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<sst xmlns="http://schemas.openxmlformats.org/spreadsheetml/2006/main" count="2913" uniqueCount="688">
  <si>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</si>
  <si>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</si>
  <si>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</si>
  <si>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</si>
  <si>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</si>
  <si>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</si>
  <si>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</si>
  <si>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</si>
  <si>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</si>
  <si>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</si>
  <si>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</si>
  <si>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</si>
  <si>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</si>
  <si>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</si>
  <si>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</si>
  <si>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</si>
  <si>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</si>
  <si>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</si>
  <si>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</si>
  <si>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</si>
  <si>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</si>
  <si>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</si>
  <si>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</si>
  <si>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</si>
  <si>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</si>
  <si>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</si>
  <si>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</si>
  <si>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</si>
  <si>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</si>
  <si>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</si>
  <si>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</si>
  <si>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</si>
  <si>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</si>
  <si>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</si>
  <si>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</si>
  <si>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</si>
  <si>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</si>
  <si>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</si>
  <si>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</si>
  <si>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</si>
  <si>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</si>
  <si>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</si>
  <si>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</si>
  <si>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</si>
  <si>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</si>
  <si>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</si>
  <si>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</si>
  <si>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</si>
  <si>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</si>
  <si>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</si>
  <si>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</si>
  <si>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</si>
  <si>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</si>
  <si>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</si>
  <si>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</si>
  <si>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</si>
  <si>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</si>
  <si>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</si>
  <si>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</si>
  <si>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</si>
  <si>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</si>
  <si>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</si>
  <si>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</si>
  <si>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</si>
  <si>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</si>
  <si>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</si>
  <si>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</si>
  <si>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</si>
  <si>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</si>
  <si>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</si>
  <si>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</si>
  <si>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</si>
  <si>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</si>
  <si>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</si>
  <si>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</si>
  <si>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</si>
  <si>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</si>
  <si>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</si>
  <si>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</si>
  <si>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</si>
  <si>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</si>
  <si>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</si>
  <si>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</si>
  <si>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</si>
  <si>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</si>
  <si>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</si>
  <si>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</si>
  <si>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</si>
  <si>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</si>
  <si>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</si>
  <si>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</si>
  <si>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</si>
  <si>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</si>
  <si>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</si>
  <si>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</si>
  <si>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</si>
  <si>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</si>
  <si>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</si>
  <si>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</si>
  <si>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</si>
  <si>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</si>
  <si>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</si>
  <si>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</si>
  <si>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</si>
  <si>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</si>
  <si>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</si>
  <si>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</si>
  <si>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</si>
  <si>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</si>
  <si>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</si>
  <si>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</si>
  <si>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</si>
  <si>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</si>
  <si>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</si>
  <si>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</si>
  <si>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</si>
  <si>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</si>
  <si>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</si>
  <si>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</si>
  <si>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</si>
  <si>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</si>
  <si>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</si>
  <si>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</si>
  <si>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</si>
  <si>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</si>
  <si>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</si>
  <si>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</si>
  <si>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</si>
  <si>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</si>
  <si>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</si>
  <si>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</si>
  <si>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</si>
  <si>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</si>
  <si>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</si>
  <si>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</si>
  <si>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</si>
  <si>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</si>
  <si>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</si>
  <si>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</si>
  <si>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</si>
  <si>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</si>
  <si>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</si>
  <si>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</si>
  <si>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</si>
  <si>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</si>
  <si>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</si>
  <si>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</si>
  <si>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</si>
  <si>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</si>
  <si>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</si>
  <si>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</si>
  <si>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</si>
  <si>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</si>
  <si>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</si>
  <si>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</si>
  <si>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</si>
  <si>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</si>
  <si>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</si>
  <si>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</si>
  <si>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</si>
  <si>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</si>
  <si>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</si>
  <si>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</si>
  <si>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</si>
  <si>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</si>
  <si>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</si>
  <si>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</si>
  <si>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</si>
  <si>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</si>
  <si>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</si>
  <si>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</si>
  <si>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</si>
  <si>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</si>
  <si>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</si>
  <si>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</si>
  <si>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</si>
  <si>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</si>
  <si>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</si>
  <si>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</si>
  <si>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</si>
  <si>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</si>
  <si>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</si>
  <si>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</si>
  <si>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</si>
  <si>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</si>
  <si>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</si>
  <si>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</si>
  <si>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</si>
  <si>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</si>
  <si>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</si>
  <si>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</si>
  <si>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</si>
  <si>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</si>
  <si>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</si>
  <si>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</si>
  <si>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</si>
  <si>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</si>
  <si>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</si>
  <si>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</si>
  <si>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</si>
  <si>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</si>
  <si>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</si>
  <si>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</si>
  <si>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</si>
  <si>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</si>
  <si>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</si>
  <si>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</si>
  <si>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</si>
  <si>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</si>
  <si>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</si>
  <si>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</si>
  <si>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</si>
  <si>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</si>
  <si>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</si>
  <si>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</si>
  <si>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</si>
  <si>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</si>
  <si>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</si>
  <si>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</si>
  <si>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</si>
  <si>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</si>
  <si>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</si>
  <si>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</si>
  <si>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</si>
  <si>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</si>
  <si>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</si>
  <si>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</si>
  <si>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</si>
  <si>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</si>
  <si>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</si>
  <si>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</si>
  <si>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</si>
  <si>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</si>
  <si>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</si>
  <si>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</si>
  <si>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</si>
  <si>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</si>
  <si>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</si>
  <si>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</si>
  <si>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</si>
  <si>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</si>
  <si>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</si>
  <si>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</si>
  <si>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</si>
  <si>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</si>
  <si>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</si>
  <si>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</si>
  <si>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</si>
  <si>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</si>
  <si>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</si>
  <si>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</si>
  <si>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</si>
  <si>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</si>
  <si>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</si>
  <si>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</si>
  <si>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</si>
  <si>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</si>
  <si>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</si>
  <si>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</si>
  <si>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</si>
  <si>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</si>
  <si>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</si>
  <si>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</si>
  <si>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</si>
  <si>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</si>
  <si>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</si>
  <si>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</si>
  <si>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</si>
  <si>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</si>
  <si>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</si>
  <si>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</si>
  <si>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</si>
  <si>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</si>
  <si>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</si>
  <si>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</si>
  <si>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</si>
  <si>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</si>
  <si>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</si>
  <si>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</si>
  <si>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</si>
  <si>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</si>
  <si>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</si>
  <si>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</si>
  <si>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</si>
  <si>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</si>
  <si>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</si>
  <si>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</si>
  <si>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</si>
  <si>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</si>
  <si>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</si>
  <si>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</si>
  <si>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</si>
  <si>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</si>
  <si>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</si>
  <si>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</si>
  <si>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</si>
  <si>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</si>
  <si>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</si>
  <si>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</si>
  <si>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</si>
  <si>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</si>
  <si>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</si>
  <si>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</si>
  <si>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</si>
  <si>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</si>
  <si>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</si>
  <si>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</si>
  <si>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</si>
  <si>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</si>
  <si>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</si>
  <si>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</si>
  <si>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</si>
  <si>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</si>
  <si>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</si>
  <si>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</si>
  <si>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</si>
  <si>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</si>
  <si>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</si>
  <si>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</si>
  <si>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</si>
  <si>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</si>
  <si>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</si>
  <si>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</si>
  <si>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</si>
  <si>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</si>
  <si>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</si>
  <si>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</si>
  <si>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</si>
  <si>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</si>
  <si>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</si>
  <si>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</si>
  <si>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</si>
  <si>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</si>
  <si>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</si>
  <si>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</si>
  <si>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</si>
  <si>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</si>
  <si>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</si>
  <si>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</si>
  <si>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</si>
  <si>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</si>
  <si>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</si>
  <si>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</si>
  <si>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</si>
  <si>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</si>
  <si>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</si>
  <si>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</si>
  <si>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</si>
  <si>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</si>
  <si>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</si>
  <si>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</si>
  <si>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</si>
  <si>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</si>
  <si>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</si>
  <si>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</si>
  <si>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</si>
  <si>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</si>
  <si>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</si>
  <si>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</si>
  <si>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</si>
  <si>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</si>
  <si>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</si>
  <si>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</si>
  <si>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</si>
  <si>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</si>
  <si>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</si>
  <si>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</si>
  <si>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</si>
  <si>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</si>
  <si>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</si>
  <si>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</si>
  <si>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</si>
  <si>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</si>
  <si>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</si>
  <si>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</si>
  <si>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</si>
  <si>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</si>
  <si>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</si>
  <si>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</si>
  <si>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</si>
  <si>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</si>
  <si>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</si>
  <si>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</si>
  <si>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</si>
  <si>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</si>
  <si>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</si>
  <si>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</si>
  <si>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</si>
  <si>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</si>
  <si>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</si>
  <si>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</si>
  <si>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</si>
  <si>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</si>
  <si>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</si>
  <si>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</si>
  <si>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</si>
  <si>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</si>
  <si>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</si>
  <si>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</si>
  <si>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</si>
  <si>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</si>
  <si>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</si>
  <si>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</si>
  <si>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</si>
  <si>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</si>
  <si>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</si>
  <si>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</si>
  <si>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</si>
  <si>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</si>
  <si>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</si>
  <si>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</si>
  <si>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</si>
  <si>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</si>
  <si>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</si>
  <si>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</si>
  <si>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</si>
  <si>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</si>
  <si>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</si>
  <si>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</si>
  <si>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</si>
  <si>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</si>
  <si>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</si>
  <si>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</si>
  <si>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</si>
  <si>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</si>
  <si>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</si>
  <si>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</si>
  <si>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</si>
  <si>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</si>
  <si>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</si>
  <si>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</si>
  <si>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</si>
  <si>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</si>
  <si>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</si>
  <si>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</si>
  <si>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</si>
  <si>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</si>
  <si>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</si>
  <si>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</si>
  <si>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</si>
  <si>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</si>
  <si>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</si>
  <si>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</si>
  <si>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</si>
  <si>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</si>
  <si>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</si>
  <si>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</si>
  <si>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</si>
  <si>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</si>
  <si>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</si>
  <si>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</si>
  <si>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</si>
  <si>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</si>
  <si>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</si>
  <si>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</si>
  <si>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</si>
  <si>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</si>
  <si>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</si>
  <si>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</si>
  <si>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</si>
  <si>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</si>
  <si>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</si>
  <si>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</si>
  <si>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</si>
  <si>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</si>
  <si>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</si>
  <si>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</si>
  <si>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</si>
  <si>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</si>
  <si>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</si>
  <si>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</si>
  <si>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</si>
  <si>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</si>
  <si>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</si>
  <si>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</si>
  <si>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</si>
  <si>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</si>
  <si>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</si>
  <si>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</si>
  <si>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</si>
  <si>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</si>
  <si>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</si>
  <si>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</si>
  <si>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</si>
  <si>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</si>
  <si>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</si>
  <si>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</si>
  <si>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</si>
  <si>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</si>
  <si>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</si>
  <si>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</si>
  <si>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</si>
  <si>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</si>
  <si>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</si>
  <si>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</si>
  <si>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</si>
  <si>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</si>
  <si>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</si>
  <si>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</si>
  <si>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</si>
  <si>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</si>
  <si>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</si>
  <si>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</si>
  <si>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</si>
  <si>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</si>
  <si>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</si>
  <si>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</si>
  <si>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</si>
  <si>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</si>
  <si>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</si>
  <si>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</si>
  <si>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</si>
  <si>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</si>
  <si>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</si>
  <si>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</si>
  <si>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</si>
  <si>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</si>
  <si>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</si>
  <si>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</si>
  <si>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</si>
  <si>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</si>
  <si>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</si>
  <si>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</si>
  <si>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</si>
  <si>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</si>
  <si>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</si>
  <si>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</si>
  <si>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</si>
  <si>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</si>
  <si>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</si>
  <si>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</si>
  <si>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</si>
  <si>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</si>
  <si>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</si>
  <si>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</si>
  <si>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</si>
  <si>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</si>
  <si>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</si>
  <si>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</si>
  <si>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</si>
  <si>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</si>
  <si>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</si>
  <si>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</si>
  <si>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</si>
  <si>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</si>
  <si>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</si>
  <si>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</si>
  <si>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</si>
  <si>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</si>
  <si>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</si>
  <si>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</si>
  <si>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</si>
  <si>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</si>
  <si>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</si>
  <si>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</si>
  <si>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</si>
  <si>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</si>
  <si>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</si>
  <si>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</si>
  <si>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</si>
  <si>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</si>
  <si>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</si>
  <si>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</si>
  <si>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</si>
  <si>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</si>
  <si>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</si>
  <si>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</si>
  <si>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</si>
  <si>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職業評価部門施設経費</t>
    <phoneticPr fontId="5"/>
  </si>
  <si>
    <t>職業安定局</t>
    <phoneticPr fontId="5"/>
  </si>
  <si>
    <t>昭和５４年度</t>
    <phoneticPr fontId="5"/>
  </si>
  <si>
    <t>雇用開発企画課</t>
    <phoneticPr fontId="5"/>
  </si>
  <si>
    <t>雇用開発企画課長
河野　恭子</t>
    <rPh sb="7" eb="8">
      <t>チョウ</t>
    </rPh>
    <phoneticPr fontId="5"/>
  </si>
  <si>
    <t>○</t>
  </si>
  <si>
    <t>障害者の雇用の促進に関する法律第19条第1項及び第2項、附則第2条第1項及び第2項、同法施行規則附則第1条の2及び第1条の2の2、雇用保険法第62条第1項第6号</t>
    <phoneticPr fontId="5"/>
  </si>
  <si>
    <t>障害者雇用対策基本方針（平成30年3月30日付け厚生労働省告示第178号）</t>
    <phoneticPr fontId="5"/>
  </si>
  <si>
    <t>障害者の職業生活における自立を促進するための施設の設置及び運営その他障害者の雇用を支援するための業務を行うことにより、障害者の職業の安定
その他福祉の増進を図るとともに、経済及び社会の発展に寄与することを目的とする。</t>
    <phoneticPr fontId="5"/>
  </si>
  <si>
    <t>①　国立職業リハビリテーションセンターの土地使用料及び国立吉備高原職業リハビリテーションセンターの土地借料
　　 国が設置し運営は独立行政法人高齢・障害・求職者雇用支援機構が行う広域障害者職業センターの土地の借受けを行うもの
②　国立職業リハビリテーションセンター庁舎等における改修工事等のための経費
　　 改修工事等を行うもの</t>
    <phoneticPr fontId="5"/>
  </si>
  <si>
    <t>-</t>
  </si>
  <si>
    <t>-</t>
    <phoneticPr fontId="5"/>
  </si>
  <si>
    <t>施設設備費</t>
    <rPh sb="0" eb="2">
      <t>シセツ</t>
    </rPh>
    <rPh sb="2" eb="5">
      <t>セツビヒ</t>
    </rPh>
    <phoneticPr fontId="6"/>
  </si>
  <si>
    <t>土地建物借料</t>
    <rPh sb="0" eb="2">
      <t>トチ</t>
    </rPh>
    <rPh sb="2" eb="4">
      <t>タテモノ</t>
    </rPh>
    <rPh sb="4" eb="6">
      <t>シャクリョウ</t>
    </rPh>
    <phoneticPr fontId="6"/>
  </si>
  <si>
    <t>施設施工庁費</t>
    <rPh sb="0" eb="2">
      <t>シセツ</t>
    </rPh>
    <rPh sb="2" eb="4">
      <t>セコウ</t>
    </rPh>
    <rPh sb="4" eb="6">
      <t>チョウヒ</t>
    </rPh>
    <phoneticPr fontId="6"/>
  </si>
  <si>
    <t>施設施工旅費</t>
    <rPh sb="0" eb="2">
      <t>シセツ</t>
    </rPh>
    <rPh sb="2" eb="4">
      <t>セコウ</t>
    </rPh>
    <rPh sb="4" eb="6">
      <t>リョヒ</t>
    </rPh>
    <phoneticPr fontId="6"/>
  </si>
  <si>
    <t>職業リハビリテーションセンターの設置件数2件</t>
    <phoneticPr fontId="5"/>
  </si>
  <si>
    <t>職業リハビリテーションセンターの設置件数</t>
    <phoneticPr fontId="5"/>
  </si>
  <si>
    <t>件</t>
    <rPh sb="0" eb="1">
      <t>ケン</t>
    </rPh>
    <phoneticPr fontId="5"/>
  </si>
  <si>
    <t>-</t>
    <phoneticPr fontId="5"/>
  </si>
  <si>
    <t>-</t>
    <phoneticPr fontId="5"/>
  </si>
  <si>
    <t>－</t>
    <phoneticPr fontId="5"/>
  </si>
  <si>
    <t>職業リハビリテーションセンターの設置に係り、岡山県及び厚生労働省一般会計より予算の範囲内で土地の借受を行う</t>
    <phoneticPr fontId="5"/>
  </si>
  <si>
    <t>千円</t>
    <rPh sb="0" eb="2">
      <t>センエン</t>
    </rPh>
    <phoneticPr fontId="5"/>
  </si>
  <si>
    <t>千円</t>
    <phoneticPr fontId="5"/>
  </si>
  <si>
    <t>土地借料／土地賃貸契約件数</t>
    <phoneticPr fontId="5"/>
  </si>
  <si>
    <t>　　千円/件</t>
    <rPh sb="2" eb="4">
      <t>センエン</t>
    </rPh>
    <rPh sb="5" eb="6">
      <t>ケン</t>
    </rPh>
    <phoneticPr fontId="5"/>
  </si>
  <si>
    <t>10,128/2</t>
    <phoneticPr fontId="5"/>
  </si>
  <si>
    <t>10,162/2</t>
    <phoneticPr fontId="5"/>
  </si>
  <si>
    <t>10,231/2</t>
    <phoneticPr fontId="5"/>
  </si>
  <si>
    <t>11,255/2</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</si>
  <si>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</si>
  <si>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</si>
  <si>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</si>
  <si>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</si>
  <si>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</si>
  <si>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</si>
  <si>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</si>
  <si>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</si>
  <si>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</si>
  <si>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</si>
  <si>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</si>
  <si>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</si>
  <si>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が設置し運営は独立行政法人高齢・障害・求職者雇用支援機構が行う広域障害者職業センターの土地の借受けを行うことにより、障害者の職業の安定その他福祉の増進を図るための基盤を整備することができるため、施策目標の達成に資する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</si>
  <si>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</si>
  <si>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</si>
  <si>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</si>
  <si>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</si>
  <si>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</si>
  <si>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</si>
  <si>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</si>
  <si>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</si>
  <si>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</si>
  <si>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</si>
  <si>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障害者の雇用の促進等に関する法律第19条に規定された業務を行うことにより、障害者の職業の安定その他福祉の増進を図るためのものであり、国費を投入しなければ事業目的が達成できない。</t>
    <phoneticPr fontId="5"/>
  </si>
  <si>
    <t>障害者の雇用の促進等に関する法律の規定により、国が設置及び運営の業務を行う必要がある事業である。</t>
    <phoneticPr fontId="5"/>
  </si>
  <si>
    <t>障害者の雇用の促進等に関する法律第19条に規定された業務を行っており優先度が高い事業である。</t>
    <phoneticPr fontId="5"/>
  </si>
  <si>
    <t>無</t>
  </si>
  <si>
    <t>有</t>
  </si>
  <si>
    <t>職業リハビリテーションセンターはいずれも国有地（一般会計）及び岡山県有地に建てられているため、土地使用料はこれら土地所有者に支出する必要がある。</t>
    <phoneticPr fontId="5"/>
  </si>
  <si>
    <t>‐</t>
  </si>
  <si>
    <t>○</t>
    <phoneticPr fontId="5"/>
  </si>
  <si>
    <t>職業リハビリテーションセンターはいずれも国有地（一般会計）及び岡山県有地に建てられており、事業実施に当たってはこれら土地所有権者と適切な価格で土地の貸借を行っている。</t>
    <phoneticPr fontId="5"/>
  </si>
  <si>
    <t>土地使用料、改修に要する経費等、必要なものに限定されている。</t>
    <phoneticPr fontId="5"/>
  </si>
  <si>
    <t>土地の借受けに当たっては、岡山県条例に基づき時価よりも低額で借り受けるなど、コスト削減に努めている。</t>
    <phoneticPr fontId="5"/>
  </si>
  <si>
    <t>職業リハビリテーションセンターを2件設置するという成果目標に見合った実績を達成している</t>
    <phoneticPr fontId="5"/>
  </si>
  <si>
    <t>○</t>
    <phoneticPr fontId="5"/>
  </si>
  <si>
    <t>職業リハビリテーションセンターはいずれも国有地（一般会計）及び岡山県有地に建てられており、事業実施に当たってはこれら土地所有権者との土地貸借という手段以外に適当な方法がない。</t>
    <phoneticPr fontId="5"/>
  </si>
  <si>
    <t>適切な価格で土地の貸借を行った結果、見込みを下回った。</t>
    <phoneticPr fontId="5"/>
  </si>
  <si>
    <t>○</t>
    <phoneticPr fontId="5"/>
  </si>
  <si>
    <t>施設は障害者の職業リハビリテーションセンターとして十分に活用されている。</t>
    <phoneticPr fontId="5"/>
  </si>
  <si>
    <t>今後も適正な執行に努めていく。</t>
    <phoneticPr fontId="5"/>
  </si>
  <si>
    <t>759</t>
    <phoneticPr fontId="5"/>
  </si>
  <si>
    <t>688</t>
    <phoneticPr fontId="5"/>
  </si>
  <si>
    <t>608</t>
    <phoneticPr fontId="5"/>
  </si>
  <si>
    <t>534</t>
    <phoneticPr fontId="5"/>
  </si>
  <si>
    <t>532</t>
    <phoneticPr fontId="5"/>
  </si>
  <si>
    <t>540</t>
    <phoneticPr fontId="5"/>
  </si>
  <si>
    <t>535</t>
    <phoneticPr fontId="5"/>
  </si>
  <si>
    <t>A.厚生労働省一般会計</t>
    <phoneticPr fontId="5"/>
  </si>
  <si>
    <t>土地使用料</t>
    <phoneticPr fontId="5"/>
  </si>
  <si>
    <t>国立職業リハビリテーションセンターに係る土地使用料</t>
    <phoneticPr fontId="5"/>
  </si>
  <si>
    <t>土地借料</t>
    <phoneticPr fontId="5"/>
  </si>
  <si>
    <t>国立吉備高原職業リハビリテーションセンターに係る土地借料</t>
    <phoneticPr fontId="5"/>
  </si>
  <si>
    <t>B.岡山県</t>
    <phoneticPr fontId="5"/>
  </si>
  <si>
    <t>C.国土交通省</t>
    <phoneticPr fontId="5"/>
  </si>
  <si>
    <t>厚生労働省一般会計</t>
    <phoneticPr fontId="5"/>
  </si>
  <si>
    <t>土地使用料</t>
    <phoneticPr fontId="5"/>
  </si>
  <si>
    <t>-</t>
    <phoneticPr fontId="5"/>
  </si>
  <si>
    <t>－</t>
    <phoneticPr fontId="5"/>
  </si>
  <si>
    <t>岡山県</t>
    <phoneticPr fontId="5"/>
  </si>
  <si>
    <t>-</t>
    <phoneticPr fontId="5"/>
  </si>
  <si>
    <t>－</t>
    <phoneticPr fontId="5"/>
  </si>
  <si>
    <t>国土交通省</t>
    <rPh sb="0" eb="2">
      <t>コクド</t>
    </rPh>
    <rPh sb="2" eb="5">
      <t>コウツウショウ</t>
    </rPh>
    <phoneticPr fontId="5"/>
  </si>
  <si>
    <t>－</t>
    <phoneticPr fontId="5"/>
  </si>
  <si>
    <t>－</t>
    <phoneticPr fontId="5"/>
  </si>
  <si>
    <t>-</t>
    <phoneticPr fontId="5"/>
  </si>
  <si>
    <t>-</t>
    <phoneticPr fontId="5"/>
  </si>
  <si>
    <t>土地の借受け及び改修工事のみ実施しており、経費の執行に当たっては岡山県条例に基づき時価よりも低額で借り受けるなど、コストを抑えて効率的に執行している。また、不用は出ているが、当初予定していた工事が実施できなかったことによるものである。</t>
    <phoneticPr fontId="5"/>
  </si>
  <si>
    <t>△</t>
  </si>
  <si>
    <t>当初予定していた工事が実施できなかったため。</t>
    <rPh sb="0" eb="2">
      <t>トウショ</t>
    </rPh>
    <rPh sb="2" eb="4">
      <t>ヨテイ</t>
    </rPh>
    <rPh sb="8" eb="10">
      <t>コウジ</t>
    </rPh>
    <rPh sb="11" eb="13">
      <t>ジッシ</t>
    </rPh>
    <phoneticPr fontId="5"/>
  </si>
  <si>
    <t>国土交通省に支出委任して適切に契約事務を行っている。</t>
    <rPh sb="0" eb="2">
      <t>コクド</t>
    </rPh>
    <rPh sb="2" eb="5">
      <t>コウツウショウ</t>
    </rPh>
    <rPh sb="6" eb="8">
      <t>シシュツ</t>
    </rPh>
    <rPh sb="8" eb="10">
      <t>イニン</t>
    </rPh>
    <rPh sb="12" eb="14">
      <t>テキセツ</t>
    </rPh>
    <rPh sb="15" eb="17">
      <t>ケイヤク</t>
    </rPh>
    <rPh sb="17" eb="19">
      <t>ジム</t>
    </rPh>
    <rPh sb="20" eb="21">
      <t>オコナ</t>
    </rPh>
    <phoneticPr fontId="5"/>
  </si>
  <si>
    <t>施設整備費</t>
    <rPh sb="0" eb="2">
      <t>シセツ</t>
    </rPh>
    <rPh sb="2" eb="5">
      <t>セイビヒ</t>
    </rPh>
    <phoneticPr fontId="5"/>
  </si>
  <si>
    <t>国立職業リハビリテーションセンター庁舎等における改修工事等のための積算業務費</t>
    <rPh sb="0" eb="4">
      <t>コクリツショクギョウ</t>
    </rPh>
    <rPh sb="17" eb="19">
      <t>チョウシャ</t>
    </rPh>
    <rPh sb="19" eb="20">
      <t>トウ</t>
    </rPh>
    <rPh sb="24" eb="26">
      <t>カイシュウ</t>
    </rPh>
    <rPh sb="26" eb="28">
      <t>コウジ</t>
    </rPh>
    <rPh sb="28" eb="29">
      <t>トウ</t>
    </rPh>
    <rPh sb="33" eb="35">
      <t>セキサン</t>
    </rPh>
    <rPh sb="35" eb="38">
      <t>ギョウムヒ</t>
    </rPh>
    <phoneticPr fontId="5"/>
  </si>
  <si>
    <t>国立職業リハビリテーションセンター庁舎等における改修工事費</t>
    <rPh sb="28" eb="29">
      <t>ヒ</t>
    </rPh>
    <phoneticPr fontId="5"/>
  </si>
  <si>
    <t>国立職業リハビリテーションセンター庁舎等における改修工事等のための積算業務費</t>
    <phoneticPr fontId="5"/>
  </si>
  <si>
    <t>-</t>
    <phoneticPr fontId="5"/>
  </si>
  <si>
    <t>-</t>
    <phoneticPr fontId="5"/>
  </si>
  <si>
    <t>門倉テクノ（株）</t>
    <phoneticPr fontId="5"/>
  </si>
  <si>
    <t>（株）総合設備コンサルタント</t>
    <phoneticPr fontId="5"/>
  </si>
  <si>
    <t>（株）綜合設計</t>
    <phoneticPr fontId="5"/>
  </si>
  <si>
    <t>電源設備改修工事（工事）</t>
    <phoneticPr fontId="5"/>
  </si>
  <si>
    <t>自動火災報知器設備改修工事（設計）</t>
    <phoneticPr fontId="5"/>
  </si>
  <si>
    <t>宿舎棟建築その他改修工事（設計）</t>
    <phoneticPr fontId="5"/>
  </si>
  <si>
    <t>530</t>
    <phoneticPr fontId="5"/>
  </si>
  <si>
    <t>D.門倉テクノ（株）</t>
    <phoneticPr fontId="5"/>
  </si>
  <si>
    <t>-</t>
    <phoneticPr fontId="5"/>
  </si>
  <si>
    <t>-</t>
    <phoneticPr fontId="5"/>
  </si>
  <si>
    <t>-</t>
    <phoneticPr fontId="5"/>
  </si>
  <si>
    <t>一般競争契約
（総合評価）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</si>
</sst>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6" fillId="0" borderId="0"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136071</xdr:colOff>
      <xdr:row>743</xdr:row>
      <xdr:rowOff>13608</xdr:rowOff>
    </xdr:from>
    <xdr:to>
      <xdr:col>40</xdr:col>
      <xdr:colOff>40820</xdr:colOff>
      <xdr:row>746</xdr:row>
      <xdr:rowOff>73482</xdr:rowOff>
    </xdr:to>
    <xdr:sp macro="" textlink="">
      <xdr:nvSpPr>
        <xdr:cNvPr id="3" name="正方形/長方形 2"/>
        <xdr:cNvSpPr/>
      </xdr:nvSpPr>
      <xdr:spPr>
        <a:xfrm>
          <a:off x="3336471" y="41914083"/>
          <a:ext cx="4705349" cy="11171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en-US" altLang="ja-JP" sz="1800">
              <a:solidFill>
                <a:schemeClr val="tx1"/>
              </a:solidFill>
            </a:rPr>
            <a:t>(</a:t>
          </a:r>
          <a:r>
            <a:rPr kumimoji="1" lang="ja-JP" altLang="en-US" sz="1800">
              <a:solidFill>
                <a:schemeClr val="tx1"/>
              </a:solidFill>
            </a:rPr>
            <a:t>労働保険特別会計雇用勘定）</a:t>
          </a:r>
          <a:endParaRPr kumimoji="1" lang="en-US" altLang="ja-JP" sz="1800">
            <a:solidFill>
              <a:schemeClr val="tx1"/>
            </a:solidFill>
          </a:endParaRPr>
        </a:p>
        <a:p>
          <a:pPr algn="ctr"/>
          <a:r>
            <a:rPr kumimoji="1" lang="en-US" altLang="ja-JP" sz="1800">
              <a:solidFill>
                <a:schemeClr val="tx1"/>
              </a:solidFill>
            </a:rPr>
            <a:t>10</a:t>
          </a:r>
          <a:r>
            <a:rPr kumimoji="1" lang="ja-JP" altLang="en-US" sz="1800">
              <a:solidFill>
                <a:schemeClr val="tx1"/>
              </a:solidFill>
            </a:rPr>
            <a:t>百万円</a:t>
          </a:r>
        </a:p>
      </xdr:txBody>
    </xdr:sp>
    <xdr:clientData/>
  </xdr:twoCellAnchor>
  <xdr:twoCellAnchor>
    <xdr:from>
      <xdr:col>18</xdr:col>
      <xdr:colOff>43382</xdr:colOff>
      <xdr:row>746</xdr:row>
      <xdr:rowOff>131910</xdr:rowOff>
    </xdr:from>
    <xdr:to>
      <xdr:col>38</xdr:col>
      <xdr:colOff>105922</xdr:colOff>
      <xdr:row>747</xdr:row>
      <xdr:rowOff>273796</xdr:rowOff>
    </xdr:to>
    <xdr:sp macro="" textlink="">
      <xdr:nvSpPr>
        <xdr:cNvPr id="4" name="大かっこ 3"/>
        <xdr:cNvSpPr/>
      </xdr:nvSpPr>
      <xdr:spPr>
        <a:xfrm>
          <a:off x="3643832" y="43089660"/>
          <a:ext cx="4063040" cy="494311"/>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0</xdr:colOff>
      <xdr:row>750</xdr:row>
      <xdr:rowOff>6619</xdr:rowOff>
    </xdr:from>
    <xdr:to>
      <xdr:col>27</xdr:col>
      <xdr:colOff>40020</xdr:colOff>
      <xdr:row>752</xdr:row>
      <xdr:rowOff>12328</xdr:rowOff>
    </xdr:to>
    <xdr:sp macro="" textlink="">
      <xdr:nvSpPr>
        <xdr:cNvPr id="5" name="テキスト ボックス 4"/>
        <xdr:cNvSpPr txBox="1"/>
      </xdr:nvSpPr>
      <xdr:spPr>
        <a:xfrm>
          <a:off x="2600325" y="44374069"/>
          <a:ext cx="2840370" cy="710559"/>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Calibri" pitchFamily="34" charset="0"/>
              <a:ea typeface="+mn-ea"/>
            </a:rPr>
            <a:t>Ａ．</a:t>
          </a:r>
          <a:r>
            <a:rPr kumimoji="1" lang="ja-JP" altLang="en-US" sz="1400">
              <a:latin typeface="+mn-ea"/>
              <a:ea typeface="+mn-ea"/>
            </a:rPr>
            <a:t>厚生</a:t>
          </a:r>
          <a:r>
            <a:rPr kumimoji="1" lang="ja-JP" altLang="en-US" sz="1400">
              <a:solidFill>
                <a:sysClr val="windowText" lastClr="000000"/>
              </a:solidFill>
              <a:latin typeface="+mn-ea"/>
              <a:ea typeface="+mn-ea"/>
            </a:rPr>
            <a:t>労働省一般会計</a:t>
          </a:r>
          <a:endParaRPr kumimoji="1" lang="en-US" altLang="ja-JP" sz="1400">
            <a:solidFill>
              <a:sysClr val="windowText" lastClr="000000"/>
            </a:solidFill>
            <a:latin typeface="+mn-ea"/>
            <a:ea typeface="+mn-ea"/>
          </a:endParaRPr>
        </a:p>
        <a:p>
          <a:pPr algn="ctr"/>
          <a:r>
            <a:rPr kumimoji="1" lang="en-US" altLang="ja-JP" sz="1400">
              <a:latin typeface="+mn-lt"/>
              <a:ea typeface="+mn-ea"/>
            </a:rPr>
            <a:t>7</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32</xdr:col>
      <xdr:colOff>45889</xdr:colOff>
      <xdr:row>750</xdr:row>
      <xdr:rowOff>374</xdr:rowOff>
    </xdr:from>
    <xdr:to>
      <xdr:col>46</xdr:col>
      <xdr:colOff>167500</xdr:colOff>
      <xdr:row>751</xdr:row>
      <xdr:rowOff>323477</xdr:rowOff>
    </xdr:to>
    <xdr:sp macro="" textlink="">
      <xdr:nvSpPr>
        <xdr:cNvPr id="6" name="テキスト ボックス 5"/>
        <xdr:cNvSpPr txBox="1"/>
      </xdr:nvSpPr>
      <xdr:spPr>
        <a:xfrm>
          <a:off x="6446689" y="44367824"/>
          <a:ext cx="2921961" cy="67552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Calibri" pitchFamily="34" charset="0"/>
              <a:ea typeface="+mn-ea"/>
            </a:rPr>
            <a:t>Ｂ．</a:t>
          </a:r>
          <a:r>
            <a:rPr kumimoji="1" lang="en-US" altLang="ja-JP" sz="1400">
              <a:latin typeface="Calibri" pitchFamily="34" charset="0"/>
              <a:ea typeface="+mn-ea"/>
            </a:rPr>
            <a:t> </a:t>
          </a:r>
          <a:r>
            <a:rPr kumimoji="1" lang="ja-JP" altLang="en-US" sz="1400">
              <a:latin typeface="+mn-ea"/>
              <a:ea typeface="+mn-ea"/>
            </a:rPr>
            <a:t>岡山県</a:t>
          </a:r>
          <a:endParaRPr kumimoji="1" lang="en-US" altLang="ja-JP" sz="1400">
            <a:latin typeface="+mn-ea"/>
            <a:ea typeface="+mn-ea"/>
          </a:endParaRPr>
        </a:p>
        <a:p>
          <a:pPr algn="ctr"/>
          <a:r>
            <a:rPr kumimoji="1" lang="en-US" altLang="ja-JP" sz="1400">
              <a:latin typeface="+mn-lt"/>
              <a:ea typeface="+mn-ea"/>
            </a:rPr>
            <a:t>3</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13</xdr:col>
      <xdr:colOff>55120</xdr:colOff>
      <xdr:row>752</xdr:row>
      <xdr:rowOff>66755</xdr:rowOff>
    </xdr:from>
    <xdr:to>
      <xdr:col>26</xdr:col>
      <xdr:colOff>190499</xdr:colOff>
      <xdr:row>753</xdr:row>
      <xdr:rowOff>217446</xdr:rowOff>
    </xdr:to>
    <xdr:sp macro="" textlink="">
      <xdr:nvSpPr>
        <xdr:cNvPr id="7" name="テキスト ボックス 6"/>
        <xdr:cNvSpPr txBox="1"/>
      </xdr:nvSpPr>
      <xdr:spPr>
        <a:xfrm>
          <a:off x="2655445" y="45139055"/>
          <a:ext cx="2735704" cy="503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国立職業リハビリテーションセンターに係る土地使用料</a:t>
          </a:r>
          <a:endParaRPr kumimoji="1" lang="en-US" altLang="ja-JP" sz="1100"/>
        </a:p>
        <a:p>
          <a:endParaRPr kumimoji="1" lang="ja-JP" altLang="en-US" sz="1100"/>
        </a:p>
      </xdr:txBody>
    </xdr:sp>
    <xdr:clientData/>
  </xdr:twoCellAnchor>
  <xdr:twoCellAnchor>
    <xdr:from>
      <xdr:col>32</xdr:col>
      <xdr:colOff>160352</xdr:colOff>
      <xdr:row>752</xdr:row>
      <xdr:rowOff>52349</xdr:rowOff>
    </xdr:from>
    <xdr:to>
      <xdr:col>45</xdr:col>
      <xdr:colOff>162168</xdr:colOff>
      <xdr:row>753</xdr:row>
      <xdr:rowOff>282282</xdr:rowOff>
    </xdr:to>
    <xdr:sp macro="" textlink="">
      <xdr:nvSpPr>
        <xdr:cNvPr id="8" name="テキスト ボックス 7"/>
        <xdr:cNvSpPr txBox="1"/>
      </xdr:nvSpPr>
      <xdr:spPr>
        <a:xfrm>
          <a:off x="6561152" y="45124649"/>
          <a:ext cx="2602141" cy="582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国立吉備高原職業リハビリテーションセンターに係る土地借料</a:t>
          </a:r>
          <a:endParaRPr kumimoji="1" lang="en-US" altLang="ja-JP" sz="1100"/>
        </a:p>
        <a:p>
          <a:endParaRPr kumimoji="1" lang="ja-JP" altLang="en-US" sz="1100"/>
        </a:p>
      </xdr:txBody>
    </xdr:sp>
    <xdr:clientData/>
  </xdr:twoCellAnchor>
  <xdr:twoCellAnchor>
    <xdr:from>
      <xdr:col>21</xdr:col>
      <xdr:colOff>161522</xdr:colOff>
      <xdr:row>748</xdr:row>
      <xdr:rowOff>219583</xdr:rowOff>
    </xdr:from>
    <xdr:to>
      <xdr:col>34</xdr:col>
      <xdr:colOff>149730</xdr:colOff>
      <xdr:row>748</xdr:row>
      <xdr:rowOff>219585</xdr:rowOff>
    </xdr:to>
    <xdr:cxnSp macro="">
      <xdr:nvCxnSpPr>
        <xdr:cNvPr id="9" name="直線コネクタ 8"/>
        <xdr:cNvCxnSpPr/>
      </xdr:nvCxnSpPr>
      <xdr:spPr>
        <a:xfrm flipV="1">
          <a:off x="4362047" y="43882183"/>
          <a:ext cx="2588533" cy="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147969</xdr:colOff>
      <xdr:row>747</xdr:row>
      <xdr:rowOff>336925</xdr:rowOff>
    </xdr:from>
    <xdr:to>
      <xdr:col>28</xdr:col>
      <xdr:colOff>147969</xdr:colOff>
      <xdr:row>748</xdr:row>
      <xdr:rowOff>197172</xdr:rowOff>
    </xdr:to>
    <xdr:cxnSp macro="">
      <xdr:nvCxnSpPr>
        <xdr:cNvPr id="10" name="直線コネクタ 9"/>
        <xdr:cNvCxnSpPr/>
      </xdr:nvCxnSpPr>
      <xdr:spPr>
        <a:xfrm>
          <a:off x="5748669" y="43647100"/>
          <a:ext cx="0" cy="21267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160936</xdr:colOff>
      <xdr:row>748</xdr:row>
      <xdr:rowOff>192369</xdr:rowOff>
    </xdr:from>
    <xdr:to>
      <xdr:col>34</xdr:col>
      <xdr:colOff>172142</xdr:colOff>
      <xdr:row>749</xdr:row>
      <xdr:rowOff>323851</xdr:rowOff>
    </xdr:to>
    <xdr:cxnSp macro="">
      <xdr:nvCxnSpPr>
        <xdr:cNvPr id="11" name="直線矢印コネクタ 10"/>
        <xdr:cNvCxnSpPr/>
      </xdr:nvCxnSpPr>
      <xdr:spPr>
        <a:xfrm>
          <a:off x="6961786" y="43854969"/>
          <a:ext cx="11206" cy="48390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167925</xdr:colOff>
      <xdr:row>748</xdr:row>
      <xdr:rowOff>219583</xdr:rowOff>
    </xdr:from>
    <xdr:to>
      <xdr:col>21</xdr:col>
      <xdr:colOff>179131</xdr:colOff>
      <xdr:row>749</xdr:row>
      <xdr:rowOff>352879</xdr:rowOff>
    </xdr:to>
    <xdr:cxnSp macro="">
      <xdr:nvCxnSpPr>
        <xdr:cNvPr id="12" name="直線矢印コネクタ 11"/>
        <xdr:cNvCxnSpPr/>
      </xdr:nvCxnSpPr>
      <xdr:spPr>
        <a:xfrm>
          <a:off x="4368450" y="43882183"/>
          <a:ext cx="11206" cy="485721"/>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18</xdr:col>
      <xdr:colOff>136063</xdr:colOff>
      <xdr:row>746</xdr:row>
      <xdr:rowOff>136070</xdr:rowOff>
    </xdr:from>
    <xdr:to>
      <xdr:col>38</xdr:col>
      <xdr:colOff>95509</xdr:colOff>
      <xdr:row>747</xdr:row>
      <xdr:rowOff>337989</xdr:rowOff>
    </xdr:to>
    <xdr:sp macro="" textlink="">
      <xdr:nvSpPr>
        <xdr:cNvPr id="13" name="テキスト ボックス 12"/>
        <xdr:cNvSpPr txBox="1"/>
      </xdr:nvSpPr>
      <xdr:spPr>
        <a:xfrm>
          <a:off x="3736513" y="43093820"/>
          <a:ext cx="3959946" cy="5543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国立職業リハビリテーションセンターの土地使用料及び国立吉備高原職業リハビリテーションセンターの土地借料</a:t>
          </a:r>
          <a:endParaRPr kumimoji="1" lang="en-US" altLang="ja-JP" sz="1100"/>
        </a:p>
        <a:p>
          <a:endParaRPr kumimoji="1" lang="ja-JP" altLang="en-US" sz="1100"/>
        </a:p>
      </xdr:txBody>
    </xdr:sp>
    <xdr:clientData/>
  </xdr:twoCellAnchor>
  <xdr:twoCellAnchor>
    <xdr:from>
      <xdr:col>8</xdr:col>
      <xdr:colOff>149679</xdr:colOff>
      <xdr:row>748</xdr:row>
      <xdr:rowOff>299360</xdr:rowOff>
    </xdr:from>
    <xdr:to>
      <xdr:col>21</xdr:col>
      <xdr:colOff>27214</xdr:colOff>
      <xdr:row>749</xdr:row>
      <xdr:rowOff>326572</xdr:rowOff>
    </xdr:to>
    <xdr:sp macro="" textlink="">
      <xdr:nvSpPr>
        <xdr:cNvPr id="14" name="テキスト ボックス 13"/>
        <xdr:cNvSpPr txBox="1"/>
      </xdr:nvSpPr>
      <xdr:spPr>
        <a:xfrm>
          <a:off x="1749879" y="43961960"/>
          <a:ext cx="2477860" cy="379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en-US" altLang="ja-JP" sz="1000"/>
            <a:t>【</a:t>
          </a:r>
          <a:r>
            <a:rPr kumimoji="1" lang="ja-JP" altLang="en-US" sz="1000"/>
            <a:t>特別会計から一般会計への予算繰入れ</a:t>
          </a:r>
          <a:r>
            <a:rPr kumimoji="1" lang="en-US" altLang="ja-JP" sz="1000"/>
            <a:t>】</a:t>
          </a:r>
        </a:p>
      </xdr:txBody>
    </xdr:sp>
    <xdr:clientData/>
  </xdr:twoCellAnchor>
  <xdr:twoCellAnchor>
    <xdr:from>
      <xdr:col>36</xdr:col>
      <xdr:colOff>190500</xdr:colOff>
      <xdr:row>749</xdr:row>
      <xdr:rowOff>40822</xdr:rowOff>
    </xdr:from>
    <xdr:to>
      <xdr:col>45</xdr:col>
      <xdr:colOff>122464</xdr:colOff>
      <xdr:row>749</xdr:row>
      <xdr:rowOff>326572</xdr:rowOff>
    </xdr:to>
    <xdr:sp macro="" textlink="">
      <xdr:nvSpPr>
        <xdr:cNvPr id="15" name="テキスト ボックス 14"/>
        <xdr:cNvSpPr txBox="1"/>
      </xdr:nvSpPr>
      <xdr:spPr>
        <a:xfrm>
          <a:off x="7391400" y="44055847"/>
          <a:ext cx="1732189"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随意契約（その他）</a:t>
          </a:r>
          <a:r>
            <a:rPr kumimoji="1" lang="en-US" altLang="ja-JP" sz="1050"/>
            <a:t>】</a:t>
          </a:r>
        </a:p>
        <a:p>
          <a:endParaRPr kumimoji="1" lang="ja-JP" altLang="en-US" sz="1050"/>
        </a:p>
      </xdr:txBody>
    </xdr:sp>
    <xdr:clientData/>
  </xdr:twoCellAnchor>
  <xdr:twoCellAnchor>
    <xdr:from>
      <xdr:col>6</xdr:col>
      <xdr:colOff>192101</xdr:colOff>
      <xdr:row>755</xdr:row>
      <xdr:rowOff>341781</xdr:rowOff>
    </xdr:from>
    <xdr:to>
      <xdr:col>46</xdr:col>
      <xdr:colOff>94449</xdr:colOff>
      <xdr:row>756</xdr:row>
      <xdr:rowOff>0</xdr:rowOff>
    </xdr:to>
    <xdr:sp macro="" textlink="">
      <xdr:nvSpPr>
        <xdr:cNvPr id="16" name="Text Box 563"/>
        <xdr:cNvSpPr txBox="1">
          <a:spLocks noChangeArrowheads="1"/>
        </xdr:cNvSpPr>
      </xdr:nvSpPr>
      <xdr:spPr bwMode="auto">
        <a:xfrm>
          <a:off x="1392251" y="46471356"/>
          <a:ext cx="7903348" cy="324969"/>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mn-ea"/>
            </a:rPr>
            <a:t>②国立職業リハビリテーションセンター庁舎等における改修工事等のための経費（支出委任経費）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16</xdr:col>
      <xdr:colOff>176893</xdr:colOff>
      <xdr:row>756</xdr:row>
      <xdr:rowOff>305761</xdr:rowOff>
    </xdr:from>
    <xdr:to>
      <xdr:col>40</xdr:col>
      <xdr:colOff>122464</xdr:colOff>
      <xdr:row>758</xdr:row>
      <xdr:rowOff>68036</xdr:rowOff>
    </xdr:to>
    <xdr:sp macro="" textlink="">
      <xdr:nvSpPr>
        <xdr:cNvPr id="17" name="正方形/長方形 16"/>
        <xdr:cNvSpPr/>
      </xdr:nvSpPr>
      <xdr:spPr>
        <a:xfrm>
          <a:off x="3377293" y="47102086"/>
          <a:ext cx="4746171" cy="10957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ja-JP" altLang="en-US" sz="1800">
              <a:solidFill>
                <a:schemeClr val="tx1"/>
              </a:solidFill>
            </a:rPr>
            <a:t>（労働保険特別会計雇用勘定）</a:t>
          </a:r>
          <a:endParaRPr kumimoji="1" lang="en-US" altLang="ja-JP" sz="1800">
            <a:solidFill>
              <a:schemeClr val="tx1"/>
            </a:solidFill>
          </a:endParaRPr>
        </a:p>
        <a:p>
          <a:pPr algn="ctr"/>
          <a:r>
            <a:rPr kumimoji="1" lang="en-US" altLang="ja-JP" sz="1800">
              <a:solidFill>
                <a:schemeClr val="tx1"/>
              </a:solidFill>
            </a:rPr>
            <a:t>11</a:t>
          </a:r>
          <a:r>
            <a:rPr kumimoji="1" lang="ja-JP" altLang="en-US" sz="1800">
              <a:solidFill>
                <a:schemeClr val="tx1"/>
              </a:solidFill>
            </a:rPr>
            <a:t>百万円</a:t>
          </a:r>
        </a:p>
      </xdr:txBody>
    </xdr:sp>
    <xdr:clientData/>
  </xdr:twoCellAnchor>
  <xdr:twoCellAnchor>
    <xdr:from>
      <xdr:col>17</xdr:col>
      <xdr:colOff>32016</xdr:colOff>
      <xdr:row>758</xdr:row>
      <xdr:rowOff>204747</xdr:rowOff>
    </xdr:from>
    <xdr:to>
      <xdr:col>40</xdr:col>
      <xdr:colOff>112859</xdr:colOff>
      <xdr:row>759</xdr:row>
      <xdr:rowOff>84476</xdr:rowOff>
    </xdr:to>
    <xdr:sp macro="" textlink="">
      <xdr:nvSpPr>
        <xdr:cNvPr id="18" name="大かっこ 17"/>
        <xdr:cNvSpPr/>
      </xdr:nvSpPr>
      <xdr:spPr>
        <a:xfrm>
          <a:off x="3432441" y="48334572"/>
          <a:ext cx="4681418" cy="2512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191712</xdr:colOff>
      <xdr:row>758</xdr:row>
      <xdr:rowOff>237233</xdr:rowOff>
    </xdr:from>
    <xdr:to>
      <xdr:col>39</xdr:col>
      <xdr:colOff>149914</xdr:colOff>
      <xdr:row>759</xdr:row>
      <xdr:rowOff>86592</xdr:rowOff>
    </xdr:to>
    <xdr:sp macro="" textlink="">
      <xdr:nvSpPr>
        <xdr:cNvPr id="19" name="テキスト ボックス 18"/>
        <xdr:cNvSpPr txBox="1"/>
      </xdr:nvSpPr>
      <xdr:spPr>
        <a:xfrm>
          <a:off x="3776576" y="48823392"/>
          <a:ext cx="4140543" cy="516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baseline="0">
              <a:solidFill>
                <a:schemeClr val="dk1"/>
              </a:solidFill>
              <a:effectLst/>
              <a:latin typeface="+mn-lt"/>
              <a:ea typeface="+mn-ea"/>
              <a:cs typeface="+mn-cs"/>
            </a:rPr>
            <a:t>国立職業リハビリテーションセンター庁舎等における改修工事等のための経費</a:t>
          </a:r>
          <a:endParaRPr kumimoji="1" lang="ja-JP" altLang="en-US" sz="1100"/>
        </a:p>
      </xdr:txBody>
    </xdr:sp>
    <xdr:clientData/>
  </xdr:twoCellAnchor>
  <xdr:twoCellAnchor>
    <xdr:from>
      <xdr:col>28</xdr:col>
      <xdr:colOff>184660</xdr:colOff>
      <xdr:row>760</xdr:row>
      <xdr:rowOff>68448</xdr:rowOff>
    </xdr:from>
    <xdr:to>
      <xdr:col>28</xdr:col>
      <xdr:colOff>189607</xdr:colOff>
      <xdr:row>761</xdr:row>
      <xdr:rowOff>351725</xdr:rowOff>
    </xdr:to>
    <xdr:cxnSp macro="">
      <xdr:nvCxnSpPr>
        <xdr:cNvPr id="20" name="直線矢印コネクタ 19"/>
        <xdr:cNvCxnSpPr/>
      </xdr:nvCxnSpPr>
      <xdr:spPr>
        <a:xfrm flipH="1">
          <a:off x="5785360" y="48798348"/>
          <a:ext cx="4947" cy="73095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21167</xdr:colOff>
      <xdr:row>762</xdr:row>
      <xdr:rowOff>95250</xdr:rowOff>
    </xdr:from>
    <xdr:to>
      <xdr:col>38</xdr:col>
      <xdr:colOff>201082</xdr:colOff>
      <xdr:row>765</xdr:row>
      <xdr:rowOff>120067</xdr:rowOff>
    </xdr:to>
    <xdr:sp macro="" textlink="">
      <xdr:nvSpPr>
        <xdr:cNvPr id="21" name="正方形/長方形 20"/>
        <xdr:cNvSpPr/>
      </xdr:nvSpPr>
      <xdr:spPr>
        <a:xfrm>
          <a:off x="3821642" y="49653825"/>
          <a:ext cx="3980390" cy="9677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latin typeface="+mn-ea"/>
              <a:ea typeface="+mn-ea"/>
            </a:rPr>
            <a:t>C</a:t>
          </a:r>
          <a:r>
            <a:rPr kumimoji="1" lang="ja-JP" altLang="en-US" sz="1800">
              <a:solidFill>
                <a:schemeClr val="tx1"/>
              </a:solidFill>
              <a:latin typeface="+mn-ea"/>
              <a:ea typeface="+mn-ea"/>
            </a:rPr>
            <a:t>．国土交通省</a:t>
          </a:r>
          <a:endParaRPr kumimoji="1" lang="en-US" altLang="ja-JP" sz="1800">
            <a:solidFill>
              <a:schemeClr val="tx1"/>
            </a:solidFill>
            <a:latin typeface="+mn-ea"/>
            <a:ea typeface="+mn-ea"/>
          </a:endParaRPr>
        </a:p>
        <a:p>
          <a:pPr algn="ctr"/>
          <a:r>
            <a:rPr kumimoji="1" lang="en-US" altLang="ja-JP" sz="1800">
              <a:solidFill>
                <a:schemeClr val="tx1"/>
              </a:solidFill>
              <a:latin typeface="+mn-ea"/>
              <a:ea typeface="+mn-ea"/>
            </a:rPr>
            <a:t>11</a:t>
          </a:r>
          <a:r>
            <a:rPr kumimoji="1" lang="ja-JP" altLang="en-US" sz="1800">
              <a:solidFill>
                <a:schemeClr val="tx1"/>
              </a:solidFill>
            </a:rPr>
            <a:t>百万円</a:t>
          </a:r>
        </a:p>
      </xdr:txBody>
    </xdr:sp>
    <xdr:clientData/>
  </xdr:twoCellAnchor>
  <xdr:twoCellAnchor>
    <xdr:from>
      <xdr:col>19</xdr:col>
      <xdr:colOff>7826</xdr:colOff>
      <xdr:row>761</xdr:row>
      <xdr:rowOff>182941</xdr:rowOff>
    </xdr:from>
    <xdr:to>
      <xdr:col>24</xdr:col>
      <xdr:colOff>7825</xdr:colOff>
      <xdr:row>762</xdr:row>
      <xdr:rowOff>22298</xdr:rowOff>
    </xdr:to>
    <xdr:sp macro="" textlink="">
      <xdr:nvSpPr>
        <xdr:cNvPr id="22" name="Text Box 563"/>
        <xdr:cNvSpPr txBox="1">
          <a:spLocks noChangeArrowheads="1"/>
        </xdr:cNvSpPr>
      </xdr:nvSpPr>
      <xdr:spPr bwMode="auto">
        <a:xfrm>
          <a:off x="3808301" y="49360516"/>
          <a:ext cx="1000124" cy="220357"/>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支出委任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18</xdr:col>
      <xdr:colOff>129313</xdr:colOff>
      <xdr:row>765</xdr:row>
      <xdr:rowOff>213719</xdr:rowOff>
    </xdr:from>
    <xdr:to>
      <xdr:col>40</xdr:col>
      <xdr:colOff>31751</xdr:colOff>
      <xdr:row>767</xdr:row>
      <xdr:rowOff>138546</xdr:rowOff>
    </xdr:to>
    <xdr:sp macro="" textlink="">
      <xdr:nvSpPr>
        <xdr:cNvPr id="23" name="テキスト ボックス 22"/>
        <xdr:cNvSpPr txBox="1"/>
      </xdr:nvSpPr>
      <xdr:spPr>
        <a:xfrm>
          <a:off x="3714177" y="51518833"/>
          <a:ext cx="4283938" cy="548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baseline="0">
              <a:solidFill>
                <a:schemeClr val="dk1"/>
              </a:solidFill>
              <a:effectLst/>
              <a:latin typeface="+mn-lt"/>
              <a:ea typeface="+mn-ea"/>
              <a:cs typeface="+mn-cs"/>
            </a:rPr>
            <a:t>国立職業リハビリテーションセンター庁舎等における改修工事等のための積算業務費</a:t>
          </a:r>
          <a:endParaRPr kumimoji="1" lang="ja-JP" altLang="en-US" sz="1100"/>
        </a:p>
      </xdr:txBody>
    </xdr:sp>
    <xdr:clientData/>
  </xdr:twoCellAnchor>
  <xdr:twoCellAnchor>
    <xdr:from>
      <xdr:col>17</xdr:col>
      <xdr:colOff>33262</xdr:colOff>
      <xdr:row>765</xdr:row>
      <xdr:rowOff>298556</xdr:rowOff>
    </xdr:from>
    <xdr:to>
      <xdr:col>40</xdr:col>
      <xdr:colOff>111082</xdr:colOff>
      <xdr:row>766</xdr:row>
      <xdr:rowOff>295307</xdr:rowOff>
    </xdr:to>
    <xdr:sp macro="" textlink="">
      <xdr:nvSpPr>
        <xdr:cNvPr id="24" name="大かっこ 23"/>
        <xdr:cNvSpPr/>
      </xdr:nvSpPr>
      <xdr:spPr>
        <a:xfrm>
          <a:off x="3433687" y="50800106"/>
          <a:ext cx="4678395" cy="311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190500</xdr:colOff>
      <xdr:row>741</xdr:row>
      <xdr:rowOff>81643</xdr:rowOff>
    </xdr:from>
    <xdr:to>
      <xdr:col>46</xdr:col>
      <xdr:colOff>95249</xdr:colOff>
      <xdr:row>742</xdr:row>
      <xdr:rowOff>34178</xdr:rowOff>
    </xdr:to>
    <xdr:sp macro="" textlink="">
      <xdr:nvSpPr>
        <xdr:cNvPr id="25" name="Text Box 563"/>
        <xdr:cNvSpPr txBox="1">
          <a:spLocks noChangeArrowheads="1"/>
        </xdr:cNvSpPr>
      </xdr:nvSpPr>
      <xdr:spPr bwMode="auto">
        <a:xfrm>
          <a:off x="1390650" y="41277268"/>
          <a:ext cx="7905749" cy="30496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①国立職業リハビリテーションセンターの土地使用料及び国立吉備高原職業リハビリテーションセンターの土地借料</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12</xdr:col>
      <xdr:colOff>190500</xdr:colOff>
      <xdr:row>752</xdr:row>
      <xdr:rowOff>116416</xdr:rowOff>
    </xdr:from>
    <xdr:to>
      <xdr:col>26</xdr:col>
      <xdr:colOff>201082</xdr:colOff>
      <xdr:row>753</xdr:row>
      <xdr:rowOff>105831</xdr:rowOff>
    </xdr:to>
    <xdr:sp macro="" textlink="">
      <xdr:nvSpPr>
        <xdr:cNvPr id="26" name="大かっこ 25"/>
        <xdr:cNvSpPr/>
      </xdr:nvSpPr>
      <xdr:spPr>
        <a:xfrm>
          <a:off x="2590800" y="45188716"/>
          <a:ext cx="2810932" cy="34184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78316</xdr:colOff>
      <xdr:row>752</xdr:row>
      <xdr:rowOff>99483</xdr:rowOff>
    </xdr:from>
    <xdr:to>
      <xdr:col>46</xdr:col>
      <xdr:colOff>88899</xdr:colOff>
      <xdr:row>753</xdr:row>
      <xdr:rowOff>88898</xdr:rowOff>
    </xdr:to>
    <xdr:sp macro="" textlink="">
      <xdr:nvSpPr>
        <xdr:cNvPr id="27" name="大かっこ 26"/>
        <xdr:cNvSpPr/>
      </xdr:nvSpPr>
      <xdr:spPr>
        <a:xfrm>
          <a:off x="6479116" y="45171783"/>
          <a:ext cx="2810933" cy="34184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179916</xdr:colOff>
      <xdr:row>767</xdr:row>
      <xdr:rowOff>74084</xdr:rowOff>
    </xdr:from>
    <xdr:to>
      <xdr:col>28</xdr:col>
      <xdr:colOff>184863</xdr:colOff>
      <xdr:row>769</xdr:row>
      <xdr:rowOff>166861</xdr:rowOff>
    </xdr:to>
    <xdr:cxnSp macro="">
      <xdr:nvCxnSpPr>
        <xdr:cNvPr id="28" name="直線矢印コネクタ 27"/>
        <xdr:cNvCxnSpPr/>
      </xdr:nvCxnSpPr>
      <xdr:spPr>
        <a:xfrm flipH="1">
          <a:off x="5780616" y="51204284"/>
          <a:ext cx="4947" cy="7214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21167</xdr:colOff>
      <xdr:row>770</xdr:row>
      <xdr:rowOff>0</xdr:rowOff>
    </xdr:from>
    <xdr:to>
      <xdr:col>38</xdr:col>
      <xdr:colOff>169333</xdr:colOff>
      <xdr:row>773</xdr:row>
      <xdr:rowOff>24817</xdr:rowOff>
    </xdr:to>
    <xdr:sp macro="" textlink="">
      <xdr:nvSpPr>
        <xdr:cNvPr id="29" name="正方形/長方形 28"/>
        <xdr:cNvSpPr/>
      </xdr:nvSpPr>
      <xdr:spPr>
        <a:xfrm>
          <a:off x="3821642" y="52073175"/>
          <a:ext cx="3948641" cy="9677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latin typeface="+mn-ea"/>
              <a:ea typeface="+mn-ea"/>
            </a:rPr>
            <a:t>D</a:t>
          </a:r>
          <a:r>
            <a:rPr kumimoji="1" lang="ja-JP" altLang="en-US" sz="1800">
              <a:solidFill>
                <a:schemeClr val="tx1"/>
              </a:solidFill>
              <a:latin typeface="+mn-ea"/>
              <a:ea typeface="+mn-ea"/>
            </a:rPr>
            <a:t>．門倉テクノ（株）</a:t>
          </a:r>
          <a:r>
            <a:rPr kumimoji="1" lang="ja-JP" altLang="en-US" sz="1800">
              <a:solidFill>
                <a:schemeClr val="tx1"/>
              </a:solidFill>
            </a:rPr>
            <a:t>　他</a:t>
          </a:r>
          <a:r>
            <a:rPr kumimoji="1" lang="en-US" altLang="ja-JP" sz="1800">
              <a:solidFill>
                <a:schemeClr val="tx1"/>
              </a:solidFill>
            </a:rPr>
            <a:t>2</a:t>
          </a:r>
          <a:r>
            <a:rPr kumimoji="1" lang="ja-JP" altLang="en-US" sz="1800">
              <a:solidFill>
                <a:schemeClr val="tx1"/>
              </a:solidFill>
            </a:rPr>
            <a:t>社</a:t>
          </a:r>
          <a:endParaRPr kumimoji="1" lang="en-US" altLang="ja-JP" sz="1800">
            <a:solidFill>
              <a:schemeClr val="tx1"/>
            </a:solidFill>
          </a:endParaRPr>
        </a:p>
        <a:p>
          <a:pPr algn="ctr"/>
          <a:r>
            <a:rPr kumimoji="1" lang="en-US" altLang="ja-JP" sz="1800">
              <a:solidFill>
                <a:schemeClr val="tx1"/>
              </a:solidFill>
            </a:rPr>
            <a:t>11</a:t>
          </a:r>
          <a:r>
            <a:rPr kumimoji="1" lang="ja-JP" altLang="en-US" sz="1800">
              <a:solidFill>
                <a:schemeClr val="tx1"/>
              </a:solidFill>
            </a:rPr>
            <a:t>百万円</a:t>
          </a:r>
        </a:p>
      </xdr:txBody>
    </xdr:sp>
    <xdr:clientData/>
  </xdr:twoCellAnchor>
  <xdr:twoCellAnchor>
    <xdr:from>
      <xdr:col>18</xdr:col>
      <xdr:colOff>190501</xdr:colOff>
      <xdr:row>769</xdr:row>
      <xdr:rowOff>63501</xdr:rowOff>
    </xdr:from>
    <xdr:to>
      <xdr:col>28</xdr:col>
      <xdr:colOff>169334</xdr:colOff>
      <xdr:row>770</xdr:row>
      <xdr:rowOff>52917</xdr:rowOff>
    </xdr:to>
    <xdr:sp macro="" textlink="">
      <xdr:nvSpPr>
        <xdr:cNvPr id="30" name="Text Box 563"/>
        <xdr:cNvSpPr txBox="1">
          <a:spLocks noChangeArrowheads="1"/>
        </xdr:cNvSpPr>
      </xdr:nvSpPr>
      <xdr:spPr bwMode="auto">
        <a:xfrm>
          <a:off x="3790951" y="51822351"/>
          <a:ext cx="1979083" cy="303741"/>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mn-ea"/>
            </a:rPr>
            <a:t>一般競争契約（総合評価）</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17</xdr:col>
      <xdr:colOff>26912</xdr:colOff>
      <xdr:row>773</xdr:row>
      <xdr:rowOff>165206</xdr:rowOff>
    </xdr:from>
    <xdr:to>
      <xdr:col>40</xdr:col>
      <xdr:colOff>104732</xdr:colOff>
      <xdr:row>774</xdr:row>
      <xdr:rowOff>161957</xdr:rowOff>
    </xdr:to>
    <xdr:sp macro="" textlink="">
      <xdr:nvSpPr>
        <xdr:cNvPr id="31" name="大かっこ 30"/>
        <xdr:cNvSpPr/>
      </xdr:nvSpPr>
      <xdr:spPr>
        <a:xfrm>
          <a:off x="3427337" y="53181356"/>
          <a:ext cx="4678395" cy="3110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103908</xdr:colOff>
      <xdr:row>773</xdr:row>
      <xdr:rowOff>209743</xdr:rowOff>
    </xdr:from>
    <xdr:to>
      <xdr:col>40</xdr:col>
      <xdr:colOff>8270</xdr:colOff>
      <xdr:row>774</xdr:row>
      <xdr:rowOff>242456</xdr:rowOff>
    </xdr:to>
    <xdr:sp macro="" textlink="">
      <xdr:nvSpPr>
        <xdr:cNvPr id="32" name="テキスト ボックス 31"/>
        <xdr:cNvSpPr txBox="1"/>
      </xdr:nvSpPr>
      <xdr:spPr>
        <a:xfrm>
          <a:off x="3688772" y="54008675"/>
          <a:ext cx="4285862" cy="344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baseline="0">
              <a:solidFill>
                <a:schemeClr val="dk1"/>
              </a:solidFill>
              <a:effectLst/>
              <a:latin typeface="+mn-lt"/>
              <a:ea typeface="+mn-ea"/>
              <a:cs typeface="+mn-cs"/>
            </a:rPr>
            <a:t>国立職業リハビリテーションセンター庁舎等における改修工事費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564</v>
      </c>
      <c r="AT2" s="221"/>
      <c r="AU2" s="221"/>
      <c r="AV2" s="52" t="str">
        <f>IF(AW2="", "", "-")</f>
        <v/>
      </c>
      <c r="AW2" s="398"/>
      <c r="AX2" s="398"/>
    </row>
    <row r="3" spans="1:50" ht="21" customHeight="1" thickBot="1" x14ac:dyDescent="0.2">
      <c r="A3" s="524" t="s">
        <v>541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570</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571</v>
      </c>
      <c r="AF5" s="718"/>
      <c r="AG5" s="718"/>
      <c r="AH5" s="718"/>
      <c r="AI5" s="718"/>
      <c r="AJ5" s="718"/>
      <c r="AK5" s="718"/>
      <c r="AL5" s="718"/>
      <c r="AM5" s="718"/>
      <c r="AN5" s="718"/>
      <c r="AO5" s="718"/>
      <c r="AP5" s="719"/>
      <c r="AQ5" s="720" t="s">
        <v>572</v>
      </c>
      <c r="AR5" s="721"/>
      <c r="AS5" s="721"/>
      <c r="AT5" s="721"/>
      <c r="AU5" s="721"/>
      <c r="AV5" s="721"/>
      <c r="AW5" s="721"/>
      <c r="AX5" s="722"/>
    </row>
    <row r="6" spans="1:50" ht="39" customHeight="1" x14ac:dyDescent="0.15">
      <c r="A6" s="725" t="s">
        <v>4</v>
      </c>
      <c r="B6" s="726"/>
      <c r="C6" s="726"/>
      <c r="D6" s="726"/>
      <c r="E6" s="726"/>
      <c r="F6" s="726"/>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6" t="s">
        <v>513</v>
      </c>
      <c r="Z7" s="297"/>
      <c r="AA7" s="297"/>
      <c r="AB7" s="297"/>
      <c r="AC7" s="297"/>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社会保障</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532</v>
      </c>
      <c r="Q12" s="299"/>
      <c r="R12" s="299"/>
      <c r="S12" s="299"/>
      <c r="T12" s="299"/>
      <c r="U12" s="299"/>
      <c r="V12" s="300"/>
      <c r="W12" s="304" t="s">
        <v>529</v>
      </c>
      <c r="X12" s="299"/>
      <c r="Y12" s="299"/>
      <c r="Z12" s="299"/>
      <c r="AA12" s="299"/>
      <c r="AB12" s="299"/>
      <c r="AC12" s="300"/>
      <c r="AD12" s="304" t="s">
        <v>524</v>
      </c>
      <c r="AE12" s="299"/>
      <c r="AF12" s="299"/>
      <c r="AG12" s="299"/>
      <c r="AH12" s="299"/>
      <c r="AI12" s="299"/>
      <c r="AJ12" s="300"/>
      <c r="AK12" s="304" t="s">
        <v>517</v>
      </c>
      <c r="AL12" s="299"/>
      <c r="AM12" s="299"/>
      <c r="AN12" s="299"/>
      <c r="AO12" s="299"/>
      <c r="AP12" s="299"/>
      <c r="AQ12" s="300"/>
      <c r="AR12" s="304" t="s">
        <v>515</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11</v>
      </c>
      <c r="Q13" s="110"/>
      <c r="R13" s="110"/>
      <c r="S13" s="110"/>
      <c r="T13" s="110"/>
      <c r="U13" s="110"/>
      <c r="V13" s="111"/>
      <c r="W13" s="109">
        <v>26</v>
      </c>
      <c r="X13" s="110"/>
      <c r="Y13" s="110"/>
      <c r="Z13" s="110"/>
      <c r="AA13" s="110"/>
      <c r="AB13" s="110"/>
      <c r="AC13" s="111"/>
      <c r="AD13" s="109">
        <v>70</v>
      </c>
      <c r="AE13" s="110"/>
      <c r="AF13" s="110"/>
      <c r="AG13" s="110"/>
      <c r="AH13" s="110"/>
      <c r="AI13" s="110"/>
      <c r="AJ13" s="111"/>
      <c r="AK13" s="109">
        <v>61</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578</v>
      </c>
      <c r="Q14" s="110"/>
      <c r="R14" s="110"/>
      <c r="S14" s="110"/>
      <c r="T14" s="110"/>
      <c r="U14" s="110"/>
      <c r="V14" s="111"/>
      <c r="W14" s="109" t="s">
        <v>578</v>
      </c>
      <c r="X14" s="110"/>
      <c r="Y14" s="110"/>
      <c r="Z14" s="110"/>
      <c r="AA14" s="110"/>
      <c r="AB14" s="110"/>
      <c r="AC14" s="111"/>
      <c r="AD14" s="109" t="s">
        <v>578</v>
      </c>
      <c r="AE14" s="110"/>
      <c r="AF14" s="110"/>
      <c r="AG14" s="110"/>
      <c r="AH14" s="110"/>
      <c r="AI14" s="110"/>
      <c r="AJ14" s="111"/>
      <c r="AK14" s="109" t="s">
        <v>578</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578</v>
      </c>
      <c r="Q15" s="110"/>
      <c r="R15" s="110"/>
      <c r="S15" s="110"/>
      <c r="T15" s="110"/>
      <c r="U15" s="110"/>
      <c r="V15" s="111"/>
      <c r="W15" s="109" t="s">
        <v>578</v>
      </c>
      <c r="X15" s="110"/>
      <c r="Y15" s="110"/>
      <c r="Z15" s="110"/>
      <c r="AA15" s="110"/>
      <c r="AB15" s="110"/>
      <c r="AC15" s="111"/>
      <c r="AD15" s="109" t="s">
        <v>578</v>
      </c>
      <c r="AE15" s="110"/>
      <c r="AF15" s="110"/>
      <c r="AG15" s="110"/>
      <c r="AH15" s="110"/>
      <c r="AI15" s="110"/>
      <c r="AJ15" s="111"/>
      <c r="AK15" s="109">
        <v>16</v>
      </c>
      <c r="AL15" s="110"/>
      <c r="AM15" s="110"/>
      <c r="AN15" s="110"/>
      <c r="AO15" s="110"/>
      <c r="AP15" s="110"/>
      <c r="AQ15" s="111"/>
      <c r="AR15" s="109" t="s">
        <v>579</v>
      </c>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578</v>
      </c>
      <c r="Q16" s="110"/>
      <c r="R16" s="110"/>
      <c r="S16" s="110"/>
      <c r="T16" s="110"/>
      <c r="U16" s="110"/>
      <c r="V16" s="111"/>
      <c r="W16" s="109" t="s">
        <v>578</v>
      </c>
      <c r="X16" s="110"/>
      <c r="Y16" s="110"/>
      <c r="Z16" s="110"/>
      <c r="AA16" s="110"/>
      <c r="AB16" s="110"/>
      <c r="AC16" s="111"/>
      <c r="AD16" s="109">
        <v>-16</v>
      </c>
      <c r="AE16" s="110"/>
      <c r="AF16" s="110"/>
      <c r="AG16" s="110"/>
      <c r="AH16" s="110"/>
      <c r="AI16" s="110"/>
      <c r="AJ16" s="111"/>
      <c r="AK16" s="109" t="s">
        <v>578</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578</v>
      </c>
      <c r="Q17" s="110"/>
      <c r="R17" s="110"/>
      <c r="S17" s="110"/>
      <c r="T17" s="110"/>
      <c r="U17" s="110"/>
      <c r="V17" s="111"/>
      <c r="W17" s="109" t="s">
        <v>578</v>
      </c>
      <c r="X17" s="110"/>
      <c r="Y17" s="110"/>
      <c r="Z17" s="110"/>
      <c r="AA17" s="110"/>
      <c r="AB17" s="110"/>
      <c r="AC17" s="111"/>
      <c r="AD17" s="109" t="s">
        <v>578</v>
      </c>
      <c r="AE17" s="110"/>
      <c r="AF17" s="110"/>
      <c r="AG17" s="110"/>
      <c r="AH17" s="110"/>
      <c r="AI17" s="110"/>
      <c r="AJ17" s="111"/>
      <c r="AK17" s="109" t="s">
        <v>578</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11</v>
      </c>
      <c r="Q18" s="116"/>
      <c r="R18" s="116"/>
      <c r="S18" s="116"/>
      <c r="T18" s="116"/>
      <c r="U18" s="116"/>
      <c r="V18" s="117"/>
      <c r="W18" s="115">
        <f>SUM(W13:AC17)</f>
        <v>26</v>
      </c>
      <c r="X18" s="116"/>
      <c r="Y18" s="116"/>
      <c r="Z18" s="116"/>
      <c r="AA18" s="116"/>
      <c r="AB18" s="116"/>
      <c r="AC18" s="117"/>
      <c r="AD18" s="115">
        <f>SUM(AD13:AJ17)</f>
        <v>54</v>
      </c>
      <c r="AE18" s="116"/>
      <c r="AF18" s="116"/>
      <c r="AG18" s="116"/>
      <c r="AH18" s="116"/>
      <c r="AI18" s="116"/>
      <c r="AJ18" s="117"/>
      <c r="AK18" s="115">
        <f>SUM(AK13:AQ17)</f>
        <v>77</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10</v>
      </c>
      <c r="Q19" s="110"/>
      <c r="R19" s="110"/>
      <c r="S19" s="110"/>
      <c r="T19" s="110"/>
      <c r="U19" s="110"/>
      <c r="V19" s="111"/>
      <c r="W19" s="109">
        <v>10</v>
      </c>
      <c r="X19" s="110"/>
      <c r="Y19" s="110"/>
      <c r="Z19" s="110"/>
      <c r="AA19" s="110"/>
      <c r="AB19" s="110"/>
      <c r="AC19" s="111"/>
      <c r="AD19" s="109">
        <v>21</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0.90909090909090906</v>
      </c>
      <c r="Q20" s="540"/>
      <c r="R20" s="540"/>
      <c r="S20" s="540"/>
      <c r="T20" s="540"/>
      <c r="U20" s="540"/>
      <c r="V20" s="540"/>
      <c r="W20" s="540">
        <f t="shared" ref="W20" si="0">IF(W18=0, "-", SUM(W19)/W18)</f>
        <v>0.38461538461538464</v>
      </c>
      <c r="X20" s="540"/>
      <c r="Y20" s="540"/>
      <c r="Z20" s="540"/>
      <c r="AA20" s="540"/>
      <c r="AB20" s="540"/>
      <c r="AC20" s="540"/>
      <c r="AD20" s="540">
        <f t="shared" ref="AD20" si="1">IF(AD18=0, "-", SUM(AD19)/AD18)</f>
        <v>0.3888888888888889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476</v>
      </c>
      <c r="H21" s="928"/>
      <c r="I21" s="928"/>
      <c r="J21" s="928"/>
      <c r="K21" s="928"/>
      <c r="L21" s="928"/>
      <c r="M21" s="928"/>
      <c r="N21" s="928"/>
      <c r="O21" s="928"/>
      <c r="P21" s="540">
        <f>IF(P19=0, "-", SUM(P19)/SUM(P13,P14))</f>
        <v>0.90909090909090906</v>
      </c>
      <c r="Q21" s="540"/>
      <c r="R21" s="540"/>
      <c r="S21" s="540"/>
      <c r="T21" s="540"/>
      <c r="U21" s="540"/>
      <c r="V21" s="540"/>
      <c r="W21" s="540">
        <f t="shared" ref="W21" si="2">IF(W19=0, "-", SUM(W19)/SUM(W13,W14))</f>
        <v>0.38461538461538464</v>
      </c>
      <c r="X21" s="540"/>
      <c r="Y21" s="540"/>
      <c r="Z21" s="540"/>
      <c r="AA21" s="540"/>
      <c r="AB21" s="540"/>
      <c r="AC21" s="540"/>
      <c r="AD21" s="540">
        <f t="shared" ref="AD21" si="3">IF(AD19=0, "-", SUM(AD19)/SUM(AD13,AD14))</f>
        <v>0.3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557</v>
      </c>
      <c r="B22" s="200"/>
      <c r="C22" s="200"/>
      <c r="D22" s="200"/>
      <c r="E22" s="200"/>
      <c r="F22" s="201"/>
      <c r="G22" s="184" t="s">
        <v>455</v>
      </c>
      <c r="H22" s="185"/>
      <c r="I22" s="185"/>
      <c r="J22" s="185"/>
      <c r="K22" s="185"/>
      <c r="L22" s="185"/>
      <c r="M22" s="185"/>
      <c r="N22" s="185"/>
      <c r="O22" s="186"/>
      <c r="P22" s="208" t="s">
        <v>518</v>
      </c>
      <c r="Q22" s="185"/>
      <c r="R22" s="185"/>
      <c r="S22" s="185"/>
      <c r="T22" s="185"/>
      <c r="U22" s="185"/>
      <c r="V22" s="186"/>
      <c r="W22" s="208" t="s">
        <v>514</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580</v>
      </c>
      <c r="H23" s="188"/>
      <c r="I23" s="188"/>
      <c r="J23" s="188"/>
      <c r="K23" s="188"/>
      <c r="L23" s="188"/>
      <c r="M23" s="188"/>
      <c r="N23" s="188"/>
      <c r="O23" s="189"/>
      <c r="P23" s="106">
        <v>49</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581</v>
      </c>
      <c r="H24" s="191"/>
      <c r="I24" s="191"/>
      <c r="J24" s="191"/>
      <c r="K24" s="191"/>
      <c r="L24" s="191"/>
      <c r="M24" s="191"/>
      <c r="N24" s="191"/>
      <c r="O24" s="192"/>
      <c r="P24" s="109">
        <v>12</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582</v>
      </c>
      <c r="H25" s="191"/>
      <c r="I25" s="191"/>
      <c r="J25" s="191"/>
      <c r="K25" s="191"/>
      <c r="L25" s="191"/>
      <c r="M25" s="191"/>
      <c r="N25" s="191"/>
      <c r="O25" s="192"/>
      <c r="P25" s="109">
        <v>0</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583</v>
      </c>
      <c r="H26" s="191"/>
      <c r="I26" s="191"/>
      <c r="J26" s="191"/>
      <c r="K26" s="191"/>
      <c r="L26" s="191"/>
      <c r="M26" s="191"/>
      <c r="N26" s="191"/>
      <c r="O26" s="192"/>
      <c r="P26" s="109">
        <v>0</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459</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456</v>
      </c>
      <c r="H29" s="197"/>
      <c r="I29" s="197"/>
      <c r="J29" s="197"/>
      <c r="K29" s="197"/>
      <c r="L29" s="197"/>
      <c r="M29" s="197"/>
      <c r="N29" s="197"/>
      <c r="O29" s="198"/>
      <c r="P29" s="109">
        <f>AK13</f>
        <v>61</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471</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533</v>
      </c>
      <c r="AF30" s="388"/>
      <c r="AG30" s="388"/>
      <c r="AH30" s="389"/>
      <c r="AI30" s="387" t="s">
        <v>530</v>
      </c>
      <c r="AJ30" s="388"/>
      <c r="AK30" s="388"/>
      <c r="AL30" s="389"/>
      <c r="AM30" s="390" t="s">
        <v>525</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579</v>
      </c>
      <c r="AR31" s="137"/>
      <c r="AS31" s="138" t="s">
        <v>355</v>
      </c>
      <c r="AT31" s="173"/>
      <c r="AU31" s="272">
        <v>31</v>
      </c>
      <c r="AV31" s="272"/>
      <c r="AW31" s="380" t="s">
        <v>300</v>
      </c>
      <c r="AX31" s="381"/>
    </row>
    <row r="32" spans="1:50" ht="23.25" customHeight="1" x14ac:dyDescent="0.15">
      <c r="A32" s="516"/>
      <c r="B32" s="514"/>
      <c r="C32" s="514"/>
      <c r="D32" s="514"/>
      <c r="E32" s="514"/>
      <c r="F32" s="515"/>
      <c r="G32" s="541" t="s">
        <v>584</v>
      </c>
      <c r="H32" s="542"/>
      <c r="I32" s="542"/>
      <c r="J32" s="542"/>
      <c r="K32" s="542"/>
      <c r="L32" s="542"/>
      <c r="M32" s="542"/>
      <c r="N32" s="542"/>
      <c r="O32" s="543"/>
      <c r="P32" s="162" t="s">
        <v>585</v>
      </c>
      <c r="Q32" s="162"/>
      <c r="R32" s="162"/>
      <c r="S32" s="162"/>
      <c r="T32" s="162"/>
      <c r="U32" s="162"/>
      <c r="V32" s="162"/>
      <c r="W32" s="162"/>
      <c r="X32" s="232"/>
      <c r="Y32" s="339" t="s">
        <v>12</v>
      </c>
      <c r="Z32" s="550"/>
      <c r="AA32" s="551"/>
      <c r="AB32" s="552" t="s">
        <v>586</v>
      </c>
      <c r="AC32" s="552"/>
      <c r="AD32" s="552"/>
      <c r="AE32" s="365">
        <v>2</v>
      </c>
      <c r="AF32" s="366"/>
      <c r="AG32" s="366"/>
      <c r="AH32" s="366"/>
      <c r="AI32" s="365">
        <v>2</v>
      </c>
      <c r="AJ32" s="366"/>
      <c r="AK32" s="366"/>
      <c r="AL32" s="366"/>
      <c r="AM32" s="365">
        <v>2</v>
      </c>
      <c r="AN32" s="366"/>
      <c r="AO32" s="366"/>
      <c r="AP32" s="366"/>
      <c r="AQ32" s="112" t="s">
        <v>587</v>
      </c>
      <c r="AR32" s="113"/>
      <c r="AS32" s="113"/>
      <c r="AT32" s="114"/>
      <c r="AU32" s="366" t="s">
        <v>588</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586</v>
      </c>
      <c r="AC33" s="523"/>
      <c r="AD33" s="523"/>
      <c r="AE33" s="365">
        <v>2</v>
      </c>
      <c r="AF33" s="366"/>
      <c r="AG33" s="366"/>
      <c r="AH33" s="366"/>
      <c r="AI33" s="365">
        <v>2</v>
      </c>
      <c r="AJ33" s="366"/>
      <c r="AK33" s="366"/>
      <c r="AL33" s="366"/>
      <c r="AM33" s="365">
        <v>2</v>
      </c>
      <c r="AN33" s="366"/>
      <c r="AO33" s="366"/>
      <c r="AP33" s="366"/>
      <c r="AQ33" s="112" t="s">
        <v>579</v>
      </c>
      <c r="AR33" s="113"/>
      <c r="AS33" s="113"/>
      <c r="AT33" s="114"/>
      <c r="AU33" s="366">
        <v>2</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100</v>
      </c>
      <c r="AF34" s="366"/>
      <c r="AG34" s="366"/>
      <c r="AH34" s="366"/>
      <c r="AI34" s="365">
        <v>100</v>
      </c>
      <c r="AJ34" s="366"/>
      <c r="AK34" s="366"/>
      <c r="AL34" s="366"/>
      <c r="AM34" s="365">
        <v>100</v>
      </c>
      <c r="AN34" s="366"/>
      <c r="AO34" s="366"/>
      <c r="AP34" s="366"/>
      <c r="AQ34" s="112" t="s">
        <v>579</v>
      </c>
      <c r="AR34" s="113"/>
      <c r="AS34" s="113"/>
      <c r="AT34" s="114"/>
      <c r="AU34" s="366" t="s">
        <v>579</v>
      </c>
      <c r="AV34" s="366"/>
      <c r="AW34" s="366"/>
      <c r="AX34" s="368"/>
    </row>
    <row r="35" spans="1:50" ht="23.25" customHeight="1" x14ac:dyDescent="0.15">
      <c r="A35" s="898" t="s">
        <v>503</v>
      </c>
      <c r="B35" s="899"/>
      <c r="C35" s="899"/>
      <c r="D35" s="899"/>
      <c r="E35" s="899"/>
      <c r="F35" s="900"/>
      <c r="G35" s="904" t="s">
        <v>589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471</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533</v>
      </c>
      <c r="AF37" s="370"/>
      <c r="AG37" s="370"/>
      <c r="AH37" s="371"/>
      <c r="AI37" s="369" t="s">
        <v>530</v>
      </c>
      <c r="AJ37" s="370"/>
      <c r="AK37" s="370"/>
      <c r="AL37" s="371"/>
      <c r="AM37" s="376" t="s">
        <v>525</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471</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533</v>
      </c>
      <c r="AF44" s="370"/>
      <c r="AG44" s="370"/>
      <c r="AH44" s="371"/>
      <c r="AI44" s="369" t="s">
        <v>530</v>
      </c>
      <c r="AJ44" s="370"/>
      <c r="AK44" s="370"/>
      <c r="AL44" s="371"/>
      <c r="AM44" s="376" t="s">
        <v>525</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471</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533</v>
      </c>
      <c r="AF51" s="370"/>
      <c r="AG51" s="370"/>
      <c r="AH51" s="371"/>
      <c r="AI51" s="369" t="s">
        <v>530</v>
      </c>
      <c r="AJ51" s="370"/>
      <c r="AK51" s="370"/>
      <c r="AL51" s="371"/>
      <c r="AM51" s="376" t="s">
        <v>526</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471</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534</v>
      </c>
      <c r="AF58" s="370"/>
      <c r="AG58" s="370"/>
      <c r="AH58" s="371"/>
      <c r="AI58" s="369" t="s">
        <v>530</v>
      </c>
      <c r="AJ58" s="370"/>
      <c r="AK58" s="370"/>
      <c r="AL58" s="371"/>
      <c r="AM58" s="376" t="s">
        <v>525</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467</v>
      </c>
      <c r="X65" s="871"/>
      <c r="Y65" s="874"/>
      <c r="Z65" s="874"/>
      <c r="AA65" s="875"/>
      <c r="AB65" s="868" t="s">
        <v>11</v>
      </c>
      <c r="AC65" s="864"/>
      <c r="AD65" s="865"/>
      <c r="AE65" s="369" t="s">
        <v>533</v>
      </c>
      <c r="AF65" s="370"/>
      <c r="AG65" s="370"/>
      <c r="AH65" s="371"/>
      <c r="AI65" s="369" t="s">
        <v>530</v>
      </c>
      <c r="AJ65" s="370"/>
      <c r="AK65" s="370"/>
      <c r="AL65" s="371"/>
      <c r="AM65" s="376" t="s">
        <v>525</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470</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493</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493</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494</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477</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492</v>
      </c>
      <c r="X70" s="945"/>
      <c r="Y70" s="950" t="s">
        <v>12</v>
      </c>
      <c r="Z70" s="950"/>
      <c r="AA70" s="951"/>
      <c r="AB70" s="952" t="s">
        <v>493</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493</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494</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472</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533</v>
      </c>
      <c r="AF73" s="370"/>
      <c r="AG73" s="370"/>
      <c r="AH73" s="371"/>
      <c r="AI73" s="369" t="s">
        <v>530</v>
      </c>
      <c r="AJ73" s="370"/>
      <c r="AK73" s="370"/>
      <c r="AL73" s="371"/>
      <c r="AM73" s="376" t="s">
        <v>525</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506</v>
      </c>
      <c r="B78" s="913"/>
      <c r="C78" s="913"/>
      <c r="D78" s="913"/>
      <c r="E78" s="910" t="s">
        <v>449</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466</v>
      </c>
      <c r="AP79" s="150"/>
      <c r="AQ79" s="150"/>
      <c r="AR79" s="81" t="s">
        <v>464</v>
      </c>
      <c r="AS79" s="149"/>
      <c r="AT79" s="150"/>
      <c r="AU79" s="150"/>
      <c r="AV79" s="150"/>
      <c r="AW79" s="150"/>
      <c r="AX79" s="151"/>
    </row>
    <row r="80" spans="1:50" ht="18.75" hidden="1" customHeight="1" x14ac:dyDescent="0.15">
      <c r="A80" s="520" t="s">
        <v>266</v>
      </c>
      <c r="B80" s="847" t="s">
        <v>463</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533</v>
      </c>
      <c r="AF85" s="370"/>
      <c r="AG85" s="370"/>
      <c r="AH85" s="371"/>
      <c r="AI85" s="369" t="s">
        <v>530</v>
      </c>
      <c r="AJ85" s="370"/>
      <c r="AK85" s="370"/>
      <c r="AL85" s="371"/>
      <c r="AM85" s="376" t="s">
        <v>525</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533</v>
      </c>
      <c r="AF90" s="370"/>
      <c r="AG90" s="370"/>
      <c r="AH90" s="371"/>
      <c r="AI90" s="369" t="s">
        <v>530</v>
      </c>
      <c r="AJ90" s="370"/>
      <c r="AK90" s="370"/>
      <c r="AL90" s="371"/>
      <c r="AM90" s="376" t="s">
        <v>525</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533</v>
      </c>
      <c r="AF95" s="370"/>
      <c r="AG95" s="370"/>
      <c r="AH95" s="371"/>
      <c r="AI95" s="369" t="s">
        <v>530</v>
      </c>
      <c r="AJ95" s="370"/>
      <c r="AK95" s="370"/>
      <c r="AL95" s="371"/>
      <c r="AM95" s="376" t="s">
        <v>525</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533</v>
      </c>
      <c r="AF100" s="825"/>
      <c r="AG100" s="825"/>
      <c r="AH100" s="826"/>
      <c r="AI100" s="824" t="s">
        <v>530</v>
      </c>
      <c r="AJ100" s="825"/>
      <c r="AK100" s="825"/>
      <c r="AL100" s="826"/>
      <c r="AM100" s="824" t="s">
        <v>526</v>
      </c>
      <c r="AN100" s="825"/>
      <c r="AO100" s="825"/>
      <c r="AP100" s="826"/>
      <c r="AQ100" s="929" t="s">
        <v>519</v>
      </c>
      <c r="AR100" s="930"/>
      <c r="AS100" s="930"/>
      <c r="AT100" s="931"/>
      <c r="AU100" s="929" t="s">
        <v>516</v>
      </c>
      <c r="AV100" s="930"/>
      <c r="AW100" s="930"/>
      <c r="AX100" s="932"/>
    </row>
    <row r="101" spans="1:60" ht="23.25" customHeight="1" x14ac:dyDescent="0.15">
      <c r="A101" s="492"/>
      <c r="B101" s="493"/>
      <c r="C101" s="493"/>
      <c r="D101" s="493"/>
      <c r="E101" s="493"/>
      <c r="F101" s="494"/>
      <c r="G101" s="162" t="s">
        <v>590</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591</v>
      </c>
      <c r="AC101" s="552"/>
      <c r="AD101" s="552"/>
      <c r="AE101" s="365">
        <v>10128</v>
      </c>
      <c r="AF101" s="366"/>
      <c r="AG101" s="366"/>
      <c r="AH101" s="367"/>
      <c r="AI101" s="365">
        <v>10162</v>
      </c>
      <c r="AJ101" s="366"/>
      <c r="AK101" s="366"/>
      <c r="AL101" s="367"/>
      <c r="AM101" s="365">
        <v>10231</v>
      </c>
      <c r="AN101" s="366"/>
      <c r="AO101" s="366"/>
      <c r="AP101" s="367"/>
      <c r="AQ101" s="365" t="s">
        <v>579</v>
      </c>
      <c r="AR101" s="366"/>
      <c r="AS101" s="366"/>
      <c r="AT101" s="367"/>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592</v>
      </c>
      <c r="AC102" s="552"/>
      <c r="AD102" s="552"/>
      <c r="AE102" s="359">
        <v>11104</v>
      </c>
      <c r="AF102" s="359"/>
      <c r="AG102" s="359"/>
      <c r="AH102" s="359"/>
      <c r="AI102" s="359">
        <v>11141</v>
      </c>
      <c r="AJ102" s="359"/>
      <c r="AK102" s="359"/>
      <c r="AL102" s="359"/>
      <c r="AM102" s="359">
        <v>11179</v>
      </c>
      <c r="AN102" s="359"/>
      <c r="AO102" s="359"/>
      <c r="AP102" s="359"/>
      <c r="AQ102" s="815">
        <v>11255</v>
      </c>
      <c r="AR102" s="816"/>
      <c r="AS102" s="816"/>
      <c r="AT102" s="817"/>
      <c r="AU102" s="815"/>
      <c r="AV102" s="816"/>
      <c r="AW102" s="816"/>
      <c r="AX102" s="817"/>
    </row>
    <row r="103" spans="1:60" ht="31.5" hidden="1" customHeight="1" x14ac:dyDescent="0.15">
      <c r="A103" s="489" t="s">
        <v>473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533</v>
      </c>
      <c r="AF103" s="299"/>
      <c r="AG103" s="299"/>
      <c r="AH103" s="300"/>
      <c r="AI103" s="304" t="s">
        <v>530</v>
      </c>
      <c r="AJ103" s="299"/>
      <c r="AK103" s="299"/>
      <c r="AL103" s="300"/>
      <c r="AM103" s="304" t="s">
        <v>526</v>
      </c>
      <c r="AN103" s="299"/>
      <c r="AO103" s="299"/>
      <c r="AP103" s="300"/>
      <c r="AQ103" s="361" t="s">
        <v>519</v>
      </c>
      <c r="AR103" s="362"/>
      <c r="AS103" s="362"/>
      <c r="AT103" s="363"/>
      <c r="AU103" s="361" t="s">
        <v>516</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533</v>
      </c>
      <c r="AF106" s="299"/>
      <c r="AG106" s="299"/>
      <c r="AH106" s="300"/>
      <c r="AI106" s="304" t="s">
        <v>530</v>
      </c>
      <c r="AJ106" s="299"/>
      <c r="AK106" s="299"/>
      <c r="AL106" s="300"/>
      <c r="AM106" s="304" t="s">
        <v>525</v>
      </c>
      <c r="AN106" s="299"/>
      <c r="AO106" s="299"/>
      <c r="AP106" s="300"/>
      <c r="AQ106" s="361" t="s">
        <v>519</v>
      </c>
      <c r="AR106" s="362"/>
      <c r="AS106" s="362"/>
      <c r="AT106" s="363"/>
      <c r="AU106" s="361" t="s">
        <v>516</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533</v>
      </c>
      <c r="AF109" s="299"/>
      <c r="AG109" s="299"/>
      <c r="AH109" s="300"/>
      <c r="AI109" s="304" t="s">
        <v>530</v>
      </c>
      <c r="AJ109" s="299"/>
      <c r="AK109" s="299"/>
      <c r="AL109" s="300"/>
      <c r="AM109" s="304" t="s">
        <v>526</v>
      </c>
      <c r="AN109" s="299"/>
      <c r="AO109" s="299"/>
      <c r="AP109" s="300"/>
      <c r="AQ109" s="361" t="s">
        <v>519</v>
      </c>
      <c r="AR109" s="362"/>
      <c r="AS109" s="362"/>
      <c r="AT109" s="363"/>
      <c r="AU109" s="361" t="s">
        <v>516</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533</v>
      </c>
      <c r="AF112" s="299"/>
      <c r="AG112" s="299"/>
      <c r="AH112" s="300"/>
      <c r="AI112" s="304" t="s">
        <v>530</v>
      </c>
      <c r="AJ112" s="299"/>
      <c r="AK112" s="299"/>
      <c r="AL112" s="300"/>
      <c r="AM112" s="304" t="s">
        <v>525</v>
      </c>
      <c r="AN112" s="299"/>
      <c r="AO112" s="299"/>
      <c r="AP112" s="300"/>
      <c r="AQ112" s="361" t="s">
        <v>519</v>
      </c>
      <c r="AR112" s="362"/>
      <c r="AS112" s="362"/>
      <c r="AT112" s="363"/>
      <c r="AU112" s="361" t="s">
        <v>516</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533</v>
      </c>
      <c r="AF115" s="299"/>
      <c r="AG115" s="299"/>
      <c r="AH115" s="300"/>
      <c r="AI115" s="304" t="s">
        <v>530</v>
      </c>
      <c r="AJ115" s="299"/>
      <c r="AK115" s="299"/>
      <c r="AL115" s="300"/>
      <c r="AM115" s="304" t="s">
        <v>525</v>
      </c>
      <c r="AN115" s="299"/>
      <c r="AO115" s="299"/>
      <c r="AP115" s="300"/>
      <c r="AQ115" s="336" t="s">
        <v>520</v>
      </c>
      <c r="AR115" s="337"/>
      <c r="AS115" s="337"/>
      <c r="AT115" s="337"/>
      <c r="AU115" s="337"/>
      <c r="AV115" s="337"/>
      <c r="AW115" s="337"/>
      <c r="AX115" s="338"/>
    </row>
    <row r="116" spans="1:50" ht="23.25" customHeight="1" x14ac:dyDescent="0.15">
      <c r="A116" s="293"/>
      <c r="B116" s="294"/>
      <c r="C116" s="294"/>
      <c r="D116" s="294"/>
      <c r="E116" s="294"/>
      <c r="F116" s="295"/>
      <c r="G116" s="352" t="s">
        <v>593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591</v>
      </c>
      <c r="AC116" s="302"/>
      <c r="AD116" s="303"/>
      <c r="AE116" s="359">
        <v>5064</v>
      </c>
      <c r="AF116" s="359"/>
      <c r="AG116" s="359"/>
      <c r="AH116" s="359"/>
      <c r="AI116" s="359">
        <v>5081</v>
      </c>
      <c r="AJ116" s="359"/>
      <c r="AK116" s="359"/>
      <c r="AL116" s="359"/>
      <c r="AM116" s="359">
        <v>5116</v>
      </c>
      <c r="AN116" s="359"/>
      <c r="AO116" s="359"/>
      <c r="AP116" s="359"/>
      <c r="AQ116" s="365">
        <v>5628</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594</v>
      </c>
      <c r="AC117" s="343"/>
      <c r="AD117" s="344"/>
      <c r="AE117" s="307" t="s">
        <v>595</v>
      </c>
      <c r="AF117" s="307"/>
      <c r="AG117" s="307"/>
      <c r="AH117" s="307"/>
      <c r="AI117" s="307" t="s">
        <v>596</v>
      </c>
      <c r="AJ117" s="307"/>
      <c r="AK117" s="307"/>
      <c r="AL117" s="307"/>
      <c r="AM117" s="307" t="s">
        <v>597</v>
      </c>
      <c r="AN117" s="307"/>
      <c r="AO117" s="307"/>
      <c r="AP117" s="307"/>
      <c r="AQ117" s="307" t="s">
        <v>598</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533</v>
      </c>
      <c r="AF118" s="299"/>
      <c r="AG118" s="299"/>
      <c r="AH118" s="300"/>
      <c r="AI118" s="304" t="s">
        <v>530</v>
      </c>
      <c r="AJ118" s="299"/>
      <c r="AK118" s="299"/>
      <c r="AL118" s="300"/>
      <c r="AM118" s="304" t="s">
        <v>525</v>
      </c>
      <c r="AN118" s="299"/>
      <c r="AO118" s="299"/>
      <c r="AP118" s="300"/>
      <c r="AQ118" s="336" t="s">
        <v>520</v>
      </c>
      <c r="AR118" s="337"/>
      <c r="AS118" s="337"/>
      <c r="AT118" s="337"/>
      <c r="AU118" s="337"/>
      <c r="AV118" s="337"/>
      <c r="AW118" s="337"/>
      <c r="AX118" s="338"/>
    </row>
    <row r="119" spans="1:50" ht="23.25" hidden="1" customHeight="1" x14ac:dyDescent="0.15">
      <c r="A119" s="293"/>
      <c r="B119" s="294"/>
      <c r="C119" s="294"/>
      <c r="D119" s="294"/>
      <c r="E119" s="294"/>
      <c r="F119" s="295"/>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533</v>
      </c>
      <c r="AF121" s="299"/>
      <c r="AG121" s="299"/>
      <c r="AH121" s="300"/>
      <c r="AI121" s="304" t="s">
        <v>530</v>
      </c>
      <c r="AJ121" s="299"/>
      <c r="AK121" s="299"/>
      <c r="AL121" s="300"/>
      <c r="AM121" s="304" t="s">
        <v>525</v>
      </c>
      <c r="AN121" s="299"/>
      <c r="AO121" s="299"/>
      <c r="AP121" s="300"/>
      <c r="AQ121" s="336" t="s">
        <v>520</v>
      </c>
      <c r="AR121" s="337"/>
      <c r="AS121" s="337"/>
      <c r="AT121" s="337"/>
      <c r="AU121" s="337"/>
      <c r="AV121" s="337"/>
      <c r="AW121" s="337"/>
      <c r="AX121" s="338"/>
    </row>
    <row r="122" spans="1:50" ht="23.25" hidden="1" customHeight="1" x14ac:dyDescent="0.15">
      <c r="A122" s="293"/>
      <c r="B122" s="294"/>
      <c r="C122" s="294"/>
      <c r="D122" s="294"/>
      <c r="E122" s="294"/>
      <c r="F122" s="295"/>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534</v>
      </c>
      <c r="AF124" s="299"/>
      <c r="AG124" s="299"/>
      <c r="AH124" s="300"/>
      <c r="AI124" s="304" t="s">
        <v>530</v>
      </c>
      <c r="AJ124" s="299"/>
      <c r="AK124" s="299"/>
      <c r="AL124" s="300"/>
      <c r="AM124" s="304" t="s">
        <v>525</v>
      </c>
      <c r="AN124" s="299"/>
      <c r="AO124" s="299"/>
      <c r="AP124" s="300"/>
      <c r="AQ124" s="336" t="s">
        <v>520</v>
      </c>
      <c r="AR124" s="337"/>
      <c r="AS124" s="337"/>
      <c r="AT124" s="337"/>
      <c r="AU124" s="337"/>
      <c r="AV124" s="337"/>
      <c r="AW124" s="337"/>
      <c r="AX124" s="338"/>
    </row>
    <row r="125" spans="1:50" ht="23.25" hidden="1" customHeight="1" x14ac:dyDescent="0.15">
      <c r="A125" s="293"/>
      <c r="B125" s="294"/>
      <c r="C125" s="294"/>
      <c r="D125" s="294"/>
      <c r="E125" s="294"/>
      <c r="F125" s="295"/>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533</v>
      </c>
      <c r="AF127" s="299"/>
      <c r="AG127" s="299"/>
      <c r="AH127" s="300"/>
      <c r="AI127" s="304" t="s">
        <v>530</v>
      </c>
      <c r="AJ127" s="299"/>
      <c r="AK127" s="299"/>
      <c r="AL127" s="300"/>
      <c r="AM127" s="304" t="s">
        <v>525</v>
      </c>
      <c r="AN127" s="299"/>
      <c r="AO127" s="299"/>
      <c r="AP127" s="300"/>
      <c r="AQ127" s="336" t="s">
        <v>520</v>
      </c>
      <c r="AR127" s="337"/>
      <c r="AS127" s="337"/>
      <c r="AT127" s="337"/>
      <c r="AU127" s="337"/>
      <c r="AV127" s="337"/>
      <c r="AW127" s="337"/>
      <c r="AX127" s="338"/>
    </row>
    <row r="128" spans="1:50" ht="23.25" hidden="1" customHeight="1" x14ac:dyDescent="0.15">
      <c r="A128" s="293"/>
      <c r="B128" s="294"/>
      <c r="C128" s="294"/>
      <c r="D128" s="294"/>
      <c r="E128" s="294"/>
      <c r="F128" s="295"/>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563</v>
      </c>
      <c r="B130" s="992"/>
      <c r="C130" s="991" t="s">
        <v>358</v>
      </c>
      <c r="D130" s="992"/>
      <c r="E130" s="309" t="s">
        <v>387</v>
      </c>
      <c r="F130" s="310"/>
      <c r="G130" s="311" t="s">
        <v>599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600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533</v>
      </c>
      <c r="AF132" s="266"/>
      <c r="AG132" s="266"/>
      <c r="AH132" s="266"/>
      <c r="AI132" s="266" t="s">
        <v>530</v>
      </c>
      <c r="AJ132" s="266"/>
      <c r="AK132" s="266"/>
      <c r="AL132" s="266"/>
      <c r="AM132" s="266" t="s">
        <v>525</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602</v>
      </c>
      <c r="AR133" s="272"/>
      <c r="AS133" s="138" t="s">
        <v>355</v>
      </c>
      <c r="AT133" s="173"/>
      <c r="AU133" s="137" t="s">
        <v>606</v>
      </c>
      <c r="AV133" s="137"/>
      <c r="AW133" s="138" t="s">
        <v>300</v>
      </c>
      <c r="AX133" s="139"/>
    </row>
    <row r="134" spans="1:50" ht="39.75" customHeight="1" x14ac:dyDescent="0.15">
      <c r="A134" s="995"/>
      <c r="B134" s="253"/>
      <c r="C134" s="252"/>
      <c r="D134" s="253"/>
      <c r="E134" s="252"/>
      <c r="F134" s="315"/>
      <c r="G134" s="231" t="s">
        <v>601</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601</v>
      </c>
      <c r="AC134" s="222"/>
      <c r="AD134" s="222"/>
      <c r="AE134" s="267" t="s">
        <v>602</v>
      </c>
      <c r="AF134" s="113"/>
      <c r="AG134" s="113"/>
      <c r="AH134" s="113"/>
      <c r="AI134" s="267" t="s">
        <v>603</v>
      </c>
      <c r="AJ134" s="113"/>
      <c r="AK134" s="113"/>
      <c r="AL134" s="113"/>
      <c r="AM134" s="267" t="s">
        <v>604</v>
      </c>
      <c r="AN134" s="113"/>
      <c r="AO134" s="113"/>
      <c r="AP134" s="113"/>
      <c r="AQ134" s="267" t="s">
        <v>579</v>
      </c>
      <c r="AR134" s="113"/>
      <c r="AS134" s="113"/>
      <c r="AT134" s="113"/>
      <c r="AU134" s="267" t="s">
        <v>607</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601</v>
      </c>
      <c r="AC135" s="134"/>
      <c r="AD135" s="134"/>
      <c r="AE135" s="267" t="s">
        <v>602</v>
      </c>
      <c r="AF135" s="113"/>
      <c r="AG135" s="113"/>
      <c r="AH135" s="113"/>
      <c r="AI135" s="267" t="s">
        <v>604</v>
      </c>
      <c r="AJ135" s="113"/>
      <c r="AK135" s="113"/>
      <c r="AL135" s="113"/>
      <c r="AM135" s="267" t="s">
        <v>605</v>
      </c>
      <c r="AN135" s="113"/>
      <c r="AO135" s="113"/>
      <c r="AP135" s="113"/>
      <c r="AQ135" s="267" t="s">
        <v>579</v>
      </c>
      <c r="AR135" s="113"/>
      <c r="AS135" s="113"/>
      <c r="AT135" s="113"/>
      <c r="AU135" s="267" t="s">
        <v>608</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533</v>
      </c>
      <c r="AF136" s="266"/>
      <c r="AG136" s="266"/>
      <c r="AH136" s="266"/>
      <c r="AI136" s="266" t="s">
        <v>530</v>
      </c>
      <c r="AJ136" s="266"/>
      <c r="AK136" s="266"/>
      <c r="AL136" s="266"/>
      <c r="AM136" s="266" t="s">
        <v>525</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533</v>
      </c>
      <c r="AF140" s="266"/>
      <c r="AG140" s="266"/>
      <c r="AH140" s="266"/>
      <c r="AI140" s="266" t="s">
        <v>530</v>
      </c>
      <c r="AJ140" s="266"/>
      <c r="AK140" s="266"/>
      <c r="AL140" s="266"/>
      <c r="AM140" s="266" t="s">
        <v>525</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533</v>
      </c>
      <c r="AF144" s="266"/>
      <c r="AG144" s="266"/>
      <c r="AH144" s="266"/>
      <c r="AI144" s="266" t="s">
        <v>530</v>
      </c>
      <c r="AJ144" s="266"/>
      <c r="AK144" s="266"/>
      <c r="AL144" s="266"/>
      <c r="AM144" s="266" t="s">
        <v>525</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533</v>
      </c>
      <c r="AF148" s="266"/>
      <c r="AG148" s="266"/>
      <c r="AH148" s="266"/>
      <c r="AI148" s="266" t="s">
        <v>530</v>
      </c>
      <c r="AJ148" s="266"/>
      <c r="AK148" s="266"/>
      <c r="AL148" s="266"/>
      <c r="AM148" s="266" t="s">
        <v>525</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15">
      <c r="A152" s="995"/>
      <c r="B152" s="253"/>
      <c r="C152" s="252"/>
      <c r="D152" s="253"/>
      <c r="E152" s="252"/>
      <c r="F152" s="315"/>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995"/>
      <c r="B154" s="253"/>
      <c r="C154" s="252"/>
      <c r="D154" s="253"/>
      <c r="E154" s="252"/>
      <c r="F154" s="315"/>
      <c r="G154" s="231" t="s">
        <v>609</v>
      </c>
      <c r="H154" s="162"/>
      <c r="I154" s="162"/>
      <c r="J154" s="162"/>
      <c r="K154" s="162"/>
      <c r="L154" s="162"/>
      <c r="M154" s="162"/>
      <c r="N154" s="162"/>
      <c r="O154" s="162"/>
      <c r="P154" s="232"/>
      <c r="Q154" s="161" t="s">
        <v>610</v>
      </c>
      <c r="R154" s="162"/>
      <c r="S154" s="162"/>
      <c r="T154" s="162"/>
      <c r="U154" s="162"/>
      <c r="V154" s="162"/>
      <c r="W154" s="162"/>
      <c r="X154" s="162"/>
      <c r="Y154" s="162"/>
      <c r="Z154" s="162"/>
      <c r="AA154" s="924"/>
      <c r="AB154" s="256" t="s">
        <v>610</v>
      </c>
      <c r="AC154" s="257"/>
      <c r="AD154" s="257"/>
      <c r="AE154" s="262" t="s">
        <v>610</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t="s">
        <v>610</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611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533</v>
      </c>
      <c r="AF192" s="266"/>
      <c r="AG192" s="266"/>
      <c r="AH192" s="266"/>
      <c r="AI192" s="266" t="s">
        <v>530</v>
      </c>
      <c r="AJ192" s="266"/>
      <c r="AK192" s="266"/>
      <c r="AL192" s="266"/>
      <c r="AM192" s="266" t="s">
        <v>525</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534</v>
      </c>
      <c r="AF196" s="266"/>
      <c r="AG196" s="266"/>
      <c r="AH196" s="266"/>
      <c r="AI196" s="266" t="s">
        <v>530</v>
      </c>
      <c r="AJ196" s="266"/>
      <c r="AK196" s="266"/>
      <c r="AL196" s="266"/>
      <c r="AM196" s="266" t="s">
        <v>525</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533</v>
      </c>
      <c r="AF200" s="266"/>
      <c r="AG200" s="266"/>
      <c r="AH200" s="266"/>
      <c r="AI200" s="266" t="s">
        <v>530</v>
      </c>
      <c r="AJ200" s="266"/>
      <c r="AK200" s="266"/>
      <c r="AL200" s="266"/>
      <c r="AM200" s="266" t="s">
        <v>525</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533</v>
      </c>
      <c r="AF204" s="266"/>
      <c r="AG204" s="266"/>
      <c r="AH204" s="266"/>
      <c r="AI204" s="266" t="s">
        <v>530</v>
      </c>
      <c r="AJ204" s="266"/>
      <c r="AK204" s="266"/>
      <c r="AL204" s="266"/>
      <c r="AM204" s="266" t="s">
        <v>525</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533</v>
      </c>
      <c r="AF208" s="266"/>
      <c r="AG208" s="266"/>
      <c r="AH208" s="266"/>
      <c r="AI208" s="266" t="s">
        <v>530</v>
      </c>
      <c r="AJ208" s="266"/>
      <c r="AK208" s="266"/>
      <c r="AL208" s="266"/>
      <c r="AM208" s="266" t="s">
        <v>525</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533</v>
      </c>
      <c r="AF252" s="266"/>
      <c r="AG252" s="266"/>
      <c r="AH252" s="266"/>
      <c r="AI252" s="266" t="s">
        <v>530</v>
      </c>
      <c r="AJ252" s="266"/>
      <c r="AK252" s="266"/>
      <c r="AL252" s="266"/>
      <c r="AM252" s="266" t="s">
        <v>525</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533</v>
      </c>
      <c r="AF256" s="266"/>
      <c r="AG256" s="266"/>
      <c r="AH256" s="266"/>
      <c r="AI256" s="266" t="s">
        <v>530</v>
      </c>
      <c r="AJ256" s="266"/>
      <c r="AK256" s="266"/>
      <c r="AL256" s="266"/>
      <c r="AM256" s="266" t="s">
        <v>526</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533</v>
      </c>
      <c r="AF260" s="266"/>
      <c r="AG260" s="266"/>
      <c r="AH260" s="266"/>
      <c r="AI260" s="266" t="s">
        <v>530</v>
      </c>
      <c r="AJ260" s="266"/>
      <c r="AK260" s="266"/>
      <c r="AL260" s="266"/>
      <c r="AM260" s="266" t="s">
        <v>526</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534</v>
      </c>
      <c r="AF268" s="266"/>
      <c r="AG268" s="266"/>
      <c r="AH268" s="266"/>
      <c r="AI268" s="266" t="s">
        <v>530</v>
      </c>
      <c r="AJ268" s="266"/>
      <c r="AK268" s="266"/>
      <c r="AL268" s="266"/>
      <c r="AM268" s="266" t="s">
        <v>525</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533</v>
      </c>
      <c r="AF312" s="266"/>
      <c r="AG312" s="266"/>
      <c r="AH312" s="266"/>
      <c r="AI312" s="266" t="s">
        <v>530</v>
      </c>
      <c r="AJ312" s="266"/>
      <c r="AK312" s="266"/>
      <c r="AL312" s="266"/>
      <c r="AM312" s="266" t="s">
        <v>525</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533</v>
      </c>
      <c r="AF316" s="266"/>
      <c r="AG316" s="266"/>
      <c r="AH316" s="266"/>
      <c r="AI316" s="266" t="s">
        <v>530</v>
      </c>
      <c r="AJ316" s="266"/>
      <c r="AK316" s="266"/>
      <c r="AL316" s="266"/>
      <c r="AM316" s="266" t="s">
        <v>525</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533</v>
      </c>
      <c r="AF320" s="266"/>
      <c r="AG320" s="266"/>
      <c r="AH320" s="266"/>
      <c r="AI320" s="266" t="s">
        <v>530</v>
      </c>
      <c r="AJ320" s="266"/>
      <c r="AK320" s="266"/>
      <c r="AL320" s="266"/>
      <c r="AM320" s="266" t="s">
        <v>526</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533</v>
      </c>
      <c r="AF324" s="266"/>
      <c r="AG324" s="266"/>
      <c r="AH324" s="266"/>
      <c r="AI324" s="266" t="s">
        <v>530</v>
      </c>
      <c r="AJ324" s="266"/>
      <c r="AK324" s="266"/>
      <c r="AL324" s="266"/>
      <c r="AM324" s="266" t="s">
        <v>525</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534</v>
      </c>
      <c r="AF328" s="266"/>
      <c r="AG328" s="266"/>
      <c r="AH328" s="266"/>
      <c r="AI328" s="266" t="s">
        <v>530</v>
      </c>
      <c r="AJ328" s="266"/>
      <c r="AK328" s="266"/>
      <c r="AL328" s="266"/>
      <c r="AM328" s="266" t="s">
        <v>526</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533</v>
      </c>
      <c r="AF372" s="266"/>
      <c r="AG372" s="266"/>
      <c r="AH372" s="266"/>
      <c r="AI372" s="266" t="s">
        <v>530</v>
      </c>
      <c r="AJ372" s="266"/>
      <c r="AK372" s="266"/>
      <c r="AL372" s="266"/>
      <c r="AM372" s="266" t="s">
        <v>525</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533</v>
      </c>
      <c r="AF376" s="266"/>
      <c r="AG376" s="266"/>
      <c r="AH376" s="266"/>
      <c r="AI376" s="266" t="s">
        <v>530</v>
      </c>
      <c r="AJ376" s="266"/>
      <c r="AK376" s="266"/>
      <c r="AL376" s="266"/>
      <c r="AM376" s="266" t="s">
        <v>525</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533</v>
      </c>
      <c r="AF380" s="266"/>
      <c r="AG380" s="266"/>
      <c r="AH380" s="266"/>
      <c r="AI380" s="266" t="s">
        <v>530</v>
      </c>
      <c r="AJ380" s="266"/>
      <c r="AK380" s="266"/>
      <c r="AL380" s="266"/>
      <c r="AM380" s="266" t="s">
        <v>525</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533</v>
      </c>
      <c r="AF384" s="266"/>
      <c r="AG384" s="266"/>
      <c r="AH384" s="266"/>
      <c r="AI384" s="266" t="s">
        <v>530</v>
      </c>
      <c r="AJ384" s="266"/>
      <c r="AK384" s="266"/>
      <c r="AL384" s="266"/>
      <c r="AM384" s="266" t="s">
        <v>525</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533</v>
      </c>
      <c r="AF388" s="266"/>
      <c r="AG388" s="266"/>
      <c r="AH388" s="266"/>
      <c r="AI388" s="266" t="s">
        <v>530</v>
      </c>
      <c r="AJ388" s="266"/>
      <c r="AK388" s="266"/>
      <c r="AL388" s="266"/>
      <c r="AM388" s="266" t="s">
        <v>525</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559</v>
      </c>
      <c r="D430" s="251"/>
      <c r="E430" s="239" t="s">
        <v>543</v>
      </c>
      <c r="F430" s="449"/>
      <c r="G430" s="241" t="s">
        <v>374</v>
      </c>
      <c r="H430" s="159"/>
      <c r="I430" s="159"/>
      <c r="J430" s="242" t="s">
        <v>579</v>
      </c>
      <c r="K430" s="243"/>
      <c r="L430" s="243"/>
      <c r="M430" s="243"/>
      <c r="N430" s="243"/>
      <c r="O430" s="243"/>
      <c r="P430" s="243"/>
      <c r="Q430" s="243"/>
      <c r="R430" s="243"/>
      <c r="S430" s="243"/>
      <c r="T430" s="244"/>
      <c r="U430" s="245" t="s">
        <v>579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612</v>
      </c>
      <c r="AF432" s="137"/>
      <c r="AG432" s="138" t="s">
        <v>355</v>
      </c>
      <c r="AH432" s="173"/>
      <c r="AI432" s="183"/>
      <c r="AJ432" s="183"/>
      <c r="AK432" s="183"/>
      <c r="AL432" s="178"/>
      <c r="AM432" s="183"/>
      <c r="AN432" s="183"/>
      <c r="AO432" s="183"/>
      <c r="AP432" s="178"/>
      <c r="AQ432" s="218" t="s">
        <v>618</v>
      </c>
      <c r="AR432" s="137"/>
      <c r="AS432" s="138" t="s">
        <v>355</v>
      </c>
      <c r="AT432" s="173"/>
      <c r="AU432" s="137" t="s">
        <v>605</v>
      </c>
      <c r="AV432" s="137"/>
      <c r="AW432" s="138" t="s">
        <v>300</v>
      </c>
      <c r="AX432" s="139"/>
    </row>
    <row r="433" spans="1:50" ht="23.25" customHeight="1" x14ac:dyDescent="0.15">
      <c r="A433" s="995"/>
      <c r="B433" s="253"/>
      <c r="C433" s="252"/>
      <c r="D433" s="253"/>
      <c r="E433" s="167"/>
      <c r="F433" s="168"/>
      <c r="G433" s="231" t="s">
        <v>588</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588</v>
      </c>
      <c r="AC433" s="134"/>
      <c r="AD433" s="134"/>
      <c r="AE433" s="112" t="s">
        <v>579</v>
      </c>
      <c r="AF433" s="113"/>
      <c r="AG433" s="113"/>
      <c r="AH433" s="113"/>
      <c r="AI433" s="112" t="s">
        <v>613</v>
      </c>
      <c r="AJ433" s="113"/>
      <c r="AK433" s="113"/>
      <c r="AL433" s="113"/>
      <c r="AM433" s="112" t="s">
        <v>615</v>
      </c>
      <c r="AN433" s="113"/>
      <c r="AO433" s="113"/>
      <c r="AP433" s="114"/>
      <c r="AQ433" s="112" t="s">
        <v>579</v>
      </c>
      <c r="AR433" s="113"/>
      <c r="AS433" s="113"/>
      <c r="AT433" s="114"/>
      <c r="AU433" s="113" t="s">
        <v>579</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612</v>
      </c>
      <c r="AC434" s="222"/>
      <c r="AD434" s="222"/>
      <c r="AE434" s="112" t="s">
        <v>588</v>
      </c>
      <c r="AF434" s="113"/>
      <c r="AG434" s="113"/>
      <c r="AH434" s="114"/>
      <c r="AI434" s="112" t="s">
        <v>614</v>
      </c>
      <c r="AJ434" s="113"/>
      <c r="AK434" s="113"/>
      <c r="AL434" s="113"/>
      <c r="AM434" s="112" t="s">
        <v>616</v>
      </c>
      <c r="AN434" s="113"/>
      <c r="AO434" s="113"/>
      <c r="AP434" s="114"/>
      <c r="AQ434" s="112" t="s">
        <v>579</v>
      </c>
      <c r="AR434" s="113"/>
      <c r="AS434" s="113"/>
      <c r="AT434" s="114"/>
      <c r="AU434" s="113" t="s">
        <v>619</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588</v>
      </c>
      <c r="AF435" s="113"/>
      <c r="AG435" s="113"/>
      <c r="AH435" s="114"/>
      <c r="AI435" s="112" t="s">
        <v>579</v>
      </c>
      <c r="AJ435" s="113"/>
      <c r="AK435" s="113"/>
      <c r="AL435" s="113"/>
      <c r="AM435" s="112" t="s">
        <v>617</v>
      </c>
      <c r="AN435" s="113"/>
      <c r="AO435" s="113"/>
      <c r="AP435" s="114"/>
      <c r="AQ435" s="112" t="s">
        <v>579</v>
      </c>
      <c r="AR435" s="113"/>
      <c r="AS435" s="113"/>
      <c r="AT435" s="114"/>
      <c r="AU435" s="113" t="s">
        <v>579</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579</v>
      </c>
      <c r="AF457" s="137"/>
      <c r="AG457" s="138" t="s">
        <v>355</v>
      </c>
      <c r="AH457" s="173"/>
      <c r="AI457" s="183"/>
      <c r="AJ457" s="183"/>
      <c r="AK457" s="183"/>
      <c r="AL457" s="178"/>
      <c r="AM457" s="183"/>
      <c r="AN457" s="183"/>
      <c r="AO457" s="183"/>
      <c r="AP457" s="178"/>
      <c r="AQ457" s="218" t="s">
        <v>618</v>
      </c>
      <c r="AR457" s="137"/>
      <c r="AS457" s="138" t="s">
        <v>355</v>
      </c>
      <c r="AT457" s="173"/>
      <c r="AU457" s="137" t="s">
        <v>621</v>
      </c>
      <c r="AV457" s="137"/>
      <c r="AW457" s="138" t="s">
        <v>300</v>
      </c>
      <c r="AX457" s="139"/>
    </row>
    <row r="458" spans="1:50" ht="23.25" customHeight="1" x14ac:dyDescent="0.15">
      <c r="A458" s="995"/>
      <c r="B458" s="253"/>
      <c r="C458" s="252"/>
      <c r="D458" s="253"/>
      <c r="E458" s="167"/>
      <c r="F458" s="168"/>
      <c r="G458" s="231" t="s">
        <v>610</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603</v>
      </c>
      <c r="AC458" s="134"/>
      <c r="AD458" s="134"/>
      <c r="AE458" s="112" t="s">
        <v>610</v>
      </c>
      <c r="AF458" s="113"/>
      <c r="AG458" s="113"/>
      <c r="AH458" s="113"/>
      <c r="AI458" s="112" t="s">
        <v>579</v>
      </c>
      <c r="AJ458" s="113"/>
      <c r="AK458" s="113"/>
      <c r="AL458" s="113"/>
      <c r="AM458" s="112" t="s">
        <v>579</v>
      </c>
      <c r="AN458" s="113"/>
      <c r="AO458" s="113"/>
      <c r="AP458" s="114"/>
      <c r="AQ458" s="112" t="s">
        <v>604</v>
      </c>
      <c r="AR458" s="113"/>
      <c r="AS458" s="113"/>
      <c r="AT458" s="114"/>
      <c r="AU458" s="113" t="s">
        <v>579</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620</v>
      </c>
      <c r="AC459" s="222"/>
      <c r="AD459" s="222"/>
      <c r="AE459" s="112" t="s">
        <v>605</v>
      </c>
      <c r="AF459" s="113"/>
      <c r="AG459" s="113"/>
      <c r="AH459" s="114"/>
      <c r="AI459" s="112" t="s">
        <v>610</v>
      </c>
      <c r="AJ459" s="113"/>
      <c r="AK459" s="113"/>
      <c r="AL459" s="113"/>
      <c r="AM459" s="112" t="s">
        <v>587</v>
      </c>
      <c r="AN459" s="113"/>
      <c r="AO459" s="113"/>
      <c r="AP459" s="114"/>
      <c r="AQ459" s="112" t="s">
        <v>579</v>
      </c>
      <c r="AR459" s="113"/>
      <c r="AS459" s="113"/>
      <c r="AT459" s="114"/>
      <c r="AU459" s="113" t="s">
        <v>621</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605</v>
      </c>
      <c r="AF460" s="113"/>
      <c r="AG460" s="113"/>
      <c r="AH460" s="114"/>
      <c r="AI460" s="112" t="s">
        <v>579</v>
      </c>
      <c r="AJ460" s="113"/>
      <c r="AK460" s="113"/>
      <c r="AL460" s="113"/>
      <c r="AM460" s="112" t="s">
        <v>620</v>
      </c>
      <c r="AN460" s="113"/>
      <c r="AO460" s="113"/>
      <c r="AP460" s="114"/>
      <c r="AQ460" s="112" t="s">
        <v>621</v>
      </c>
      <c r="AR460" s="113"/>
      <c r="AS460" s="113"/>
      <c r="AT460" s="114"/>
      <c r="AU460" s="113" t="s">
        <v>605</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601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560</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561</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560</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561</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0.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573</v>
      </c>
      <c r="AE702" s="897"/>
      <c r="AF702" s="897"/>
      <c r="AG702" s="886" t="s">
        <v>622</v>
      </c>
      <c r="AH702" s="887"/>
      <c r="AI702" s="887"/>
      <c r="AJ702" s="887"/>
      <c r="AK702" s="887"/>
      <c r="AL702" s="887"/>
      <c r="AM702" s="887"/>
      <c r="AN702" s="887"/>
      <c r="AO702" s="887"/>
      <c r="AP702" s="887"/>
      <c r="AQ702" s="887"/>
      <c r="AR702" s="887"/>
      <c r="AS702" s="887"/>
      <c r="AT702" s="887"/>
      <c r="AU702" s="887"/>
      <c r="AV702" s="887"/>
      <c r="AW702" s="887"/>
      <c r="AX702" s="888"/>
    </row>
    <row r="703" spans="1:50" ht="35.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573</v>
      </c>
      <c r="AE703" s="156"/>
      <c r="AF703" s="156"/>
      <c r="AG703" s="665" t="s">
        <v>623</v>
      </c>
      <c r="AH703" s="666"/>
      <c r="AI703" s="666"/>
      <c r="AJ703" s="666"/>
      <c r="AK703" s="666"/>
      <c r="AL703" s="666"/>
      <c r="AM703" s="666"/>
      <c r="AN703" s="666"/>
      <c r="AO703" s="666"/>
      <c r="AP703" s="666"/>
      <c r="AQ703" s="666"/>
      <c r="AR703" s="666"/>
      <c r="AS703" s="666"/>
      <c r="AT703" s="666"/>
      <c r="AU703" s="666"/>
      <c r="AV703" s="666"/>
      <c r="AW703" s="666"/>
      <c r="AX703" s="667"/>
    </row>
    <row r="704" spans="1:50" ht="35.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9" t="s">
        <v>624</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573</v>
      </c>
      <c r="AE705" s="734"/>
      <c r="AF705" s="734"/>
      <c r="AG705" s="161" t="s">
        <v>627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625</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626</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628</v>
      </c>
      <c r="AE708" s="669"/>
      <c r="AF708" s="669"/>
      <c r="AG708" s="527" t="s">
        <v>601</v>
      </c>
      <c r="AH708" s="528"/>
      <c r="AI708" s="528"/>
      <c r="AJ708" s="528"/>
      <c r="AK708" s="528"/>
      <c r="AL708" s="528"/>
      <c r="AM708" s="528"/>
      <c r="AN708" s="528"/>
      <c r="AO708" s="528"/>
      <c r="AP708" s="528"/>
      <c r="AQ708" s="528"/>
      <c r="AR708" s="528"/>
      <c r="AS708" s="528"/>
      <c r="AT708" s="528"/>
      <c r="AU708" s="528"/>
      <c r="AV708" s="528"/>
      <c r="AW708" s="528"/>
      <c r="AX708" s="529"/>
    </row>
    <row r="709" spans="1:50" ht="5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629</v>
      </c>
      <c r="AE709" s="156"/>
      <c r="AF709" s="156"/>
      <c r="AG709" s="665" t="s">
        <v>630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573</v>
      </c>
      <c r="AE710" s="156"/>
      <c r="AF710" s="156"/>
      <c r="AG710" s="665" t="s">
        <v>669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629</v>
      </c>
      <c r="AE711" s="156"/>
      <c r="AF711" s="156"/>
      <c r="AG711" s="665" t="s">
        <v>631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667</v>
      </c>
      <c r="AE712" s="587"/>
      <c r="AF712" s="587"/>
      <c r="AG712" s="595" t="s">
        <v>668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628</v>
      </c>
      <c r="AE713" s="156"/>
      <c r="AF713" s="157"/>
      <c r="AG713" s="665" t="s">
        <v>605</v>
      </c>
      <c r="AH713" s="666"/>
      <c r="AI713" s="666"/>
      <c r="AJ713" s="666"/>
      <c r="AK713" s="666"/>
      <c r="AL713" s="666"/>
      <c r="AM713" s="666"/>
      <c r="AN713" s="666"/>
      <c r="AO713" s="666"/>
      <c r="AP713" s="666"/>
      <c r="AQ713" s="666"/>
      <c r="AR713" s="666"/>
      <c r="AS713" s="666"/>
      <c r="AT713" s="666"/>
      <c r="AU713" s="666"/>
      <c r="AV713" s="666"/>
      <c r="AW713" s="666"/>
      <c r="AX713" s="667"/>
    </row>
    <row r="714" spans="1:50" ht="29.25" customHeight="1" x14ac:dyDescent="0.15">
      <c r="A714" s="658"/>
      <c r="B714" s="659"/>
      <c r="C714" s="772" t="s">
        <v>445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632</v>
      </c>
      <c r="AH714" s="691"/>
      <c r="AI714" s="691"/>
      <c r="AJ714" s="691"/>
      <c r="AK714" s="691"/>
      <c r="AL714" s="691"/>
      <c r="AM714" s="691"/>
      <c r="AN714" s="691"/>
      <c r="AO714" s="691"/>
      <c r="AP714" s="691"/>
      <c r="AQ714" s="691"/>
      <c r="AR714" s="691"/>
      <c r="AS714" s="691"/>
      <c r="AT714" s="691"/>
      <c r="AU714" s="691"/>
      <c r="AV714" s="691"/>
      <c r="AW714" s="691"/>
      <c r="AX714" s="692"/>
    </row>
    <row r="715" spans="1:50" ht="32.25" customHeight="1" x14ac:dyDescent="0.15">
      <c r="A715" s="622" t="s">
        <v>40</v>
      </c>
      <c r="B715" s="655"/>
      <c r="C715" s="660" t="s">
        <v>446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634</v>
      </c>
      <c r="AE715" s="669"/>
      <c r="AF715" s="778"/>
      <c r="AG715" s="527" t="s">
        <v>633</v>
      </c>
      <c r="AH715" s="528"/>
      <c r="AI715" s="528"/>
      <c r="AJ715" s="528"/>
      <c r="AK715" s="528"/>
      <c r="AL715" s="528"/>
      <c r="AM715" s="528"/>
      <c r="AN715" s="528"/>
      <c r="AO715" s="528"/>
      <c r="AP715" s="528"/>
      <c r="AQ715" s="528"/>
      <c r="AR715" s="528"/>
      <c r="AS715" s="528"/>
      <c r="AT715" s="528"/>
      <c r="AU715" s="528"/>
      <c r="AV715" s="528"/>
      <c r="AW715" s="528"/>
      <c r="AX715" s="529"/>
    </row>
    <row r="716" spans="1:50" ht="59.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628</v>
      </c>
      <c r="AE716" s="760"/>
      <c r="AF716" s="760"/>
      <c r="AG716" s="665" t="s">
        <v>635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573</v>
      </c>
      <c r="AE717" s="156"/>
      <c r="AF717" s="156"/>
      <c r="AG717" s="665" t="s">
        <v>636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637</v>
      </c>
      <c r="AE718" s="156"/>
      <c r="AF718" s="156"/>
      <c r="AG718" s="164" t="s">
        <v>638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628</v>
      </c>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461</v>
      </c>
      <c r="D720" s="934"/>
      <c r="E720" s="934"/>
      <c r="F720" s="937"/>
      <c r="G720" s="933" t="s">
        <v>462</v>
      </c>
      <c r="H720" s="934"/>
      <c r="I720" s="934"/>
      <c r="J720" s="934"/>
      <c r="K720" s="934"/>
      <c r="L720" s="934"/>
      <c r="M720" s="934"/>
      <c r="N720" s="933" t="s">
        <v>465</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666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547</v>
      </c>
      <c r="B737" s="125"/>
      <c r="C737" s="125"/>
      <c r="D737" s="126"/>
      <c r="E737" s="123" t="s">
        <v>640</v>
      </c>
      <c r="F737" s="123"/>
      <c r="G737" s="123"/>
      <c r="H737" s="123"/>
      <c r="I737" s="123"/>
      <c r="J737" s="123"/>
      <c r="K737" s="123"/>
      <c r="L737" s="123"/>
      <c r="M737" s="123"/>
      <c r="N737" s="102" t="s">
        <v>540</v>
      </c>
      <c r="O737" s="102"/>
      <c r="P737" s="102"/>
      <c r="Q737" s="102"/>
      <c r="R737" s="123" t="s">
        <v>641</v>
      </c>
      <c r="S737" s="123"/>
      <c r="T737" s="123"/>
      <c r="U737" s="123"/>
      <c r="V737" s="123"/>
      <c r="W737" s="123"/>
      <c r="X737" s="123"/>
      <c r="Y737" s="123"/>
      <c r="Z737" s="123"/>
      <c r="AA737" s="102" t="s">
        <v>539</v>
      </c>
      <c r="AB737" s="102"/>
      <c r="AC737" s="102"/>
      <c r="AD737" s="102"/>
      <c r="AE737" s="123" t="s">
        <v>642</v>
      </c>
      <c r="AF737" s="123"/>
      <c r="AG737" s="123"/>
      <c r="AH737" s="123"/>
      <c r="AI737" s="123"/>
      <c r="AJ737" s="123"/>
      <c r="AK737" s="123"/>
      <c r="AL737" s="123"/>
      <c r="AM737" s="123"/>
      <c r="AN737" s="102" t="s">
        <v>538</v>
      </c>
      <c r="AO737" s="102"/>
      <c r="AP737" s="102"/>
      <c r="AQ737" s="102"/>
      <c r="AR737" s="103" t="s">
        <v>643</v>
      </c>
      <c r="AS737" s="104"/>
      <c r="AT737" s="104"/>
      <c r="AU737" s="104"/>
      <c r="AV737" s="104"/>
      <c r="AW737" s="104"/>
      <c r="AX737" s="105"/>
      <c r="AY737" s="89"/>
      <c r="AZ737" s="89"/>
    </row>
    <row r="738" spans="1:52" ht="24.75" customHeight="1" x14ac:dyDescent="0.15">
      <c r="A738" s="124" t="s">
        <v>537</v>
      </c>
      <c r="B738" s="125"/>
      <c r="C738" s="125"/>
      <c r="D738" s="126"/>
      <c r="E738" s="123" t="s">
        <v>644</v>
      </c>
      <c r="F738" s="123"/>
      <c r="G738" s="123"/>
      <c r="H738" s="123"/>
      <c r="I738" s="123"/>
      <c r="J738" s="123"/>
      <c r="K738" s="123"/>
      <c r="L738" s="123"/>
      <c r="M738" s="123"/>
      <c r="N738" s="102" t="s">
        <v>536</v>
      </c>
      <c r="O738" s="102"/>
      <c r="P738" s="102"/>
      <c r="Q738" s="102"/>
      <c r="R738" s="123" t="s">
        <v>645</v>
      </c>
      <c r="S738" s="123"/>
      <c r="T738" s="123"/>
      <c r="U738" s="123"/>
      <c r="V738" s="123"/>
      <c r="W738" s="123"/>
      <c r="X738" s="123"/>
      <c r="Y738" s="123"/>
      <c r="Z738" s="123"/>
      <c r="AA738" s="102" t="s">
        <v>535</v>
      </c>
      <c r="AB738" s="102"/>
      <c r="AC738" s="102"/>
      <c r="AD738" s="102"/>
      <c r="AE738" s="123" t="s">
        <v>646</v>
      </c>
      <c r="AF738" s="123"/>
      <c r="AG738" s="123"/>
      <c r="AH738" s="123"/>
      <c r="AI738" s="123"/>
      <c r="AJ738" s="123"/>
      <c r="AK738" s="123"/>
      <c r="AL738" s="123"/>
      <c r="AM738" s="123"/>
      <c r="AN738" s="102" t="s">
        <v>531</v>
      </c>
      <c r="AO738" s="102"/>
      <c r="AP738" s="102"/>
      <c r="AQ738" s="102"/>
      <c r="AR738" s="103" t="s">
        <v>682</v>
      </c>
      <c r="AS738" s="104"/>
      <c r="AT738" s="104"/>
      <c r="AU738" s="104"/>
      <c r="AV738" s="104"/>
      <c r="AW738" s="104"/>
      <c r="AX738" s="105"/>
    </row>
    <row r="739" spans="1:52" ht="24.75" customHeight="1" thickBot="1" x14ac:dyDescent="0.2">
      <c r="A739" s="127" t="s">
        <v>527</v>
      </c>
      <c r="B739" s="128"/>
      <c r="C739" s="128"/>
      <c r="D739" s="129"/>
      <c r="E739" s="130" t="s">
        <v>567</v>
      </c>
      <c r="F739" s="118"/>
      <c r="G739" s="118"/>
      <c r="H739" s="93" t="str">
        <f>IF(E739="", "", "(")</f>
        <v>(</v>
      </c>
      <c r="I739" s="118"/>
      <c r="J739" s="118"/>
      <c r="K739" s="93" t="str">
        <f>IF(OR(I739="　", I739=""), "", "-")</f>
        <v/>
      </c>
      <c r="L739" s="119">
        <v>549</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507</v>
      </c>
      <c r="B740" s="144"/>
      <c r="C740" s="144"/>
      <c r="D740" s="144"/>
      <c r="E740" s="144"/>
      <c r="F740" s="14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0.5" hidden="1"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4.25" customHeight="1" x14ac:dyDescent="0.15">
      <c r="A755" s="143"/>
      <c r="B755" s="144"/>
      <c r="C755" s="144"/>
      <c r="D755" s="144"/>
      <c r="E755" s="144"/>
      <c r="F755" s="145"/>
      <c r="G755" s="46"/>
      <c r="H755" s="47"/>
      <c r="I755" s="47"/>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47"/>
      <c r="AV755" s="47"/>
      <c r="AW755" s="47"/>
      <c r="AX755" s="48"/>
    </row>
    <row r="756" spans="1:50" ht="28.35" customHeight="1" x14ac:dyDescent="0.15">
      <c r="A756" s="143"/>
      <c r="B756" s="144"/>
      <c r="C756" s="144"/>
      <c r="D756" s="144"/>
      <c r="E756" s="144"/>
      <c r="F756" s="145"/>
      <c r="G756" s="46"/>
      <c r="H756" s="47"/>
      <c r="I756" s="47"/>
      <c r="J756" s="101"/>
      <c r="K756" s="101"/>
      <c r="L756" s="101"/>
      <c r="M756" s="101"/>
      <c r="N756" s="101"/>
      <c r="O756" s="101"/>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101"/>
      <c r="K757" s="101"/>
      <c r="L757" s="101"/>
      <c r="M757" s="101"/>
      <c r="N757" s="101"/>
      <c r="O757" s="101"/>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43"/>
      <c r="B777" s="144"/>
      <c r="C777" s="144"/>
      <c r="D777" s="144"/>
      <c r="E777" s="144"/>
      <c r="F777" s="145"/>
      <c r="G777" s="49"/>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1"/>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509</v>
      </c>
      <c r="B779" s="762"/>
      <c r="C779" s="762"/>
      <c r="D779" s="762"/>
      <c r="E779" s="762"/>
      <c r="F779" s="763"/>
      <c r="G779" s="440" t="s">
        <v>647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652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648</v>
      </c>
      <c r="H781" s="451"/>
      <c r="I781" s="451"/>
      <c r="J781" s="451"/>
      <c r="K781" s="452"/>
      <c r="L781" s="453" t="s">
        <v>649</v>
      </c>
      <c r="M781" s="454"/>
      <c r="N781" s="454"/>
      <c r="O781" s="454"/>
      <c r="P781" s="454"/>
      <c r="Q781" s="454"/>
      <c r="R781" s="454"/>
      <c r="S781" s="454"/>
      <c r="T781" s="454"/>
      <c r="U781" s="454"/>
      <c r="V781" s="454"/>
      <c r="W781" s="454"/>
      <c r="X781" s="455"/>
      <c r="Y781" s="456">
        <v>7</v>
      </c>
      <c r="Z781" s="457"/>
      <c r="AA781" s="457"/>
      <c r="AB781" s="558"/>
      <c r="AC781" s="450" t="s">
        <v>650</v>
      </c>
      <c r="AD781" s="451"/>
      <c r="AE781" s="451"/>
      <c r="AF781" s="451"/>
      <c r="AG781" s="452"/>
      <c r="AH781" s="453" t="s">
        <v>651</v>
      </c>
      <c r="AI781" s="454"/>
      <c r="AJ781" s="454"/>
      <c r="AK781" s="454"/>
      <c r="AL781" s="454"/>
      <c r="AM781" s="454"/>
      <c r="AN781" s="454"/>
      <c r="AO781" s="454"/>
      <c r="AP781" s="454"/>
      <c r="AQ781" s="454"/>
      <c r="AR781" s="454"/>
      <c r="AS781" s="454"/>
      <c r="AT781" s="455"/>
      <c r="AU781" s="456">
        <v>3</v>
      </c>
      <c r="AV781" s="457"/>
      <c r="AW781" s="457"/>
      <c r="AX781" s="458"/>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v>
      </c>
      <c r="AV791" s="416"/>
      <c r="AW791" s="416"/>
      <c r="AX791" s="418"/>
    </row>
    <row r="792" spans="1:50" ht="24.75" customHeight="1" x14ac:dyDescent="0.15">
      <c r="A792" s="557"/>
      <c r="B792" s="764"/>
      <c r="C792" s="764"/>
      <c r="D792" s="764"/>
      <c r="E792" s="764"/>
      <c r="F792" s="765"/>
      <c r="G792" s="440" t="s">
        <v>653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683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670</v>
      </c>
      <c r="H794" s="451"/>
      <c r="I794" s="451"/>
      <c r="J794" s="451"/>
      <c r="K794" s="452"/>
      <c r="L794" s="453" t="s">
        <v>671</v>
      </c>
      <c r="M794" s="454"/>
      <c r="N794" s="454"/>
      <c r="O794" s="454"/>
      <c r="P794" s="454"/>
      <c r="Q794" s="454"/>
      <c r="R794" s="454"/>
      <c r="S794" s="454"/>
      <c r="T794" s="454"/>
      <c r="U794" s="454"/>
      <c r="V794" s="454"/>
      <c r="W794" s="454"/>
      <c r="X794" s="455"/>
      <c r="Y794" s="456">
        <v>11</v>
      </c>
      <c r="Z794" s="457"/>
      <c r="AA794" s="457"/>
      <c r="AB794" s="558"/>
      <c r="AC794" s="450" t="s">
        <v>670</v>
      </c>
      <c r="AD794" s="451"/>
      <c r="AE794" s="451"/>
      <c r="AF794" s="451"/>
      <c r="AG794" s="452"/>
      <c r="AH794" s="453" t="s">
        <v>672</v>
      </c>
      <c r="AI794" s="454"/>
      <c r="AJ794" s="454"/>
      <c r="AK794" s="454"/>
      <c r="AL794" s="454"/>
      <c r="AM794" s="454"/>
      <c r="AN794" s="454"/>
      <c r="AO794" s="454"/>
      <c r="AP794" s="454"/>
      <c r="AQ794" s="454"/>
      <c r="AR794" s="454"/>
      <c r="AS794" s="454"/>
      <c r="AT794" s="455"/>
      <c r="AU794" s="456">
        <v>9</v>
      </c>
      <c r="AV794" s="457"/>
      <c r="AW794" s="457"/>
      <c r="AX794" s="458"/>
    </row>
    <row r="795" spans="1:50" ht="24.75"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11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9</v>
      </c>
      <c r="AV804" s="416"/>
      <c r="AW804" s="416"/>
      <c r="AX804" s="418"/>
    </row>
    <row r="805" spans="1:50" ht="24.75" hidden="1" customHeight="1" x14ac:dyDescent="0.15">
      <c r="A805" s="557"/>
      <c r="B805" s="764"/>
      <c r="C805" s="764"/>
      <c r="D805" s="764"/>
      <c r="E805" s="764"/>
      <c r="F805" s="765"/>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466</v>
      </c>
      <c r="AM831" s="957"/>
      <c r="AN831" s="957"/>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460</v>
      </c>
      <c r="AD836" s="278"/>
      <c r="AE836" s="278"/>
      <c r="AF836" s="278"/>
      <c r="AG836" s="278"/>
      <c r="AH836" s="345" t="s">
        <v>490</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654</v>
      </c>
      <c r="D837" s="419"/>
      <c r="E837" s="419"/>
      <c r="F837" s="419"/>
      <c r="G837" s="419"/>
      <c r="H837" s="419"/>
      <c r="I837" s="419"/>
      <c r="J837" s="420">
        <v>6000012070001</v>
      </c>
      <c r="K837" s="421"/>
      <c r="L837" s="421"/>
      <c r="M837" s="421"/>
      <c r="N837" s="421"/>
      <c r="O837" s="421"/>
      <c r="P837" s="426" t="s">
        <v>655</v>
      </c>
      <c r="Q837" s="318"/>
      <c r="R837" s="318"/>
      <c r="S837" s="318"/>
      <c r="T837" s="318"/>
      <c r="U837" s="318"/>
      <c r="V837" s="318"/>
      <c r="W837" s="318"/>
      <c r="X837" s="318"/>
      <c r="Y837" s="319">
        <v>7</v>
      </c>
      <c r="Z837" s="320"/>
      <c r="AA837" s="320"/>
      <c r="AB837" s="321"/>
      <c r="AC837" s="329" t="s">
        <v>196</v>
      </c>
      <c r="AD837" s="424"/>
      <c r="AE837" s="424"/>
      <c r="AF837" s="424"/>
      <c r="AG837" s="424"/>
      <c r="AH837" s="422" t="s">
        <v>656</v>
      </c>
      <c r="AI837" s="423"/>
      <c r="AJ837" s="423"/>
      <c r="AK837" s="423"/>
      <c r="AL837" s="326" t="s">
        <v>579</v>
      </c>
      <c r="AM837" s="327"/>
      <c r="AN837" s="327"/>
      <c r="AO837" s="328"/>
      <c r="AP837" s="322" t="s">
        <v>657</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460</v>
      </c>
      <c r="AD869" s="278"/>
      <c r="AE869" s="278"/>
      <c r="AF869" s="278"/>
      <c r="AG869" s="278"/>
      <c r="AH869" s="345" t="s">
        <v>490</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658</v>
      </c>
      <c r="D870" s="419"/>
      <c r="E870" s="419"/>
      <c r="F870" s="419"/>
      <c r="G870" s="419"/>
      <c r="H870" s="419"/>
      <c r="I870" s="419"/>
      <c r="J870" s="420">
        <v>4000020330001</v>
      </c>
      <c r="K870" s="421"/>
      <c r="L870" s="421"/>
      <c r="M870" s="421"/>
      <c r="N870" s="421"/>
      <c r="O870" s="421"/>
      <c r="P870" s="426" t="s">
        <v>655</v>
      </c>
      <c r="Q870" s="318"/>
      <c r="R870" s="318"/>
      <c r="S870" s="318"/>
      <c r="T870" s="318"/>
      <c r="U870" s="318"/>
      <c r="V870" s="318"/>
      <c r="W870" s="318"/>
      <c r="X870" s="318"/>
      <c r="Y870" s="319">
        <v>3</v>
      </c>
      <c r="Z870" s="320"/>
      <c r="AA870" s="320"/>
      <c r="AB870" s="321"/>
      <c r="AC870" s="329" t="s">
        <v>502</v>
      </c>
      <c r="AD870" s="424"/>
      <c r="AE870" s="424"/>
      <c r="AF870" s="424"/>
      <c r="AG870" s="424"/>
      <c r="AH870" s="422" t="s">
        <v>659</v>
      </c>
      <c r="AI870" s="423"/>
      <c r="AJ870" s="423"/>
      <c r="AK870" s="423"/>
      <c r="AL870" s="326" t="s">
        <v>579</v>
      </c>
      <c r="AM870" s="327"/>
      <c r="AN870" s="327"/>
      <c r="AO870" s="328"/>
      <c r="AP870" s="322" t="s">
        <v>660</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460</v>
      </c>
      <c r="AD902" s="278"/>
      <c r="AE902" s="278"/>
      <c r="AF902" s="278"/>
      <c r="AG902" s="278"/>
      <c r="AH902" s="345" t="s">
        <v>490</v>
      </c>
      <c r="AI902" s="347"/>
      <c r="AJ902" s="347"/>
      <c r="AK902" s="347"/>
      <c r="AL902" s="347" t="s">
        <v>21</v>
      </c>
      <c r="AM902" s="347"/>
      <c r="AN902" s="347"/>
      <c r="AO902" s="427"/>
      <c r="AP902" s="428" t="s">
        <v>420</v>
      </c>
      <c r="AQ902" s="428"/>
      <c r="AR902" s="428"/>
      <c r="AS902" s="428"/>
      <c r="AT902" s="428"/>
      <c r="AU902" s="428"/>
      <c r="AV902" s="428"/>
      <c r="AW902" s="428"/>
      <c r="AX902" s="428"/>
    </row>
    <row r="903" spans="1:50" ht="65.25" customHeight="1" x14ac:dyDescent="0.15">
      <c r="A903" s="405">
        <v>1</v>
      </c>
      <c r="B903" s="405">
        <v>1</v>
      </c>
      <c r="C903" s="425" t="s">
        <v>661</v>
      </c>
      <c r="D903" s="419"/>
      <c r="E903" s="419"/>
      <c r="F903" s="419"/>
      <c r="G903" s="419"/>
      <c r="H903" s="419"/>
      <c r="I903" s="419"/>
      <c r="J903" s="420">
        <v>2000012100001</v>
      </c>
      <c r="K903" s="421"/>
      <c r="L903" s="421"/>
      <c r="M903" s="421"/>
      <c r="N903" s="421"/>
      <c r="O903" s="421"/>
      <c r="P903" s="426" t="s">
        <v>673</v>
      </c>
      <c r="Q903" s="318"/>
      <c r="R903" s="318"/>
      <c r="S903" s="318"/>
      <c r="T903" s="318"/>
      <c r="U903" s="318"/>
      <c r="V903" s="318"/>
      <c r="W903" s="318"/>
      <c r="X903" s="318"/>
      <c r="Y903" s="319">
        <v>11</v>
      </c>
      <c r="Z903" s="320"/>
      <c r="AA903" s="320"/>
      <c r="AB903" s="321"/>
      <c r="AC903" s="329" t="s">
        <v>196</v>
      </c>
      <c r="AD903" s="424"/>
      <c r="AE903" s="424"/>
      <c r="AF903" s="424"/>
      <c r="AG903" s="424"/>
      <c r="AH903" s="422" t="s">
        <v>674</v>
      </c>
      <c r="AI903" s="423"/>
      <c r="AJ903" s="423"/>
      <c r="AK903" s="423"/>
      <c r="AL903" s="326" t="s">
        <v>674</v>
      </c>
      <c r="AM903" s="327"/>
      <c r="AN903" s="327"/>
      <c r="AO903" s="328"/>
      <c r="AP903" s="322" t="s">
        <v>675</v>
      </c>
      <c r="AQ903" s="322"/>
      <c r="AR903" s="322"/>
      <c r="AS903" s="322"/>
      <c r="AT903" s="322"/>
      <c r="AU903" s="322"/>
      <c r="AV903" s="322"/>
      <c r="AW903" s="322"/>
      <c r="AX903" s="322"/>
    </row>
    <row r="904" spans="1:50" ht="21"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21"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21"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21"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1"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1"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1"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1"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1"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1"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1"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1"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1"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1"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1"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21"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1"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1"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1"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1"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1"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21"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21"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21"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21"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1"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1"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1"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1"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460</v>
      </c>
      <c r="AD935" s="278"/>
      <c r="AE935" s="278"/>
      <c r="AF935" s="278"/>
      <c r="AG935" s="278"/>
      <c r="AH935" s="345" t="s">
        <v>490</v>
      </c>
      <c r="AI935" s="347"/>
      <c r="AJ935" s="347"/>
      <c r="AK935" s="347"/>
      <c r="AL935" s="347" t="s">
        <v>21</v>
      </c>
      <c r="AM935" s="347"/>
      <c r="AN935" s="347"/>
      <c r="AO935" s="427"/>
      <c r="AP935" s="428" t="s">
        <v>420</v>
      </c>
      <c r="AQ935" s="428"/>
      <c r="AR935" s="428"/>
      <c r="AS935" s="428"/>
      <c r="AT935" s="428"/>
      <c r="AU935" s="428"/>
      <c r="AV935" s="428"/>
      <c r="AW935" s="428"/>
      <c r="AX935" s="428"/>
    </row>
    <row r="936" spans="1:50" ht="31.5" customHeight="1" x14ac:dyDescent="0.15">
      <c r="A936" s="405">
        <v>1</v>
      </c>
      <c r="B936" s="405">
        <v>1</v>
      </c>
      <c r="C936" s="425" t="s">
        <v>676</v>
      </c>
      <c r="D936" s="419"/>
      <c r="E936" s="419"/>
      <c r="F936" s="419"/>
      <c r="G936" s="419"/>
      <c r="H936" s="419"/>
      <c r="I936" s="419"/>
      <c r="J936" s="420">
        <v>9070001004654</v>
      </c>
      <c r="K936" s="421"/>
      <c r="L936" s="421"/>
      <c r="M936" s="421"/>
      <c r="N936" s="421"/>
      <c r="O936" s="421"/>
      <c r="P936" s="426" t="s">
        <v>679</v>
      </c>
      <c r="Q936" s="318"/>
      <c r="R936" s="318"/>
      <c r="S936" s="318"/>
      <c r="T936" s="318"/>
      <c r="U936" s="318"/>
      <c r="V936" s="318"/>
      <c r="W936" s="318"/>
      <c r="X936" s="318"/>
      <c r="Y936" s="319">
        <v>9</v>
      </c>
      <c r="Z936" s="320"/>
      <c r="AA936" s="320"/>
      <c r="AB936" s="321"/>
      <c r="AC936" s="329" t="s">
        <v>687</v>
      </c>
      <c r="AD936" s="424"/>
      <c r="AE936" s="424"/>
      <c r="AF936" s="424"/>
      <c r="AG936" s="424"/>
      <c r="AH936" s="422">
        <v>7</v>
      </c>
      <c r="AI936" s="423"/>
      <c r="AJ936" s="423"/>
      <c r="AK936" s="423"/>
      <c r="AL936" s="326">
        <v>75.2</v>
      </c>
      <c r="AM936" s="327"/>
      <c r="AN936" s="327"/>
      <c r="AO936" s="328"/>
      <c r="AP936" s="322" t="s">
        <v>684</v>
      </c>
      <c r="AQ936" s="322"/>
      <c r="AR936" s="322"/>
      <c r="AS936" s="322"/>
      <c r="AT936" s="322"/>
      <c r="AU936" s="322"/>
      <c r="AV936" s="322"/>
      <c r="AW936" s="322"/>
      <c r="AX936" s="322"/>
    </row>
    <row r="937" spans="1:50" ht="31.5" customHeight="1" x14ac:dyDescent="0.15">
      <c r="A937" s="405">
        <v>2</v>
      </c>
      <c r="B937" s="405">
        <v>1</v>
      </c>
      <c r="C937" s="425" t="s">
        <v>678</v>
      </c>
      <c r="D937" s="419"/>
      <c r="E937" s="419"/>
      <c r="F937" s="419"/>
      <c r="G937" s="419"/>
      <c r="H937" s="419"/>
      <c r="I937" s="419"/>
      <c r="J937" s="420">
        <v>4260001003798</v>
      </c>
      <c r="K937" s="421"/>
      <c r="L937" s="421"/>
      <c r="M937" s="421"/>
      <c r="N937" s="421"/>
      <c r="O937" s="421"/>
      <c r="P937" s="426" t="s">
        <v>681</v>
      </c>
      <c r="Q937" s="318"/>
      <c r="R937" s="318"/>
      <c r="S937" s="318"/>
      <c r="T937" s="318"/>
      <c r="U937" s="318"/>
      <c r="V937" s="318"/>
      <c r="W937" s="318"/>
      <c r="X937" s="318"/>
      <c r="Y937" s="319">
        <v>1</v>
      </c>
      <c r="Z937" s="320"/>
      <c r="AA937" s="320"/>
      <c r="AB937" s="321"/>
      <c r="AC937" s="329" t="s">
        <v>498</v>
      </c>
      <c r="AD937" s="329"/>
      <c r="AE937" s="329"/>
      <c r="AF937" s="329"/>
      <c r="AG937" s="329"/>
      <c r="AH937" s="422">
        <v>3</v>
      </c>
      <c r="AI937" s="423"/>
      <c r="AJ937" s="423"/>
      <c r="AK937" s="423"/>
      <c r="AL937" s="326">
        <v>92.5</v>
      </c>
      <c r="AM937" s="327"/>
      <c r="AN937" s="327"/>
      <c r="AO937" s="328"/>
      <c r="AP937" s="322" t="s">
        <v>685</v>
      </c>
      <c r="AQ937" s="322"/>
      <c r="AR937" s="322"/>
      <c r="AS937" s="322"/>
      <c r="AT937" s="322"/>
      <c r="AU937" s="322"/>
      <c r="AV937" s="322"/>
      <c r="AW937" s="322"/>
      <c r="AX937" s="322"/>
    </row>
    <row r="938" spans="1:50" ht="31.5" customHeight="1" x14ac:dyDescent="0.15">
      <c r="A938" s="405">
        <v>3</v>
      </c>
      <c r="B938" s="405">
        <v>1</v>
      </c>
      <c r="C938" s="425" t="s">
        <v>677</v>
      </c>
      <c r="D938" s="419"/>
      <c r="E938" s="419"/>
      <c r="F938" s="419"/>
      <c r="G938" s="419"/>
      <c r="H938" s="419"/>
      <c r="I938" s="419"/>
      <c r="J938" s="420">
        <v>9011001012710</v>
      </c>
      <c r="K938" s="421"/>
      <c r="L938" s="421"/>
      <c r="M938" s="421"/>
      <c r="N938" s="421"/>
      <c r="O938" s="421"/>
      <c r="P938" s="426" t="s">
        <v>680</v>
      </c>
      <c r="Q938" s="318"/>
      <c r="R938" s="318"/>
      <c r="S938" s="318"/>
      <c r="T938" s="318"/>
      <c r="U938" s="318"/>
      <c r="V938" s="318"/>
      <c r="W938" s="318"/>
      <c r="X938" s="318"/>
      <c r="Y938" s="319">
        <v>0.7</v>
      </c>
      <c r="Z938" s="320"/>
      <c r="AA938" s="320"/>
      <c r="AB938" s="321"/>
      <c r="AC938" s="329" t="s">
        <v>498</v>
      </c>
      <c r="AD938" s="329"/>
      <c r="AE938" s="329"/>
      <c r="AF938" s="329"/>
      <c r="AG938" s="329"/>
      <c r="AH938" s="324">
        <v>1</v>
      </c>
      <c r="AI938" s="325"/>
      <c r="AJ938" s="325"/>
      <c r="AK938" s="325"/>
      <c r="AL938" s="326">
        <v>79.5</v>
      </c>
      <c r="AM938" s="327"/>
      <c r="AN938" s="327"/>
      <c r="AO938" s="328"/>
      <c r="AP938" s="322" t="s">
        <v>686</v>
      </c>
      <c r="AQ938" s="322"/>
      <c r="AR938" s="322"/>
      <c r="AS938" s="322"/>
      <c r="AT938" s="322"/>
      <c r="AU938" s="322"/>
      <c r="AV938" s="322"/>
      <c r="AW938" s="322"/>
      <c r="AX938" s="322"/>
    </row>
    <row r="939" spans="1:50" ht="21"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21"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1"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1"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1"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1"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1"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1"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1"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1"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1"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1"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1"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21"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1"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1"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1"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1"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1"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21"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21"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21"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21"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1"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1"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1"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idden="1" x14ac:dyDescent="0.15">
      <c r="A965" s="405">
        <v>30</v>
      </c>
      <c r="B965" s="405">
        <v>1</v>
      </c>
      <c r="C965" s="425"/>
      <c r="D965" s="419"/>
      <c r="E965" s="419"/>
      <c r="F965" s="419"/>
      <c r="G965" s="419"/>
      <c r="H965" s="419"/>
      <c r="I965" s="419"/>
      <c r="J965" s="420"/>
      <c r="K965" s="421"/>
      <c r="L965" s="421"/>
      <c r="M965" s="421"/>
      <c r="N965" s="421"/>
      <c r="O965" s="421"/>
      <c r="P965" s="426"/>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1"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1"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1"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460</v>
      </c>
      <c r="AD968" s="278"/>
      <c r="AE968" s="278"/>
      <c r="AF968" s="278"/>
      <c r="AG968" s="278"/>
      <c r="AH968" s="345" t="s">
        <v>490</v>
      </c>
      <c r="AI968" s="347"/>
      <c r="AJ968" s="347"/>
      <c r="AK968" s="347"/>
      <c r="AL968" s="347" t="s">
        <v>21</v>
      </c>
      <c r="AM968" s="347"/>
      <c r="AN968" s="347"/>
      <c r="AO968" s="427"/>
      <c r="AP968" s="428" t="s">
        <v>420</v>
      </c>
      <c r="AQ968" s="428"/>
      <c r="AR968" s="428"/>
      <c r="AS968" s="428"/>
      <c r="AT968" s="428"/>
      <c r="AU968" s="428"/>
      <c r="AV968" s="428"/>
      <c r="AW968" s="428"/>
      <c r="AX968" s="428"/>
    </row>
    <row r="969" spans="1:50" ht="21"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21"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21"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21"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21"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1"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1"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1"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1"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1"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1"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1"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1"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1"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1"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1"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21"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1"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1"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1"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1"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1"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21"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21"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21"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21"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1"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1"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1"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1"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1"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1"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1"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460</v>
      </c>
      <c r="AD1001" s="278"/>
      <c r="AE1001" s="278"/>
      <c r="AF1001" s="278"/>
      <c r="AG1001" s="278"/>
      <c r="AH1001" s="345" t="s">
        <v>490</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21"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21"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21"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1"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1"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1"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1"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1"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1"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1"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1"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1"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1"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1"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1"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1"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21"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1"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1"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1"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1"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1"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21"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21"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21"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21"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1"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1"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1"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1"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1"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1"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1"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460</v>
      </c>
      <c r="AD1034" s="278"/>
      <c r="AE1034" s="278"/>
      <c r="AF1034" s="278"/>
      <c r="AG1034" s="278"/>
      <c r="AH1034" s="345" t="s">
        <v>490</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21"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21"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21"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1"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1"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1"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1"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1"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1"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1"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1"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1"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1"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1"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1"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1"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21"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1"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1"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1"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1"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1"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21"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21"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21"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21"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1"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1"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1"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1"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1"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1"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1"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460</v>
      </c>
      <c r="AD1067" s="278"/>
      <c r="AE1067" s="278"/>
      <c r="AF1067" s="278"/>
      <c r="AG1067" s="278"/>
      <c r="AH1067" s="345" t="s">
        <v>490</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21"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21"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21"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1"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1"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1"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1"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1"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1"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1"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1"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1"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1"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1"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1"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1"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21"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1"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1"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1"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1"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1"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21"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21"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21"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21"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1"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1"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1"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1"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1" hidden="1" customHeight="1" x14ac:dyDescent="0.15">
      <c r="A1098" s="889" t="s">
        <v>450</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466</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451</v>
      </c>
      <c r="AQ1101" s="428"/>
      <c r="AR1101" s="428"/>
      <c r="AS1101" s="428"/>
      <c r="AT1101" s="428"/>
      <c r="AU1101" s="428"/>
      <c r="AV1101" s="428"/>
      <c r="AW1101" s="428"/>
      <c r="AX1101" s="428"/>
    </row>
    <row r="1102" spans="1:50" ht="30" customHeight="1" x14ac:dyDescent="0.15">
      <c r="A1102" s="405">
        <v>1</v>
      </c>
      <c r="B1102" s="405">
        <v>1</v>
      </c>
      <c r="C1102" s="894"/>
      <c r="D1102" s="894"/>
      <c r="E1102" s="262" t="s">
        <v>662</v>
      </c>
      <c r="F1102" s="893"/>
      <c r="G1102" s="893"/>
      <c r="H1102" s="893"/>
      <c r="I1102" s="893"/>
      <c r="J1102" s="420" t="s">
        <v>579</v>
      </c>
      <c r="K1102" s="421"/>
      <c r="L1102" s="421"/>
      <c r="M1102" s="421"/>
      <c r="N1102" s="421"/>
      <c r="O1102" s="421"/>
      <c r="P1102" s="426" t="s">
        <v>663</v>
      </c>
      <c r="Q1102" s="318"/>
      <c r="R1102" s="318"/>
      <c r="S1102" s="318"/>
      <c r="T1102" s="318"/>
      <c r="U1102" s="318"/>
      <c r="V1102" s="318"/>
      <c r="W1102" s="318"/>
      <c r="X1102" s="318"/>
      <c r="Y1102" s="319" t="s">
        <v>579</v>
      </c>
      <c r="Z1102" s="320"/>
      <c r="AA1102" s="320"/>
      <c r="AB1102" s="321"/>
      <c r="AC1102" s="323"/>
      <c r="AD1102" s="323"/>
      <c r="AE1102" s="323"/>
      <c r="AF1102" s="323"/>
      <c r="AG1102" s="323"/>
      <c r="AH1102" s="324" t="s">
        <v>664</v>
      </c>
      <c r="AI1102" s="325"/>
      <c r="AJ1102" s="325"/>
      <c r="AK1102" s="325"/>
      <c r="AL1102" s="326" t="s">
        <v>665</v>
      </c>
      <c r="AM1102" s="327"/>
      <c r="AN1102" s="327"/>
      <c r="AO1102" s="328"/>
      <c r="AP1102" s="322" t="s">
        <v>657</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9:Y964">
    <cfRule type="expression" dxfId="2055" priority="2051">
      <formula>IF(RIGHT(TEXT(Y939,"0.#"),1)=".",FALSE,TRUE)</formula>
    </cfRule>
    <cfRule type="expression" dxfId="2054" priority="2052">
      <formula>IF(RIGHT(TEXT(Y939,"0.#"),1)=".",TRUE,FALSE)</formula>
    </cfRule>
  </conditionalFormatting>
  <conditionalFormatting sqref="Y936">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965">
    <cfRule type="expression" dxfId="705" priority="5">
      <formula>IF(RIGHT(TEXT(Y965,"0.#"),1)=".",FALSE,TRUE)</formula>
    </cfRule>
    <cfRule type="expression" dxfId="704" priority="6">
      <formula>IF(RIGHT(TEXT(Y965,"0.#"),1)=".",TRUE,FALSE)</formula>
    </cfRule>
  </conditionalFormatting>
  <conditionalFormatting sqref="Y937">
    <cfRule type="expression" dxfId="703" priority="3">
      <formula>IF(RIGHT(TEXT(Y937,"0.#"),1)=".",FALSE,TRUE)</formula>
    </cfRule>
    <cfRule type="expression" dxfId="702" priority="4">
      <formula>IF(RIGHT(TEXT(Y937,"0.#"),1)=".",TRUE,FALSE)</formula>
    </cfRule>
  </conditionalFormatting>
  <conditionalFormatting sqref="Y938">
    <cfRule type="expression" dxfId="701" priority="1">
      <formula>IF(RIGHT(TEXT(Y938,"0.#"),1)=".",FALSE,TRUE)</formula>
    </cfRule>
    <cfRule type="expression" dxfId="700" priority="2">
      <formula>IF(RIGHT(TEXT(Y938,"0.#"),1)=".",TRUE,FALSE)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554</v>
      </c>
      <c r="AF2" s="997"/>
      <c r="AG2" s="997"/>
      <c r="AH2" s="997"/>
      <c r="AI2" s="997" t="s">
        <v>551</v>
      </c>
      <c r="AJ2" s="997"/>
      <c r="AK2" s="997"/>
      <c r="AL2" s="997"/>
      <c r="AM2" s="997" t="s">
        <v>525</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503</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555</v>
      </c>
      <c r="AF9" s="997"/>
      <c r="AG9" s="997"/>
      <c r="AH9" s="997"/>
      <c r="AI9" s="997" t="s">
        <v>551</v>
      </c>
      <c r="AJ9" s="997"/>
      <c r="AK9" s="997"/>
      <c r="AL9" s="997"/>
      <c r="AM9" s="997" t="s">
        <v>525</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503</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554</v>
      </c>
      <c r="AF16" s="997"/>
      <c r="AG16" s="997"/>
      <c r="AH16" s="997"/>
      <c r="AI16" s="997" t="s">
        <v>552</v>
      </c>
      <c r="AJ16" s="997"/>
      <c r="AK16" s="997"/>
      <c r="AL16" s="997"/>
      <c r="AM16" s="997" t="s">
        <v>525</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503</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556</v>
      </c>
      <c r="AF23" s="997"/>
      <c r="AG23" s="997"/>
      <c r="AH23" s="997"/>
      <c r="AI23" s="997" t="s">
        <v>551</v>
      </c>
      <c r="AJ23" s="997"/>
      <c r="AK23" s="997"/>
      <c r="AL23" s="997"/>
      <c r="AM23" s="997" t="s">
        <v>525</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503</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554</v>
      </c>
      <c r="AF30" s="997"/>
      <c r="AG30" s="997"/>
      <c r="AH30" s="997"/>
      <c r="AI30" s="997" t="s">
        <v>551</v>
      </c>
      <c r="AJ30" s="997"/>
      <c r="AK30" s="997"/>
      <c r="AL30" s="997"/>
      <c r="AM30" s="997" t="s">
        <v>549</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503</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556</v>
      </c>
      <c r="AF37" s="997"/>
      <c r="AG37" s="997"/>
      <c r="AH37" s="997"/>
      <c r="AI37" s="997" t="s">
        <v>553</v>
      </c>
      <c r="AJ37" s="997"/>
      <c r="AK37" s="997"/>
      <c r="AL37" s="997"/>
      <c r="AM37" s="997" t="s">
        <v>550</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554</v>
      </c>
      <c r="AF44" s="997"/>
      <c r="AG44" s="997"/>
      <c r="AH44" s="997"/>
      <c r="AI44" s="997" t="s">
        <v>551</v>
      </c>
      <c r="AJ44" s="997"/>
      <c r="AK44" s="997"/>
      <c r="AL44" s="997"/>
      <c r="AM44" s="997" t="s">
        <v>525</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554</v>
      </c>
      <c r="AF51" s="997"/>
      <c r="AG51" s="997"/>
      <c r="AH51" s="997"/>
      <c r="AI51" s="997" t="s">
        <v>551</v>
      </c>
      <c r="AJ51" s="997"/>
      <c r="AK51" s="997"/>
      <c r="AL51" s="997"/>
      <c r="AM51" s="997" t="s">
        <v>525</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554</v>
      </c>
      <c r="AF58" s="997"/>
      <c r="AG58" s="997"/>
      <c r="AH58" s="997"/>
      <c r="AI58" s="997" t="s">
        <v>551</v>
      </c>
      <c r="AJ58" s="997"/>
      <c r="AK58" s="997"/>
      <c r="AL58" s="997"/>
      <c r="AM58" s="997" t="s">
        <v>525</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554</v>
      </c>
      <c r="AF65" s="997"/>
      <c r="AG65" s="997"/>
      <c r="AH65" s="997"/>
      <c r="AI65" s="997" t="s">
        <v>551</v>
      </c>
      <c r="AJ65" s="997"/>
      <c r="AK65" s="997"/>
      <c r="AL65" s="997"/>
      <c r="AM65" s="997" t="s">
        <v>525</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503</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489</v>
      </c>
      <c r="H2" s="441"/>
      <c r="I2" s="441"/>
      <c r="J2" s="441"/>
      <c r="K2" s="441"/>
      <c r="L2" s="441"/>
      <c r="M2" s="441"/>
      <c r="N2" s="441"/>
      <c r="O2" s="441"/>
      <c r="P2" s="441"/>
      <c r="Q2" s="441"/>
      <c r="R2" s="441"/>
      <c r="S2" s="441"/>
      <c r="T2" s="441"/>
      <c r="U2" s="441"/>
      <c r="V2" s="441"/>
      <c r="W2" s="441"/>
      <c r="X2" s="441"/>
      <c r="Y2" s="441"/>
      <c r="Z2" s="441"/>
      <c r="AA2" s="441"/>
      <c r="AB2" s="442"/>
      <c r="AC2" s="440" t="s">
        <v>491</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475</v>
      </c>
      <c r="Z3" s="346"/>
      <c r="AA3" s="346"/>
      <c r="AB3" s="346"/>
      <c r="AC3" s="278" t="s">
        <v>460</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475</v>
      </c>
      <c r="Z36" s="346"/>
      <c r="AA36" s="346"/>
      <c r="AB36" s="346"/>
      <c r="AC36" s="278" t="s">
        <v>460</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475</v>
      </c>
      <c r="Z69" s="346"/>
      <c r="AA69" s="346"/>
      <c r="AB69" s="346"/>
      <c r="AC69" s="278" t="s">
        <v>460</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475</v>
      </c>
      <c r="Z102" s="346"/>
      <c r="AA102" s="346"/>
      <c r="AB102" s="346"/>
      <c r="AC102" s="278" t="s">
        <v>460</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475</v>
      </c>
      <c r="Z135" s="346"/>
      <c r="AA135" s="346"/>
      <c r="AB135" s="346"/>
      <c r="AC135" s="278" t="s">
        <v>460</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475</v>
      </c>
      <c r="Z168" s="346"/>
      <c r="AA168" s="346"/>
      <c r="AB168" s="346"/>
      <c r="AC168" s="278" t="s">
        <v>460</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475</v>
      </c>
      <c r="Z201" s="346"/>
      <c r="AA201" s="346"/>
      <c r="AB201" s="346"/>
      <c r="AC201" s="278" t="s">
        <v>460</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475</v>
      </c>
      <c r="Z234" s="346"/>
      <c r="AA234" s="346"/>
      <c r="AB234" s="346"/>
      <c r="AC234" s="278" t="s">
        <v>460</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475</v>
      </c>
      <c r="Z267" s="346"/>
      <c r="AA267" s="346"/>
      <c r="AB267" s="346"/>
      <c r="AC267" s="278" t="s">
        <v>460</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475</v>
      </c>
      <c r="Z300" s="346"/>
      <c r="AA300" s="346"/>
      <c r="AB300" s="346"/>
      <c r="AC300" s="278" t="s">
        <v>460</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475</v>
      </c>
      <c r="Z333" s="346"/>
      <c r="AA333" s="346"/>
      <c r="AB333" s="346"/>
      <c r="AC333" s="278" t="s">
        <v>460</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475</v>
      </c>
      <c r="Z366" s="346"/>
      <c r="AA366" s="346"/>
      <c r="AB366" s="346"/>
      <c r="AC366" s="278" t="s">
        <v>460</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475</v>
      </c>
      <c r="Z399" s="346"/>
      <c r="AA399" s="346"/>
      <c r="AB399" s="346"/>
      <c r="AC399" s="278" t="s">
        <v>460</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475</v>
      </c>
      <c r="Z432" s="346"/>
      <c r="AA432" s="346"/>
      <c r="AB432" s="346"/>
      <c r="AC432" s="278" t="s">
        <v>460</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475</v>
      </c>
      <c r="Z465" s="346"/>
      <c r="AA465" s="346"/>
      <c r="AB465" s="346"/>
      <c r="AC465" s="278" t="s">
        <v>460</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475</v>
      </c>
      <c r="Z498" s="346"/>
      <c r="AA498" s="346"/>
      <c r="AB498" s="346"/>
      <c r="AC498" s="278" t="s">
        <v>460</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475</v>
      </c>
      <c r="Z531" s="346"/>
      <c r="AA531" s="346"/>
      <c r="AB531" s="346"/>
      <c r="AC531" s="278" t="s">
        <v>460</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475</v>
      </c>
      <c r="Z564" s="346"/>
      <c r="AA564" s="346"/>
      <c r="AB564" s="346"/>
      <c r="AC564" s="278" t="s">
        <v>460</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475</v>
      </c>
      <c r="Z597" s="346"/>
      <c r="AA597" s="346"/>
      <c r="AB597" s="346"/>
      <c r="AC597" s="278" t="s">
        <v>460</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475</v>
      </c>
      <c r="Z630" s="346"/>
      <c r="AA630" s="346"/>
      <c r="AB630" s="346"/>
      <c r="AC630" s="278" t="s">
        <v>460</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475</v>
      </c>
      <c r="Z663" s="346"/>
      <c r="AA663" s="346"/>
      <c r="AB663" s="346"/>
      <c r="AC663" s="278" t="s">
        <v>460</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475</v>
      </c>
      <c r="Z696" s="346"/>
      <c r="AA696" s="346"/>
      <c r="AB696" s="346"/>
      <c r="AC696" s="278" t="s">
        <v>460</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475</v>
      </c>
      <c r="Z729" s="346"/>
      <c r="AA729" s="346"/>
      <c r="AB729" s="346"/>
      <c r="AC729" s="278" t="s">
        <v>460</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475</v>
      </c>
      <c r="Z762" s="346"/>
      <c r="AA762" s="346"/>
      <c r="AB762" s="346"/>
      <c r="AC762" s="278" t="s">
        <v>460</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475</v>
      </c>
      <c r="Z795" s="346"/>
      <c r="AA795" s="346"/>
      <c r="AB795" s="346"/>
      <c r="AC795" s="278" t="s">
        <v>460</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475</v>
      </c>
      <c r="Z828" s="346"/>
      <c r="AA828" s="346"/>
      <c r="AB828" s="346"/>
      <c r="AC828" s="278" t="s">
        <v>460</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475</v>
      </c>
      <c r="Z861" s="346"/>
      <c r="AA861" s="346"/>
      <c r="AB861" s="346"/>
      <c r="AC861" s="278" t="s">
        <v>460</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475</v>
      </c>
      <c r="Z894" s="346"/>
      <c r="AA894" s="346"/>
      <c r="AB894" s="346"/>
      <c r="AC894" s="278" t="s">
        <v>460</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475</v>
      </c>
      <c r="Z927" s="346"/>
      <c r="AA927" s="346"/>
      <c r="AB927" s="346"/>
      <c r="AC927" s="278" t="s">
        <v>460</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475</v>
      </c>
      <c r="Z960" s="346"/>
      <c r="AA960" s="346"/>
      <c r="AB960" s="346"/>
      <c r="AC960" s="278" t="s">
        <v>460</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475</v>
      </c>
      <c r="Z993" s="346"/>
      <c r="AA993" s="346"/>
      <c r="AB993" s="346"/>
      <c r="AC993" s="278" t="s">
        <v>460</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475</v>
      </c>
      <c r="Z1026" s="346"/>
      <c r="AA1026" s="346"/>
      <c r="AB1026" s="346"/>
      <c r="AC1026" s="278" t="s">
        <v>460</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475</v>
      </c>
      <c r="Z1059" s="346"/>
      <c r="AA1059" s="346"/>
      <c r="AB1059" s="346"/>
      <c r="AC1059" s="278" t="s">
        <v>460</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475</v>
      </c>
      <c r="Z1092" s="346"/>
      <c r="AA1092" s="346"/>
      <c r="AB1092" s="346"/>
      <c r="AC1092" s="278" t="s">
        <v>460</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475</v>
      </c>
      <c r="Z1125" s="346"/>
      <c r="AA1125" s="346"/>
      <c r="AB1125" s="346"/>
      <c r="AC1125" s="278" t="s">
        <v>460</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475</v>
      </c>
      <c r="Z1158" s="346"/>
      <c r="AA1158" s="346"/>
      <c r="AB1158" s="346"/>
      <c r="AC1158" s="278" t="s">
        <v>460</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475</v>
      </c>
      <c r="Z1191" s="346"/>
      <c r="AA1191" s="346"/>
      <c r="AB1191" s="346"/>
      <c r="AC1191" s="278" t="s">
        <v>460</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475</v>
      </c>
      <c r="Z1224" s="346"/>
      <c r="AA1224" s="346"/>
      <c r="AB1224" s="346"/>
      <c r="AC1224" s="278" t="s">
        <v>460</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475</v>
      </c>
      <c r="Z1257" s="346"/>
      <c r="AA1257" s="346"/>
      <c r="AB1257" s="346"/>
      <c r="AC1257" s="278" t="s">
        <v>460</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475</v>
      </c>
      <c r="Z1290" s="346"/>
      <c r="AA1290" s="346"/>
      <c r="AB1290" s="346"/>
      <c r="AC1290" s="278" t="s">
        <v>460</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2019-05-08T11:05:34Z</cp:lastPrinted>
  <dcterms:created xsi:type="dcterms:W3CDTF">2012-03-13T00:50:25Z</dcterms:created>
  <dcterms:modified xsi:type="dcterms:W3CDTF">2019-07-01T06:25:26Z</dcterms:modified>
</cp:coreProperties>
</file>