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<sst xmlns="http://schemas.openxmlformats.org/spreadsheetml/2006/main" count="2926" uniqueCount="666">
  <si>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</si>
  <si>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</si>
  <si>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</si>
  <si>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</si>
  <si>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</si>
  <si>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</si>
  <si>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</si>
  <si>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</si>
  <si>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</si>
  <si>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</si>
  <si>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</si>
  <si>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</si>
  <si>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</si>
  <si>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</si>
  <si>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</si>
  <si>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</si>
  <si>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</si>
  <si>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</si>
  <si>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</si>
  <si>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</si>
  <si>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</si>
  <si>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</si>
  <si>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</si>
  <si>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</si>
  <si>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</si>
  <si>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</si>
  <si>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</si>
  <si>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</si>
  <si>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</si>
  <si>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</si>
  <si>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</si>
  <si>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</si>
  <si>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</si>
  <si>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</si>
  <si>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</si>
  <si>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</si>
  <si>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</si>
  <si>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</si>
  <si>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</si>
  <si>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</si>
  <si>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</si>
  <si>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</si>
  <si>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</si>
  <si>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</si>
  <si>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</si>
  <si>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</si>
  <si>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</si>
  <si>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</si>
  <si>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</si>
  <si>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</si>
  <si>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</si>
  <si>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</si>
  <si>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</si>
  <si>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</si>
  <si>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</si>
  <si>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</si>
  <si>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</si>
  <si>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</si>
  <si>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</si>
  <si>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</si>
  <si>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</si>
  <si>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</si>
  <si>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</si>
  <si>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</si>
  <si>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</si>
  <si>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</si>
  <si>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</si>
  <si>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</si>
  <si>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</si>
  <si>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</si>
  <si>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</si>
  <si>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</si>
  <si>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</si>
  <si>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</si>
  <si>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</si>
  <si>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</si>
  <si>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</si>
  <si>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</si>
  <si>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</si>
  <si>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</si>
  <si>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</si>
  <si>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</si>
  <si>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</si>
  <si>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</si>
  <si>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</si>
  <si>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</si>
  <si>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</si>
  <si>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</si>
  <si>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</si>
  <si>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</si>
  <si>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</si>
  <si>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</si>
  <si>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</si>
  <si>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</si>
  <si>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</si>
  <si>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</si>
  <si>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</si>
  <si>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</si>
  <si>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</si>
  <si>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</si>
  <si>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</si>
  <si>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</si>
  <si>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</si>
  <si>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</si>
  <si>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</si>
  <si>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</si>
  <si>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</si>
  <si>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</si>
  <si>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</si>
  <si>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</si>
  <si>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</si>
  <si>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</si>
  <si>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</si>
  <si>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</si>
  <si>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</si>
  <si>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</si>
  <si>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</si>
  <si>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</si>
  <si>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</si>
  <si>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</si>
  <si>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</si>
  <si>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</si>
  <si>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</si>
  <si>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</si>
  <si>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</si>
  <si>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</si>
  <si>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</si>
  <si>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</si>
  <si>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</si>
  <si>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</si>
  <si>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</si>
  <si>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</si>
  <si>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</si>
  <si>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</si>
  <si>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</si>
  <si>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</si>
  <si>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</si>
  <si>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</si>
  <si>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</si>
  <si>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</si>
  <si>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</si>
  <si>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</si>
  <si>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</si>
  <si>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</si>
  <si>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</si>
  <si>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</si>
  <si>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</si>
  <si>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</si>
  <si>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</si>
  <si>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</si>
  <si>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</si>
  <si>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</si>
  <si>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</si>
  <si>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</si>
  <si>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</si>
  <si>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</si>
  <si>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</si>
  <si>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</si>
  <si>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</si>
  <si>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</si>
  <si>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</si>
  <si>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</si>
  <si>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</si>
  <si>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</si>
  <si>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</si>
  <si>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</si>
  <si>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</si>
  <si>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</si>
  <si>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</si>
  <si>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</si>
  <si>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</si>
  <si>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</si>
  <si>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</si>
  <si>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</si>
  <si>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</si>
  <si>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</si>
  <si>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</si>
  <si>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</si>
  <si>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</si>
  <si>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</si>
  <si>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</si>
  <si>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</si>
  <si>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</si>
  <si>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</si>
  <si>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</si>
  <si>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</si>
  <si>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</si>
  <si>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</si>
  <si>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</si>
  <si>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</si>
  <si>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</si>
  <si>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</si>
  <si>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</si>
  <si>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</si>
  <si>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</si>
  <si>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</si>
  <si>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</si>
  <si>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</si>
  <si>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</si>
  <si>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</si>
  <si>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</si>
  <si>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</si>
  <si>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</si>
  <si>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</si>
  <si>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</si>
  <si>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</si>
  <si>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</si>
  <si>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</si>
  <si>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</si>
  <si>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</si>
  <si>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</si>
  <si>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</si>
  <si>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</si>
  <si>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</si>
  <si>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</si>
  <si>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</si>
  <si>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</si>
  <si>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</si>
  <si>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</si>
  <si>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</si>
  <si>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</si>
  <si>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</si>
  <si>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</si>
  <si>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</si>
  <si>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</si>
  <si>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</si>
  <si>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</si>
  <si>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</si>
  <si>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</si>
  <si>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</si>
  <si>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</si>
  <si>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</si>
  <si>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</si>
  <si>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</si>
  <si>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</si>
  <si>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</si>
  <si>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</si>
  <si>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</si>
  <si>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</si>
  <si>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</si>
  <si>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</si>
  <si>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</si>
  <si>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</si>
  <si>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</si>
  <si>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</si>
  <si>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</si>
  <si>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</si>
  <si>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</si>
  <si>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</si>
  <si>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</si>
  <si>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</si>
  <si>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</si>
  <si>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</si>
  <si>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</si>
  <si>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</si>
  <si>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</si>
  <si>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</si>
  <si>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</si>
  <si>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</si>
  <si>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</si>
  <si>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</si>
  <si>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</si>
  <si>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</si>
  <si>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</si>
  <si>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</si>
  <si>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</si>
  <si>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</si>
  <si>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</si>
  <si>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</si>
  <si>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</si>
  <si>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</si>
  <si>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</si>
  <si>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</si>
  <si>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</si>
  <si>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</si>
  <si>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</si>
  <si>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</si>
  <si>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</si>
  <si>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</si>
  <si>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</si>
  <si>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</si>
  <si>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</si>
  <si>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</si>
  <si>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</si>
  <si>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</si>
  <si>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</si>
  <si>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</si>
  <si>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</si>
  <si>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</si>
  <si>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</si>
  <si>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</si>
  <si>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</si>
  <si>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</si>
  <si>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</si>
  <si>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</si>
  <si>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</si>
  <si>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</si>
  <si>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</si>
  <si>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</si>
  <si>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</si>
  <si>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</si>
  <si>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</si>
  <si>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</si>
  <si>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</si>
  <si>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</si>
  <si>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</si>
  <si>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</si>
  <si>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</si>
  <si>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</si>
  <si>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</si>
  <si>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</si>
  <si>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</si>
  <si>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</si>
  <si>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</si>
  <si>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</si>
  <si>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</si>
  <si>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</si>
  <si>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</si>
  <si>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</si>
  <si>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</si>
  <si>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</si>
  <si>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</si>
  <si>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</si>
  <si>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</si>
  <si>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</si>
  <si>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</si>
  <si>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</si>
  <si>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</si>
  <si>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</si>
  <si>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</si>
  <si>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</si>
  <si>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</si>
  <si>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</si>
  <si>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</si>
  <si>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</si>
  <si>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</si>
  <si>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</si>
  <si>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</si>
  <si>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</si>
  <si>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</si>
  <si>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</si>
  <si>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</si>
  <si>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</si>
  <si>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</si>
  <si>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</si>
  <si>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</si>
  <si>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</si>
  <si>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</si>
  <si>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</si>
  <si>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</si>
  <si>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</si>
  <si>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</si>
  <si>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</si>
  <si>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</si>
  <si>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</si>
  <si>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</si>
  <si>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</si>
  <si>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</si>
  <si>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</si>
  <si>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</si>
  <si>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</si>
  <si>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</si>
  <si>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</si>
  <si>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</si>
  <si>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</si>
  <si>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</si>
  <si>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</si>
  <si>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</si>
  <si>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</si>
  <si>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</si>
  <si>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</si>
  <si>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</si>
  <si>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</si>
  <si>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</si>
  <si>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</si>
  <si>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</si>
  <si>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</si>
  <si>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</si>
  <si>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</si>
  <si>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</si>
  <si>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</si>
  <si>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</si>
  <si>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</si>
  <si>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</si>
  <si>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</si>
  <si>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</si>
  <si>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</si>
  <si>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</si>
  <si>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</si>
  <si>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</si>
  <si>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</si>
  <si>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</si>
  <si>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</si>
  <si>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</si>
  <si>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</si>
  <si>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</si>
  <si>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</si>
  <si>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</si>
  <si>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</si>
  <si>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</si>
  <si>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</si>
  <si>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</si>
  <si>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</si>
  <si>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</si>
  <si>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</si>
  <si>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</si>
  <si>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</si>
  <si>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</si>
  <si>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</si>
  <si>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</si>
  <si>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</si>
  <si>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</si>
  <si>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</si>
  <si>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</si>
  <si>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</si>
  <si>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</si>
  <si>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</si>
  <si>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</si>
  <si>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</si>
  <si>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</si>
  <si>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</si>
  <si>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</si>
  <si>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</si>
  <si>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</si>
  <si>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</si>
  <si>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</si>
  <si>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</si>
  <si>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</si>
  <si>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</si>
  <si>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</si>
  <si>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</si>
  <si>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</si>
  <si>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</si>
  <si>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</si>
  <si>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</si>
  <si>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</si>
  <si>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</si>
  <si>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</si>
  <si>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</si>
  <si>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</si>
  <si>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</si>
  <si>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</si>
  <si>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</si>
  <si>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</si>
  <si>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</si>
  <si>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</si>
  <si>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</si>
  <si>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</si>
  <si>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</si>
  <si>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</si>
  <si>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</si>
  <si>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</si>
  <si>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</si>
  <si>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</si>
  <si>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</si>
  <si>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</si>
  <si>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</si>
  <si>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</si>
  <si>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</si>
  <si>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</si>
  <si>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</si>
  <si>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</si>
  <si>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</si>
  <si>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</si>
  <si>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</si>
  <si>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</si>
  <si>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</si>
  <si>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</si>
  <si>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</si>
  <si>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</si>
  <si>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</si>
  <si>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</si>
  <si>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</si>
  <si>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</si>
  <si>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</si>
  <si>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</si>
  <si>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</si>
  <si>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</si>
  <si>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</si>
  <si>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</si>
  <si>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</si>
  <si>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</si>
  <si>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</si>
  <si>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</si>
  <si>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</si>
  <si>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</si>
  <si>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</si>
  <si>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</si>
  <si>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</si>
  <si>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</si>
  <si>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</si>
  <si>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</si>
  <si>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</si>
  <si>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</si>
  <si>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</si>
  <si>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</si>
  <si>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</si>
  <si>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</si>
  <si>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</si>
  <si>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</si>
  <si>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</si>
  <si>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</si>
  <si>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</si>
  <si>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</si>
  <si>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</si>
  <si>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</si>
  <si>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</si>
  <si>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</si>
  <si>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</si>
  <si>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</si>
  <si>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</si>
  <si>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</si>
  <si>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</si>
  <si>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</si>
  <si>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</si>
  <si>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</si>
  <si>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</si>
  <si>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</si>
  <si>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</si>
  <si>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</si>
  <si>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</si>
  <si>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</si>
  <si>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</si>
  <si>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</si>
  <si>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</si>
  <si>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</si>
  <si>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</si>
  <si>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</si>
  <si>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</si>
  <si>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</si>
  <si>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</si>
  <si>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</si>
  <si>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</si>
  <si>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</si>
  <si>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</si>
  <si>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</si>
  <si>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</si>
  <si>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</si>
  <si>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</si>
  <si>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</si>
  <si>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</si>
  <si>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</si>
  <si>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</si>
  <si>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</si>
  <si>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</si>
  <si>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</si>
  <si>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</si>
  <si>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</si>
  <si>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</si>
  <si>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</si>
  <si>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</si>
  <si>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</si>
  <si>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</si>
  <si>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</si>
  <si>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</si>
  <si>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</si>
  <si>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</si>
  <si>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</si>
  <si>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</si>
  <si>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</si>
  <si>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</si>
  <si>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</si>
  <si>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</si>
  <si>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</si>
  <si>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</si>
  <si>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</si>
  <si>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</si>
  <si>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</si>
  <si>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</si>
  <si>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特定求職者雇用開発助成金（生涯現役コース）</t>
    <rPh sb="0" eb="2">
      <t>トクテイ</t>
    </rPh>
    <rPh sb="2" eb="5">
      <t>キュウショクシャ</t>
    </rPh>
    <rPh sb="5" eb="7">
      <t>コヨウ</t>
    </rPh>
    <rPh sb="7" eb="9">
      <t>カイハツ</t>
    </rPh>
    <rPh sb="9" eb="12">
      <t>ジョセイキン</t>
    </rPh>
    <rPh sb="13" eb="15">
      <t>ショウガイ</t>
    </rPh>
    <rPh sb="15" eb="17">
      <t>ゲンエキ</t>
    </rPh>
    <phoneticPr fontId="5"/>
  </si>
  <si>
    <t>厚生労働省</t>
  </si>
  <si>
    <t>雇用開発企画課労働移動支援室</t>
    <rPh sb="7" eb="9">
      <t>ロウドウ</t>
    </rPh>
    <rPh sb="9" eb="11">
      <t>イドウ</t>
    </rPh>
    <rPh sb="11" eb="14">
      <t>シエンシツ</t>
    </rPh>
    <phoneticPr fontId="5"/>
  </si>
  <si>
    <t>平成２０年度</t>
    <rPh sb="0" eb="2">
      <t>ヘイセイ</t>
    </rPh>
    <rPh sb="4" eb="5">
      <t>ネン</t>
    </rPh>
    <rPh sb="5" eb="6">
      <t>ド</t>
    </rPh>
    <phoneticPr fontId="5"/>
  </si>
  <si>
    <t>終了予定なし</t>
    <rPh sb="0" eb="2">
      <t>シュウリョウ</t>
    </rPh>
    <rPh sb="2" eb="4">
      <t>ヨテイ</t>
    </rPh>
    <phoneticPr fontId="5"/>
  </si>
  <si>
    <t>労働移動支援室長
木原憲一</t>
    <rPh sb="0" eb="2">
      <t>ロウドウ</t>
    </rPh>
    <rPh sb="2" eb="4">
      <t>イドウ</t>
    </rPh>
    <rPh sb="4" eb="6">
      <t>シエン</t>
    </rPh>
    <rPh sb="6" eb="8">
      <t>シツチョウ</t>
    </rPh>
    <rPh sb="9" eb="11">
      <t>キハラ</t>
    </rPh>
    <rPh sb="11" eb="13">
      <t>ケンイチ</t>
    </rPh>
    <phoneticPr fontId="5"/>
  </si>
  <si>
    <t>職業安定局</t>
    <phoneticPr fontId="5"/>
  </si>
  <si>
    <t>○</t>
  </si>
  <si>
    <t>雇用保険法第62条第１項第３号及び第６号雇用保険法施行規則第109条及び第110条</t>
    <phoneticPr fontId="5"/>
  </si>
  <si>
    <t>－</t>
    <phoneticPr fontId="5"/>
  </si>
  <si>
    <t>65歳以上の離職者が引き続きその経験等を生かして働き、社会で活躍することを支援するため、これらの者を、公共職業安定所等の紹介により、１年以上継続して雇用する労働者として雇い入れる事業主に対し助成を行うことにより、その円滑な就職を促進することを目的とする。</t>
    <phoneticPr fontId="5"/>
  </si>
  <si>
    <t>雇い入れ日の満年齢が65歳以上の離職者を公共職業安定所等の紹介により、１年以上継続して雇用する労働者として雇い入れる事業主に対して助成を行う。（対象労働者の１週間の所定労働時間が30時間以上の者については中小企業70万円、中小企業以外60万円。）
※本事業は、平成28年度までは高年齢者雇用開発特別奨励金として実施している。</t>
    <phoneticPr fontId="5"/>
  </si>
  <si>
    <t>-</t>
  </si>
  <si>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</si>
  <si>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</si>
  <si>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</si>
  <si>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</si>
  <si>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</si>
  <si>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</si>
  <si>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</si>
  <si>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助成金の支給対象者の事業主都合離職者割合を、助成金の支給対象者でない雇用保険の高年齢被保険者の事業主都合割合以下とする</t>
    <rPh sb="22" eb="25">
      <t>ジョセイキン</t>
    </rPh>
    <rPh sb="26" eb="28">
      <t>シキュウ</t>
    </rPh>
    <rPh sb="28" eb="30">
      <t>タイショウ</t>
    </rPh>
    <rPh sb="30" eb="31">
      <t>シャ</t>
    </rPh>
    <rPh sb="34" eb="36">
      <t>コヨウ</t>
    </rPh>
    <rPh sb="36" eb="38">
      <t>ホケン</t>
    </rPh>
    <rPh sb="39" eb="42">
      <t>コウネンレイ</t>
    </rPh>
    <rPh sb="42" eb="46">
      <t>ヒホケンシャ</t>
    </rPh>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</si>
  <si>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</si>
  <si>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厚生労働省職業安定局調べ</t>
    <phoneticPr fontId="5"/>
  </si>
  <si>
    <t>％</t>
    <phoneticPr fontId="5"/>
  </si>
  <si>
    <t>助成金の支給決定件数</t>
    <phoneticPr fontId="5"/>
  </si>
  <si>
    <t>件</t>
    <rPh sb="0" eb="1">
      <t>ケン</t>
    </rPh>
    <phoneticPr fontId="5"/>
  </si>
  <si>
    <t>単位当たりコスト＝Ｘ／Ｙ
　Ｘ：実績額（千円）
　Ｙ：支給決定件数　　　　　　　　　　</t>
    <phoneticPr fontId="5"/>
  </si>
  <si>
    <t>円</t>
    <rPh sb="0" eb="1">
      <t>エン</t>
    </rPh>
    <phoneticPr fontId="5"/>
  </si>
  <si>
    <t>4,769,155
／18,475</t>
    <phoneticPr fontId="5"/>
  </si>
  <si>
    <t>5,606,662
／20,675</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</si>
  <si>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</si>
  <si>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</si>
  <si>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</si>
  <si>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</si>
  <si>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</si>
  <si>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</si>
  <si>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</si>
  <si>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65歳以上の離職者を公共職業安定所等の紹介により、１年以上継続して雇用する労働者として雇い入れる事業主に対して助成を行うものであり、高年齢者の雇用機会の創出に寄与するもの。</t>
    <phoneticPr fontId="5"/>
  </si>
  <si>
    <t>-</t>
    <phoneticPr fontId="5"/>
  </si>
  <si>
    <t>-</t>
    <phoneticPr fontId="5"/>
  </si>
  <si>
    <t>-</t>
    <phoneticPr fontId="5"/>
  </si>
  <si>
    <t>-</t>
    <phoneticPr fontId="5"/>
  </si>
  <si>
    <t>-</t>
    <phoneticPr fontId="5"/>
  </si>
  <si>
    <t>-</t>
    <phoneticPr fontId="5"/>
  </si>
  <si>
    <t>-</t>
    <phoneticPr fontId="5"/>
  </si>
  <si>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</si>
  <si>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特定求職者雇用開発助成金（障害者初回雇用コース）</t>
    <rPh sb="0" eb="2">
      <t>トクテイ</t>
    </rPh>
    <rPh sb="2" eb="5">
      <t>キュウショクシャ</t>
    </rPh>
    <rPh sb="5" eb="7">
      <t>コヨウ</t>
    </rPh>
    <rPh sb="7" eb="9">
      <t>カイハツ</t>
    </rPh>
    <rPh sb="9" eb="12">
      <t>ジョセイキン</t>
    </rPh>
    <rPh sb="13" eb="16">
      <t>ショウガイシャ</t>
    </rPh>
    <rPh sb="16" eb="18">
      <t>ショカイ</t>
    </rPh>
    <rPh sb="18" eb="20">
      <t>コヨウ</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</si>
  <si>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</si>
  <si>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特定求職者雇用開発助成金（発達障害者・難治性疾患患者コース）</t>
    <rPh sb="0" eb="2">
      <t>トクテイ</t>
    </rPh>
    <rPh sb="2" eb="5">
      <t>キュウショクシャ</t>
    </rPh>
    <rPh sb="5" eb="7">
      <t>コヨウ</t>
    </rPh>
    <rPh sb="7" eb="9">
      <t>カイハツ</t>
    </rPh>
    <rPh sb="9" eb="12">
      <t>ジョセイキン</t>
    </rPh>
    <rPh sb="13" eb="15">
      <t>ハッタツ</t>
    </rPh>
    <rPh sb="15" eb="18">
      <t>ショウガイシャ</t>
    </rPh>
    <rPh sb="19" eb="22">
      <t>ナンチセイ</t>
    </rPh>
    <rPh sb="22" eb="24">
      <t>シッカン</t>
    </rPh>
    <rPh sb="24" eb="26">
      <t>カンジャ</t>
    </rPh>
    <phoneticPr fontId="5"/>
  </si>
  <si>
    <t>738</t>
    <phoneticPr fontId="5"/>
  </si>
  <si>
    <t>670</t>
    <phoneticPr fontId="5"/>
  </si>
  <si>
    <t>594</t>
    <phoneticPr fontId="5"/>
  </si>
  <si>
    <t>524</t>
    <phoneticPr fontId="5"/>
  </si>
  <si>
    <t>525</t>
    <phoneticPr fontId="5"/>
  </si>
  <si>
    <t>533</t>
    <phoneticPr fontId="5"/>
  </si>
  <si>
    <t>531</t>
    <phoneticPr fontId="5"/>
  </si>
  <si>
    <t>527</t>
    <phoneticPr fontId="5"/>
  </si>
  <si>
    <t>－</t>
    <phoneticPr fontId="5"/>
  </si>
  <si>
    <t>-</t>
    <phoneticPr fontId="5"/>
  </si>
  <si>
    <t>－</t>
    <phoneticPr fontId="5"/>
  </si>
  <si>
    <t>-</t>
    <phoneticPr fontId="5"/>
  </si>
  <si>
    <t>－</t>
    <phoneticPr fontId="5"/>
  </si>
  <si>
    <t>-</t>
    <phoneticPr fontId="5"/>
  </si>
  <si>
    <t>5,622,200
／19,274</t>
    <phoneticPr fontId="5"/>
  </si>
  <si>
    <t>‐</t>
  </si>
  <si>
    <t>△</t>
  </si>
  <si>
    <t>受益者である事業主の負担を考慮した必要な経費を負担するものであり、妥当と考える。</t>
  </si>
  <si>
    <t>事業主の負担を考慮した必要な経費の支給となっており、水準は妥当と考える。</t>
    <phoneticPr fontId="5"/>
  </si>
  <si>
    <t>事業の全額が助成金であり、全て直接事業目的のために使われている。</t>
  </si>
  <si>
    <t>高年齢者の雇用対策を実施している労働局において、一体的に助成金を支給することにより、効率化を図っている。</t>
  </si>
  <si>
    <t>少子高齢化が急速に進行する中で、65歳以上の高年齢者の雇用機会の増大を図ることは我が国の重要な政策課題となっており、国が積極的に支援する必要がある。</t>
    <phoneticPr fontId="5"/>
  </si>
  <si>
    <t>成果目標を上回る成果実績を上げており、本助成金により65歳以上の高年齢者の雇用機会の増大が図られている。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8" eb="31">
      <t>サイイジョウ</t>
    </rPh>
    <rPh sb="32" eb="35">
      <t>コウネンレイ</t>
    </rPh>
    <rPh sb="35" eb="36">
      <t>シャ</t>
    </rPh>
    <rPh sb="37" eb="39">
      <t>コヨウ</t>
    </rPh>
    <rPh sb="39" eb="41">
      <t>キカイ</t>
    </rPh>
    <rPh sb="42" eb="44">
      <t>ゾウダイ</t>
    </rPh>
    <rPh sb="45" eb="46">
      <t>ハカ</t>
    </rPh>
    <phoneticPr fontId="5"/>
  </si>
  <si>
    <t>高年齢者の雇用対策を実施している労働局において、一体的に助成金を支給することにより、高い効果を発揮している。</t>
    <rPh sb="0" eb="4">
      <t>コウネンレイシャ</t>
    </rPh>
    <rPh sb="5" eb="7">
      <t>コヨウ</t>
    </rPh>
    <rPh sb="7" eb="9">
      <t>タイサク</t>
    </rPh>
    <rPh sb="10" eb="12">
      <t>ジッシ</t>
    </rPh>
    <rPh sb="16" eb="19">
      <t>ロウドウキョク</t>
    </rPh>
    <rPh sb="24" eb="27">
      <t>イッタイテキ</t>
    </rPh>
    <rPh sb="28" eb="31">
      <t>ジョセイキン</t>
    </rPh>
    <rPh sb="32" eb="34">
      <t>シキュウ</t>
    </rPh>
    <rPh sb="42" eb="43">
      <t>タカ</t>
    </rPh>
    <rPh sb="44" eb="46">
      <t>コウカ</t>
    </rPh>
    <rPh sb="47" eb="49">
      <t>ハッキ</t>
    </rPh>
    <phoneticPr fontId="5"/>
  </si>
  <si>
    <t>過年度の執行実績等を踏まえ予算計上したが、活動実績が見込みを大きく上回ったため。</t>
    <rPh sb="0" eb="3">
      <t>カネンド</t>
    </rPh>
    <rPh sb="4" eb="6">
      <t>シッコウ</t>
    </rPh>
    <rPh sb="6" eb="8">
      <t>ジッセキ</t>
    </rPh>
    <rPh sb="8" eb="9">
      <t>ナド</t>
    </rPh>
    <rPh sb="10" eb="11">
      <t>フ</t>
    </rPh>
    <rPh sb="13" eb="15">
      <t>ヨサン</t>
    </rPh>
    <rPh sb="15" eb="17">
      <t>ケイジョウ</t>
    </rPh>
    <rPh sb="21" eb="23">
      <t>カツドウ</t>
    </rPh>
    <rPh sb="23" eb="25">
      <t>ジッセキ</t>
    </rPh>
    <rPh sb="26" eb="28">
      <t>ミコ</t>
    </rPh>
    <rPh sb="30" eb="31">
      <t>オオ</t>
    </rPh>
    <rPh sb="33" eb="35">
      <t>ウワマワ</t>
    </rPh>
    <phoneticPr fontId="5"/>
  </si>
  <si>
    <t>同一の助成金ではあるが、対象労働者等が異なっており、適切である。</t>
    <rPh sb="0" eb="2">
      <t>ドウイツ</t>
    </rPh>
    <rPh sb="3" eb="6">
      <t>ジョセイキン</t>
    </rPh>
    <rPh sb="12" eb="14">
      <t>タイショウ</t>
    </rPh>
    <rPh sb="14" eb="17">
      <t>ロウドウシャ</t>
    </rPh>
    <rPh sb="17" eb="18">
      <t>ナド</t>
    </rPh>
    <rPh sb="19" eb="20">
      <t>コト</t>
    </rPh>
    <rPh sb="26" eb="28">
      <t>テキセツ</t>
    </rPh>
    <phoneticPr fontId="5"/>
  </si>
  <si>
    <t>平成30年度については、当初の見込みを上回る支給決定件数となった。
また、成果目標についても達成していることから、本助成金は、65歳以上の高年齢者の雇用機会の確保や職場定着につながっており、その雇用の安定を図る上で必要な助成金となっている。</t>
    <rPh sb="0" eb="2">
      <t>ヘイセイ</t>
    </rPh>
    <rPh sb="4" eb="6">
      <t>ネンド</t>
    </rPh>
    <rPh sb="37" eb="39">
      <t>セイカ</t>
    </rPh>
    <rPh sb="39" eb="41">
      <t>モクヒョウ</t>
    </rPh>
    <rPh sb="46" eb="48">
      <t>タッセイ</t>
    </rPh>
    <rPh sb="57" eb="58">
      <t>ホン</t>
    </rPh>
    <rPh sb="58" eb="61">
      <t>ジョセイキン</t>
    </rPh>
    <rPh sb="65" eb="66">
      <t>サイ</t>
    </rPh>
    <rPh sb="66" eb="68">
      <t>イジョウ</t>
    </rPh>
    <rPh sb="69" eb="73">
      <t>コウネンレイシャ</t>
    </rPh>
    <rPh sb="74" eb="76">
      <t>コヨウ</t>
    </rPh>
    <rPh sb="76" eb="78">
      <t>キカイ</t>
    </rPh>
    <rPh sb="79" eb="81">
      <t>カクホ</t>
    </rPh>
    <rPh sb="82" eb="84">
      <t>ショクバ</t>
    </rPh>
    <rPh sb="84" eb="86">
      <t>テイチャク</t>
    </rPh>
    <rPh sb="97" eb="99">
      <t>コヨウ</t>
    </rPh>
    <rPh sb="100" eb="102">
      <t>アンテイ</t>
    </rPh>
    <rPh sb="103" eb="104">
      <t>ハカ</t>
    </rPh>
    <rPh sb="105" eb="106">
      <t>ウエ</t>
    </rPh>
    <rPh sb="107" eb="109">
      <t>ヒツヨウ</t>
    </rPh>
    <rPh sb="110" eb="113">
      <t>ジョセイキン</t>
    </rPh>
    <phoneticPr fontId="5"/>
  </si>
  <si>
    <t>執行状況を勘案し、適切な予算額となるよう見直すこととし、より適切な執行率となるよう改善を検討していく。</t>
    <rPh sb="0" eb="2">
      <t>シッコウ</t>
    </rPh>
    <rPh sb="2" eb="4">
      <t>ジョウキョウ</t>
    </rPh>
    <rPh sb="5" eb="7">
      <t>カンアン</t>
    </rPh>
    <rPh sb="9" eb="11">
      <t>テキセツ</t>
    </rPh>
    <rPh sb="12" eb="14">
      <t>ヨサン</t>
    </rPh>
    <rPh sb="14" eb="15">
      <t>ガク</t>
    </rPh>
    <rPh sb="20" eb="22">
      <t>ミナオ</t>
    </rPh>
    <rPh sb="30" eb="32">
      <t>テキセツ</t>
    </rPh>
    <rPh sb="33" eb="36">
      <t>シッコウリツ</t>
    </rPh>
    <rPh sb="41" eb="43">
      <t>カイゼン</t>
    </rPh>
    <rPh sb="44" eb="46">
      <t>ケントウ</t>
    </rPh>
    <phoneticPr fontId="5"/>
  </si>
  <si>
    <t>A.東京労働局</t>
    <rPh sb="2" eb="4">
      <t>トウキョウ</t>
    </rPh>
    <rPh sb="4" eb="7">
      <t>ロウドウキョク</t>
    </rPh>
    <phoneticPr fontId="5"/>
  </si>
  <si>
    <t>B.事業主A</t>
    <rPh sb="2" eb="5">
      <t>ジギョウヌシ</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</si>
  <si>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</si>
  <si>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</si>
  <si>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</si>
  <si>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</si>
  <si>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</si>
  <si>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</si>
  <si>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</si>
  <si>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</si>
  <si>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</si>
  <si>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</si>
  <si>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</si>
  <si>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広島労働局</t>
    <rPh sb="0" eb="2">
      <t>ヒロシマ</t>
    </rPh>
    <rPh sb="2" eb="5">
      <t>ロウドウキョク</t>
    </rPh>
    <phoneticPr fontId="5"/>
  </si>
  <si>
    <t>-</t>
    <phoneticPr fontId="5"/>
  </si>
  <si>
    <t>-</t>
    <phoneticPr fontId="5"/>
  </si>
  <si>
    <t>本助成金の支給については、65歳以上の高年齢者の就職を促進するため公共職業安定所で行う職業紹介と一体的に実施する必要がある。</t>
    <rPh sb="0" eb="1">
      <t>ホン</t>
    </rPh>
    <rPh sb="1" eb="4">
      <t>ジョセイキン</t>
    </rPh>
    <rPh sb="5" eb="7">
      <t>シキュウ</t>
    </rPh>
    <rPh sb="15" eb="16">
      <t>サイ</t>
    </rPh>
    <rPh sb="16" eb="18">
      <t>イジョウ</t>
    </rPh>
    <rPh sb="19" eb="23">
      <t>コウネンレイシャ</t>
    </rPh>
    <rPh sb="24" eb="26">
      <t>シュウショク</t>
    </rPh>
    <rPh sb="27" eb="29">
      <t>ソクシン</t>
    </rPh>
    <rPh sb="33" eb="35">
      <t>コウキョウ</t>
    </rPh>
    <rPh sb="35" eb="37">
      <t>ショクギョウ</t>
    </rPh>
    <rPh sb="37" eb="40">
      <t>アンテイショ</t>
    </rPh>
    <rPh sb="41" eb="42">
      <t>オコナ</t>
    </rPh>
    <rPh sb="43" eb="45">
      <t>ショクギョウ</t>
    </rPh>
    <rPh sb="45" eb="47">
      <t>ショウカイ</t>
    </rPh>
    <rPh sb="48" eb="51">
      <t>イッタイテキ</t>
    </rPh>
    <rPh sb="52" eb="54">
      <t>ジッシ</t>
    </rPh>
    <rPh sb="56" eb="58">
      <t>ヒツヨウ</t>
    </rPh>
    <phoneticPr fontId="5"/>
  </si>
  <si>
    <t>労働力人口の減少が見込まれる中で、65歳以上の高齢者の雇用機会の増大を図ることは重要であり、優先度の高い事業である。</t>
    <rPh sb="0" eb="3">
      <t>ロウドウリョク</t>
    </rPh>
    <rPh sb="3" eb="5">
      <t>ジンコウ</t>
    </rPh>
    <rPh sb="6" eb="8">
      <t>ゲンショウ</t>
    </rPh>
    <rPh sb="9" eb="11">
      <t>ミコ</t>
    </rPh>
    <rPh sb="14" eb="15">
      <t>ナカ</t>
    </rPh>
    <rPh sb="19" eb="20">
      <t>サイ</t>
    </rPh>
    <rPh sb="20" eb="22">
      <t>イジョウ</t>
    </rPh>
    <rPh sb="23" eb="26">
      <t>コウレイシャ</t>
    </rPh>
    <rPh sb="27" eb="29">
      <t>コヨウ</t>
    </rPh>
    <rPh sb="29" eb="31">
      <t>キカイ</t>
    </rPh>
    <rPh sb="32" eb="34">
      <t>ゾウダイ</t>
    </rPh>
    <rPh sb="35" eb="36">
      <t>ハカ</t>
    </rPh>
    <rPh sb="40" eb="42">
      <t>ジュウヨウ</t>
    </rPh>
    <rPh sb="46" eb="49">
      <t>ユウセンド</t>
    </rPh>
    <rPh sb="50" eb="51">
      <t>タカ</t>
    </rPh>
    <rPh sb="52" eb="54">
      <t>ジギョウ</t>
    </rPh>
    <phoneticPr fontId="5"/>
  </si>
  <si>
    <t>特定求職者雇用開発助成金（生活保護受給者等雇用開発コース）の支給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1" eb="23">
      <t>コヨウ</t>
    </rPh>
    <rPh sb="23" eb="25">
      <t>カイハツ</t>
    </rPh>
    <rPh sb="30" eb="32">
      <t>シキュウ</t>
    </rPh>
    <phoneticPr fontId="5"/>
  </si>
  <si>
    <t>8,495,500
／30,830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</si>
</sst>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30</xdr:row>
      <xdr:rowOff>101600</xdr:rowOff>
    </xdr:from>
    <xdr:to>
      <xdr:col>34</xdr:col>
      <xdr:colOff>12700</xdr:colOff>
      <xdr:row>32</xdr:row>
      <xdr:rowOff>164509</xdr:rowOff>
    </xdr:to>
    <xdr:sp macro="" textlink="">
      <xdr:nvSpPr>
        <xdr:cNvPr id="4" name="テキスト ボックス 3"/>
        <xdr:cNvSpPr txBox="1"/>
      </xdr:nvSpPr>
      <xdr:spPr>
        <a:xfrm>
          <a:off x="6096000" y="9817100"/>
          <a:ext cx="825500" cy="71060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18.4%</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29</xdr:col>
      <xdr:colOff>0</xdr:colOff>
      <xdr:row>31</xdr:row>
      <xdr:rowOff>292100</xdr:rowOff>
    </xdr:from>
    <xdr:to>
      <xdr:col>35</xdr:col>
      <xdr:colOff>31708</xdr:colOff>
      <xdr:row>33</xdr:row>
      <xdr:rowOff>158162</xdr:rowOff>
    </xdr:to>
    <xdr:sp macro="" textlink="">
      <xdr:nvSpPr>
        <xdr:cNvPr id="5" name="テキスト ボックス 4"/>
        <xdr:cNvSpPr txBox="1"/>
      </xdr:nvSpPr>
      <xdr:spPr>
        <a:xfrm>
          <a:off x="5892800" y="10248900"/>
          <a:ext cx="1250908" cy="67886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34</xdr:col>
      <xdr:colOff>12700</xdr:colOff>
      <xdr:row>30</xdr:row>
      <xdr:rowOff>101600</xdr:rowOff>
    </xdr:from>
    <xdr:to>
      <xdr:col>37</xdr:col>
      <xdr:colOff>127000</xdr:colOff>
      <xdr:row>32</xdr:row>
      <xdr:rowOff>164509</xdr:rowOff>
    </xdr:to>
    <xdr:sp macro="" textlink="">
      <xdr:nvSpPr>
        <xdr:cNvPr id="6" name="テキスト ボックス 5"/>
        <xdr:cNvSpPr txBox="1"/>
      </xdr:nvSpPr>
      <xdr:spPr>
        <a:xfrm>
          <a:off x="6921500" y="9817100"/>
          <a:ext cx="723900" cy="71060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17.7%</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33</xdr:col>
      <xdr:colOff>0</xdr:colOff>
      <xdr:row>31</xdr:row>
      <xdr:rowOff>304800</xdr:rowOff>
    </xdr:from>
    <xdr:to>
      <xdr:col>39</xdr:col>
      <xdr:colOff>31708</xdr:colOff>
      <xdr:row>33</xdr:row>
      <xdr:rowOff>170862</xdr:rowOff>
    </xdr:to>
    <xdr:sp macro="" textlink="">
      <xdr:nvSpPr>
        <xdr:cNvPr id="7" name="テキスト ボックス 6"/>
        <xdr:cNvSpPr txBox="1"/>
      </xdr:nvSpPr>
      <xdr:spPr>
        <a:xfrm>
          <a:off x="6705600" y="10261600"/>
          <a:ext cx="1250908" cy="67886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45</xdr:col>
      <xdr:colOff>101600</xdr:colOff>
      <xdr:row>31</xdr:row>
      <xdr:rowOff>292100</xdr:rowOff>
    </xdr:from>
    <xdr:to>
      <xdr:col>50</xdr:col>
      <xdr:colOff>31708</xdr:colOff>
      <xdr:row>33</xdr:row>
      <xdr:rowOff>158162</xdr:rowOff>
    </xdr:to>
    <xdr:sp macro="" textlink="">
      <xdr:nvSpPr>
        <xdr:cNvPr id="8" name="テキスト ボックス 7"/>
        <xdr:cNvSpPr txBox="1"/>
      </xdr:nvSpPr>
      <xdr:spPr>
        <a:xfrm>
          <a:off x="9245600" y="10248900"/>
          <a:ext cx="1250908" cy="67886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11</xdr:col>
      <xdr:colOff>190500</xdr:colOff>
      <xdr:row>741</xdr:row>
      <xdr:rowOff>292100</xdr:rowOff>
    </xdr:from>
    <xdr:to>
      <xdr:col>43</xdr:col>
      <xdr:colOff>48951</xdr:colOff>
      <xdr:row>760</xdr:row>
      <xdr:rowOff>22901</xdr:rowOff>
    </xdr:to>
    <xdr:grpSp>
      <xdr:nvGrpSpPr>
        <xdr:cNvPr id="21" name="グループ化 20"/>
        <xdr:cNvGrpSpPr/>
      </xdr:nvGrpSpPr>
      <xdr:grpSpPr>
        <a:xfrm>
          <a:off x="2425700" y="40271700"/>
          <a:ext cx="6360851" cy="7452401"/>
          <a:chOff x="2571750" y="42921115"/>
          <a:chExt cx="6360851" cy="7452401"/>
        </a:xfrm>
      </xdr:grpSpPr>
      <xdr:sp macro="" textlink="">
        <xdr:nvSpPr>
          <xdr:cNvPr id="22" name="正方形/長方形 21"/>
          <xdr:cNvSpPr/>
        </xdr:nvSpPr>
        <xdr:spPr>
          <a:xfrm>
            <a:off x="4026388" y="43201422"/>
            <a:ext cx="3748733" cy="90555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8,496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正方形/長方形 22"/>
          <xdr:cNvSpPr/>
        </xdr:nvSpPr>
        <xdr:spPr>
          <a:xfrm>
            <a:off x="4024688" y="45287517"/>
            <a:ext cx="3881062" cy="10424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8,496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4" name="正方形/長方形 23"/>
          <xdr:cNvSpPr/>
        </xdr:nvSpPr>
        <xdr:spPr>
          <a:xfrm>
            <a:off x="4001668" y="47470278"/>
            <a:ext cx="3640934" cy="238668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30,830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8,496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5" name="直線矢印コネクタ 44"/>
          <xdr:cNvCxnSpPr>
            <a:cxnSpLocks noChangeShapeType="1"/>
            <a:stCxn id="22" idx="2"/>
            <a:endCxn id="26" idx="0"/>
          </xdr:cNvCxnSpPr>
        </xdr:nvCxnSpPr>
        <xdr:spPr bwMode="auto">
          <a:xfrm>
            <a:off x="5896638" y="44119681"/>
            <a:ext cx="0" cy="713471"/>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6" name="正方形/長方形 25"/>
          <xdr:cNvSpPr/>
        </xdr:nvSpPr>
        <xdr:spPr>
          <a:xfrm>
            <a:off x="5069951" y="44833153"/>
            <a:ext cx="1657092" cy="39165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 name="正方形/長方形 26"/>
          <xdr:cNvSpPr/>
        </xdr:nvSpPr>
        <xdr:spPr>
          <a:xfrm>
            <a:off x="2571750" y="42921115"/>
            <a:ext cx="6360851" cy="3900046"/>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28" name="テキスト ボックス 27"/>
          <xdr:cNvSpPr txBox="1"/>
        </xdr:nvSpPr>
        <xdr:spPr>
          <a:xfrm>
            <a:off x="3945924" y="49859122"/>
            <a:ext cx="3780532" cy="514394"/>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［高年齢者の雇入れに対する賃金に充当］</a:t>
            </a:r>
          </a:p>
        </xdr:txBody>
      </xdr:sp>
      <xdr:sp macro="" textlink="">
        <xdr:nvSpPr>
          <xdr:cNvPr id="29" name="テキスト ボックス 28"/>
          <xdr:cNvSpPr txBox="1"/>
        </xdr:nvSpPr>
        <xdr:spPr>
          <a:xfrm>
            <a:off x="6012822" y="44145081"/>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30" name="テキスト ボックス 29"/>
          <xdr:cNvSpPr txBox="1"/>
        </xdr:nvSpPr>
        <xdr:spPr>
          <a:xfrm>
            <a:off x="5962022" y="46368041"/>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31" name="正方形/長方形 30"/>
          <xdr:cNvSpPr/>
        </xdr:nvSpPr>
        <xdr:spPr>
          <a:xfrm>
            <a:off x="5044551" y="47109575"/>
            <a:ext cx="1649765" cy="38616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2" name="直線矢印コネクタ 44"/>
          <xdr:cNvCxnSpPr>
            <a:cxnSpLocks noChangeShapeType="1"/>
          </xdr:cNvCxnSpPr>
        </xdr:nvCxnSpPr>
        <xdr:spPr bwMode="auto">
          <a:xfrm>
            <a:off x="5900381" y="46332189"/>
            <a:ext cx="0" cy="713471"/>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38</xdr:col>
      <xdr:colOff>0</xdr:colOff>
      <xdr:row>30</xdr:row>
      <xdr:rowOff>114300</xdr:rowOff>
    </xdr:from>
    <xdr:to>
      <xdr:col>41</xdr:col>
      <xdr:colOff>139700</xdr:colOff>
      <xdr:row>32</xdr:row>
      <xdr:rowOff>177209</xdr:rowOff>
    </xdr:to>
    <xdr:sp macro="" textlink="">
      <xdr:nvSpPr>
        <xdr:cNvPr id="35" name="テキスト ボックス 34"/>
        <xdr:cNvSpPr txBox="1"/>
      </xdr:nvSpPr>
      <xdr:spPr>
        <a:xfrm>
          <a:off x="7721600" y="9829800"/>
          <a:ext cx="749300" cy="71060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36</xdr:col>
      <xdr:colOff>165100</xdr:colOff>
      <xdr:row>31</xdr:row>
      <xdr:rowOff>317500</xdr:rowOff>
    </xdr:from>
    <xdr:to>
      <xdr:col>42</xdr:col>
      <xdr:colOff>196808</xdr:colOff>
      <xdr:row>33</xdr:row>
      <xdr:rowOff>183562</xdr:rowOff>
    </xdr:to>
    <xdr:sp macro="" textlink="">
      <xdr:nvSpPr>
        <xdr:cNvPr id="36" name="テキスト ボックス 35"/>
        <xdr:cNvSpPr txBox="1"/>
      </xdr:nvSpPr>
      <xdr:spPr>
        <a:xfrm>
          <a:off x="7480300" y="10274300"/>
          <a:ext cx="1250908" cy="67886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45</xdr:col>
      <xdr:colOff>88900</xdr:colOff>
      <xdr:row>779</xdr:row>
      <xdr:rowOff>381000</xdr:rowOff>
    </xdr:from>
    <xdr:to>
      <xdr:col>50</xdr:col>
      <xdr:colOff>82907</xdr:colOff>
      <xdr:row>790</xdr:row>
      <xdr:rowOff>88900</xdr:rowOff>
    </xdr:to>
    <xdr:sp macro="" textlink="">
      <xdr:nvSpPr>
        <xdr:cNvPr id="33" name="テキスト ボックス 32"/>
        <xdr:cNvSpPr txBox="1"/>
      </xdr:nvSpPr>
      <xdr:spPr>
        <a:xfrm>
          <a:off x="9232900" y="49834800"/>
          <a:ext cx="1314807" cy="4699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精査中</a:t>
          </a:r>
        </a:p>
      </xdr:txBody>
    </xdr:sp>
    <xdr:clientData/>
  </xdr:twoCellAnchor>
  <xdr:twoCellAnchor>
    <xdr:from>
      <xdr:col>2</xdr:col>
      <xdr:colOff>0</xdr:colOff>
      <xdr:row>869</xdr:row>
      <xdr:rowOff>0</xdr:rowOff>
    </xdr:from>
    <xdr:to>
      <xdr:col>8</xdr:col>
      <xdr:colOff>95607</xdr:colOff>
      <xdr:row>870</xdr:row>
      <xdr:rowOff>75775</xdr:rowOff>
    </xdr:to>
    <xdr:sp macro="" textlink="">
      <xdr:nvSpPr>
        <xdr:cNvPr id="34" name="テキスト ボックス 33"/>
        <xdr:cNvSpPr txBox="1"/>
      </xdr:nvSpPr>
      <xdr:spPr>
        <a:xfrm>
          <a:off x="406400" y="73215500"/>
          <a:ext cx="1314807" cy="4567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561</v>
      </c>
      <c r="AT2" s="945"/>
      <c r="AU2" s="945"/>
      <c r="AV2" s="52" t="str">
        <f>IF(AW2="", "", "-")</f>
        <v/>
      </c>
      <c r="AW2" s="916"/>
      <c r="AX2" s="916"/>
    </row>
    <row r="3" spans="1:50" ht="21" customHeight="1" thickBot="1" x14ac:dyDescent="0.2">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570</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569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572</v>
      </c>
      <c r="H5" s="844"/>
      <c r="I5" s="844"/>
      <c r="J5" s="844"/>
      <c r="K5" s="844"/>
      <c r="L5" s="844"/>
      <c r="M5" s="845" t="s">
        <v>66</v>
      </c>
      <c r="N5" s="846"/>
      <c r="O5" s="846"/>
      <c r="P5" s="846"/>
      <c r="Q5" s="846"/>
      <c r="R5" s="847"/>
      <c r="S5" s="848" t="s">
        <v>573</v>
      </c>
      <c r="T5" s="844"/>
      <c r="U5" s="844"/>
      <c r="V5" s="844"/>
      <c r="W5" s="844"/>
      <c r="X5" s="849"/>
      <c r="Y5" s="702" t="s">
        <v>3</v>
      </c>
      <c r="Z5" s="543"/>
      <c r="AA5" s="543"/>
      <c r="AB5" s="543"/>
      <c r="AC5" s="543"/>
      <c r="AD5" s="544"/>
      <c r="AE5" s="703" t="s">
        <v>571</v>
      </c>
      <c r="AF5" s="703"/>
      <c r="AG5" s="703"/>
      <c r="AH5" s="703"/>
      <c r="AI5" s="703"/>
      <c r="AJ5" s="703"/>
      <c r="AK5" s="703"/>
      <c r="AL5" s="703"/>
      <c r="AM5" s="703"/>
      <c r="AN5" s="703"/>
      <c r="AO5" s="703"/>
      <c r="AP5" s="704"/>
      <c r="AQ5" s="705" t="s">
        <v>574</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7" t="s">
        <v>515</v>
      </c>
      <c r="Z7" s="443"/>
      <c r="AA7" s="443"/>
      <c r="AB7" s="443"/>
      <c r="AC7" s="443"/>
      <c r="AD7" s="928"/>
      <c r="AE7" s="917" t="s">
        <v>578</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高齢社会対策</v>
      </c>
      <c r="H8" s="724"/>
      <c r="I8" s="724"/>
      <c r="J8" s="724"/>
      <c r="K8" s="724"/>
      <c r="L8" s="724"/>
      <c r="M8" s="724"/>
      <c r="N8" s="724"/>
      <c r="O8" s="724"/>
      <c r="P8" s="724"/>
      <c r="Q8" s="724"/>
      <c r="R8" s="724"/>
      <c r="S8" s="724"/>
      <c r="T8" s="724"/>
      <c r="U8" s="724"/>
      <c r="V8" s="724"/>
      <c r="W8" s="724"/>
      <c r="X8" s="947"/>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8078</v>
      </c>
      <c r="Q13" s="662"/>
      <c r="R13" s="662"/>
      <c r="S13" s="662"/>
      <c r="T13" s="662"/>
      <c r="U13" s="662"/>
      <c r="V13" s="663"/>
      <c r="W13" s="661">
        <v>8523</v>
      </c>
      <c r="X13" s="662"/>
      <c r="Y13" s="662"/>
      <c r="Z13" s="662"/>
      <c r="AA13" s="662"/>
      <c r="AB13" s="662"/>
      <c r="AC13" s="663"/>
      <c r="AD13" s="661">
        <v>5145</v>
      </c>
      <c r="AE13" s="662"/>
      <c r="AF13" s="662"/>
      <c r="AG13" s="662"/>
      <c r="AH13" s="662"/>
      <c r="AI13" s="662"/>
      <c r="AJ13" s="663"/>
      <c r="AK13" s="661">
        <v>5622</v>
      </c>
      <c r="AL13" s="662"/>
      <c r="AM13" s="662"/>
      <c r="AN13" s="662"/>
      <c r="AO13" s="662"/>
      <c r="AP13" s="662"/>
      <c r="AQ13" s="663"/>
      <c r="AR13" s="924"/>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582</v>
      </c>
      <c r="Q14" s="662"/>
      <c r="R14" s="662"/>
      <c r="S14" s="662"/>
      <c r="T14" s="662"/>
      <c r="U14" s="662"/>
      <c r="V14" s="663"/>
      <c r="W14" s="661" t="s">
        <v>585</v>
      </c>
      <c r="X14" s="662"/>
      <c r="Y14" s="662"/>
      <c r="Z14" s="662"/>
      <c r="AA14" s="662"/>
      <c r="AB14" s="662"/>
      <c r="AC14" s="663"/>
      <c r="AD14" s="661" t="s">
        <v>585</v>
      </c>
      <c r="AE14" s="662"/>
      <c r="AF14" s="662"/>
      <c r="AG14" s="662"/>
      <c r="AH14" s="662"/>
      <c r="AI14" s="662"/>
      <c r="AJ14" s="663"/>
      <c r="AK14" s="661" t="s">
        <v>583</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583</v>
      </c>
      <c r="Q15" s="662"/>
      <c r="R15" s="662"/>
      <c r="S15" s="662"/>
      <c r="T15" s="662"/>
      <c r="U15" s="662"/>
      <c r="V15" s="663"/>
      <c r="W15" s="661" t="s">
        <v>585</v>
      </c>
      <c r="X15" s="662"/>
      <c r="Y15" s="662"/>
      <c r="Z15" s="662"/>
      <c r="AA15" s="662"/>
      <c r="AB15" s="662"/>
      <c r="AC15" s="663"/>
      <c r="AD15" s="661" t="s">
        <v>585</v>
      </c>
      <c r="AE15" s="662"/>
      <c r="AF15" s="662"/>
      <c r="AG15" s="662"/>
      <c r="AH15" s="662"/>
      <c r="AI15" s="662"/>
      <c r="AJ15" s="663"/>
      <c r="AK15" s="661" t="s">
        <v>585</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584</v>
      </c>
      <c r="Q16" s="662"/>
      <c r="R16" s="662"/>
      <c r="S16" s="662"/>
      <c r="T16" s="662"/>
      <c r="U16" s="662"/>
      <c r="V16" s="663"/>
      <c r="W16" s="661" t="s">
        <v>583</v>
      </c>
      <c r="X16" s="662"/>
      <c r="Y16" s="662"/>
      <c r="Z16" s="662"/>
      <c r="AA16" s="662"/>
      <c r="AB16" s="662"/>
      <c r="AC16" s="663"/>
      <c r="AD16" s="661" t="s">
        <v>587</v>
      </c>
      <c r="AE16" s="662"/>
      <c r="AF16" s="662"/>
      <c r="AG16" s="662"/>
      <c r="AH16" s="662"/>
      <c r="AI16" s="662"/>
      <c r="AJ16" s="663"/>
      <c r="AK16" s="661" t="s">
        <v>586</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v>-1643</v>
      </c>
      <c r="Q17" s="662"/>
      <c r="R17" s="662"/>
      <c r="S17" s="662"/>
      <c r="T17" s="662"/>
      <c r="U17" s="662"/>
      <c r="V17" s="663"/>
      <c r="W17" s="661" t="s">
        <v>586</v>
      </c>
      <c r="X17" s="662"/>
      <c r="Y17" s="662"/>
      <c r="Z17" s="662"/>
      <c r="AA17" s="662"/>
      <c r="AB17" s="662"/>
      <c r="AC17" s="663"/>
      <c r="AD17" s="661" t="s">
        <v>583</v>
      </c>
      <c r="AE17" s="662"/>
      <c r="AF17" s="662"/>
      <c r="AG17" s="662"/>
      <c r="AH17" s="662"/>
      <c r="AI17" s="662"/>
      <c r="AJ17" s="663"/>
      <c r="AK17" s="661" t="s">
        <v>585</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3">
        <f>SUM(P13:V17)</f>
        <v>6435</v>
      </c>
      <c r="Q18" s="884"/>
      <c r="R18" s="884"/>
      <c r="S18" s="884"/>
      <c r="T18" s="884"/>
      <c r="U18" s="884"/>
      <c r="V18" s="885"/>
      <c r="W18" s="883">
        <f>SUM(W13:AC17)</f>
        <v>8523</v>
      </c>
      <c r="X18" s="884"/>
      <c r="Y18" s="884"/>
      <c r="Z18" s="884"/>
      <c r="AA18" s="884"/>
      <c r="AB18" s="884"/>
      <c r="AC18" s="885"/>
      <c r="AD18" s="883">
        <f>SUM(AD13:AJ17)</f>
        <v>5145</v>
      </c>
      <c r="AE18" s="884"/>
      <c r="AF18" s="884"/>
      <c r="AG18" s="884"/>
      <c r="AH18" s="884"/>
      <c r="AI18" s="884"/>
      <c r="AJ18" s="885"/>
      <c r="AK18" s="883">
        <f>SUM(AK13:AQ17)</f>
        <v>5622</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4769</v>
      </c>
      <c r="Q19" s="662"/>
      <c r="R19" s="662"/>
      <c r="S19" s="662"/>
      <c r="T19" s="662"/>
      <c r="U19" s="662"/>
      <c r="V19" s="663"/>
      <c r="W19" s="661">
        <v>5607</v>
      </c>
      <c r="X19" s="662"/>
      <c r="Y19" s="662"/>
      <c r="Z19" s="662"/>
      <c r="AA19" s="662"/>
      <c r="AB19" s="662"/>
      <c r="AC19" s="663"/>
      <c r="AD19" s="661">
        <v>8496</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0.74110334110334108</v>
      </c>
      <c r="Q20" s="318"/>
      <c r="R20" s="318"/>
      <c r="S20" s="318"/>
      <c r="T20" s="318"/>
      <c r="U20" s="318"/>
      <c r="V20" s="318"/>
      <c r="W20" s="318">
        <f t="shared" ref="W20" si="0">IF(W18=0, "-", SUM(W19)/W18)</f>
        <v>0.65786694825765579</v>
      </c>
      <c r="X20" s="318"/>
      <c r="Y20" s="318"/>
      <c r="Z20" s="318"/>
      <c r="AA20" s="318"/>
      <c r="AB20" s="318"/>
      <c r="AC20" s="318"/>
      <c r="AD20" s="318">
        <f t="shared" ref="AD20" si="1">IF(AD18=0, "-", SUM(AD19)/AD18)</f>
        <v>1.6513119533527696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1"/>
      <c r="G21" s="316" t="s">
        <v>478</v>
      </c>
      <c r="H21" s="317"/>
      <c r="I21" s="317"/>
      <c r="J21" s="317"/>
      <c r="K21" s="317"/>
      <c r="L21" s="317"/>
      <c r="M21" s="317"/>
      <c r="N21" s="317"/>
      <c r="O21" s="317"/>
      <c r="P21" s="318">
        <f>IF(P19=0, "-", SUM(P19)/SUM(P13,P14))</f>
        <v>0.59036890319385982</v>
      </c>
      <c r="Q21" s="318"/>
      <c r="R21" s="318"/>
      <c r="S21" s="318"/>
      <c r="T21" s="318"/>
      <c r="U21" s="318"/>
      <c r="V21" s="318"/>
      <c r="W21" s="318">
        <f t="shared" ref="W21" si="2">IF(W19=0, "-", SUM(W19)/SUM(W13,W14))</f>
        <v>0.65786694825765579</v>
      </c>
      <c r="X21" s="318"/>
      <c r="Y21" s="318"/>
      <c r="Z21" s="318"/>
      <c r="AA21" s="318"/>
      <c r="AB21" s="318"/>
      <c r="AC21" s="318"/>
      <c r="AD21" s="318">
        <f t="shared" ref="AD21" si="3">IF(AD19=0, "-", SUM(AD19)/SUM(AD13,AD14))</f>
        <v>1.6513119533527696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559</v>
      </c>
      <c r="B22" s="970"/>
      <c r="C22" s="970"/>
      <c r="D22" s="970"/>
      <c r="E22" s="970"/>
      <c r="F22" s="971"/>
      <c r="G22" s="956"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588</v>
      </c>
      <c r="H23" s="958"/>
      <c r="I23" s="958"/>
      <c r="J23" s="958"/>
      <c r="K23" s="958"/>
      <c r="L23" s="958"/>
      <c r="M23" s="958"/>
      <c r="N23" s="958"/>
      <c r="O23" s="959"/>
      <c r="P23" s="924">
        <v>5622</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61"/>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1">
        <f>AK13</f>
        <v>5622</v>
      </c>
      <c r="Q29" s="662"/>
      <c r="R29" s="662"/>
      <c r="S29" s="662"/>
      <c r="T29" s="662"/>
      <c r="U29" s="662"/>
      <c r="V29" s="663"/>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20" t="s">
        <v>527</v>
      </c>
      <c r="AN30" s="920"/>
      <c r="AO30" s="920"/>
      <c r="AP30" s="862"/>
      <c r="AQ30" s="771" t="s">
        <v>354</v>
      </c>
      <c r="AR30" s="772"/>
      <c r="AS30" s="772"/>
      <c r="AT30" s="773"/>
      <c r="AU30" s="778" t="s">
        <v>253</v>
      </c>
      <c r="AV30" s="778"/>
      <c r="AW30" s="778"/>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31</v>
      </c>
      <c r="AV31" s="199"/>
      <c r="AW31" s="398" t="s">
        <v>300</v>
      </c>
      <c r="AX31" s="399"/>
    </row>
    <row r="32" spans="1:50" ht="40.5" customHeight="1" x14ac:dyDescent="0.15">
      <c r="A32" s="403"/>
      <c r="B32" s="401"/>
      <c r="C32" s="401"/>
      <c r="D32" s="401"/>
      <c r="E32" s="401"/>
      <c r="F32" s="402"/>
      <c r="G32" s="567" t="s">
        <v>589</v>
      </c>
      <c r="H32" s="568"/>
      <c r="I32" s="568"/>
      <c r="J32" s="568"/>
      <c r="K32" s="568"/>
      <c r="L32" s="568"/>
      <c r="M32" s="568"/>
      <c r="N32" s="568"/>
      <c r="O32" s="569"/>
      <c r="P32" s="105" t="s">
        <v>590</v>
      </c>
      <c r="Q32" s="105"/>
      <c r="R32" s="105"/>
      <c r="S32" s="105"/>
      <c r="T32" s="105"/>
      <c r="U32" s="105"/>
      <c r="V32" s="105"/>
      <c r="W32" s="105"/>
      <c r="X32" s="106"/>
      <c r="Y32" s="471" t="s">
        <v>12</v>
      </c>
      <c r="Z32" s="531"/>
      <c r="AA32" s="532"/>
      <c r="AB32" s="865" t="s">
        <v>592</v>
      </c>
      <c r="AC32" s="865"/>
      <c r="AD32" s="865"/>
      <c r="AE32" s="218"/>
      <c r="AF32" s="219"/>
      <c r="AG32" s="219"/>
      <c r="AH32" s="219"/>
      <c r="AI32" s="218"/>
      <c r="AJ32" s="219"/>
      <c r="AK32" s="219"/>
      <c r="AL32" s="219"/>
      <c r="AM32" s="218"/>
      <c r="AN32" s="219"/>
      <c r="AO32" s="219"/>
      <c r="AP32" s="219"/>
      <c r="AQ32" s="340" t="s">
        <v>631</v>
      </c>
      <c r="AR32" s="207"/>
      <c r="AS32" s="207"/>
      <c r="AT32" s="341"/>
      <c r="AU32" s="219" t="s">
        <v>631</v>
      </c>
      <c r="AV32" s="219"/>
      <c r="AW32" s="219"/>
      <c r="AX32" s="221"/>
    </row>
    <row r="33" spans="1:50" ht="32.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c r="AC33" s="523"/>
      <c r="AD33" s="523"/>
      <c r="AE33" s="218"/>
      <c r="AF33" s="219"/>
      <c r="AG33" s="219"/>
      <c r="AH33" s="219"/>
      <c r="AI33" s="218"/>
      <c r="AJ33" s="219"/>
      <c r="AK33" s="219"/>
      <c r="AL33" s="219"/>
      <c r="AM33" s="218"/>
      <c r="AN33" s="219"/>
      <c r="AO33" s="219"/>
      <c r="AP33" s="219"/>
      <c r="AQ33" s="340" t="s">
        <v>631</v>
      </c>
      <c r="AR33" s="207"/>
      <c r="AS33" s="207"/>
      <c r="AT33" s="341"/>
      <c r="AU33" s="219"/>
      <c r="AV33" s="219"/>
      <c r="AW33" s="219"/>
      <c r="AX33" s="221"/>
    </row>
    <row r="34" spans="1:50" ht="32.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128</v>
      </c>
      <c r="AF34" s="219"/>
      <c r="AG34" s="219"/>
      <c r="AH34" s="219"/>
      <c r="AI34" s="218">
        <v>98</v>
      </c>
      <c r="AJ34" s="219"/>
      <c r="AK34" s="219"/>
      <c r="AL34" s="219"/>
      <c r="AM34" s="218">
        <v>140</v>
      </c>
      <c r="AN34" s="219"/>
      <c r="AO34" s="219"/>
      <c r="AP34" s="219"/>
      <c r="AQ34" s="340" t="s">
        <v>631</v>
      </c>
      <c r="AR34" s="207"/>
      <c r="AS34" s="207"/>
      <c r="AT34" s="341"/>
      <c r="AU34" s="219" t="s">
        <v>631</v>
      </c>
      <c r="AV34" s="219"/>
      <c r="AW34" s="219"/>
      <c r="AX34" s="221"/>
    </row>
    <row r="35" spans="1:50" ht="23.25" customHeight="1" x14ac:dyDescent="0.15">
      <c r="A35" s="226" t="s">
        <v>505</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v>18475</v>
      </c>
      <c r="AF101" s="219"/>
      <c r="AG101" s="219"/>
      <c r="AH101" s="220"/>
      <c r="AI101" s="218">
        <v>20675</v>
      </c>
      <c r="AJ101" s="219"/>
      <c r="AK101" s="219"/>
      <c r="AL101" s="220"/>
      <c r="AM101" s="218">
        <v>30830</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v>30190</v>
      </c>
      <c r="AF102" s="418"/>
      <c r="AG102" s="418"/>
      <c r="AH102" s="418"/>
      <c r="AI102" s="418">
        <v>34053</v>
      </c>
      <c r="AJ102" s="418"/>
      <c r="AK102" s="418"/>
      <c r="AL102" s="418"/>
      <c r="AM102" s="418">
        <v>17850</v>
      </c>
      <c r="AN102" s="418"/>
      <c r="AO102" s="418"/>
      <c r="AP102" s="418"/>
      <c r="AQ102" s="273">
        <v>19274</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5" t="s">
        <v>522</v>
      </c>
      <c r="AR115" s="596"/>
      <c r="AS115" s="596"/>
      <c r="AT115" s="596"/>
      <c r="AU115" s="596"/>
      <c r="AV115" s="596"/>
      <c r="AW115" s="596"/>
      <c r="AX115" s="597"/>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596</v>
      </c>
      <c r="AC116" s="546"/>
      <c r="AD116" s="547"/>
      <c r="AE116" s="418">
        <v>258141</v>
      </c>
      <c r="AF116" s="418"/>
      <c r="AG116" s="418"/>
      <c r="AH116" s="418"/>
      <c r="AI116" s="418">
        <v>271181</v>
      </c>
      <c r="AJ116" s="418"/>
      <c r="AK116" s="418"/>
      <c r="AL116" s="418"/>
      <c r="AM116" s="418">
        <v>275556</v>
      </c>
      <c r="AN116" s="418"/>
      <c r="AO116" s="418"/>
      <c r="AP116" s="418"/>
      <c r="AQ116" s="218">
        <v>291699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94" t="s">
        <v>597</v>
      </c>
      <c r="AF117" s="554"/>
      <c r="AG117" s="554"/>
      <c r="AH117" s="554"/>
      <c r="AI117" s="594" t="s">
        <v>598</v>
      </c>
      <c r="AJ117" s="554"/>
      <c r="AK117" s="554"/>
      <c r="AL117" s="554"/>
      <c r="AM117" s="594" t="s">
        <v>665</v>
      </c>
      <c r="AN117" s="554"/>
      <c r="AO117" s="554"/>
      <c r="AP117" s="554"/>
      <c r="AQ117" s="594" t="s">
        <v>632</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5" t="s">
        <v>522</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5" t="s">
        <v>522</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5" t="s">
        <v>522</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535</v>
      </c>
      <c r="AF127" s="416"/>
      <c r="AG127" s="416"/>
      <c r="AH127" s="417"/>
      <c r="AI127" s="415" t="s">
        <v>532</v>
      </c>
      <c r="AJ127" s="416"/>
      <c r="AK127" s="416"/>
      <c r="AL127" s="417"/>
      <c r="AM127" s="415" t="s">
        <v>527</v>
      </c>
      <c r="AN127" s="416"/>
      <c r="AO127" s="416"/>
      <c r="AP127" s="417"/>
      <c r="AQ127" s="595" t="s">
        <v>522</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t="s">
        <v>603</v>
      </c>
      <c r="AV133" s="200"/>
      <c r="AW133" s="133" t="s">
        <v>300</v>
      </c>
      <c r="AX133" s="195"/>
    </row>
    <row r="134" spans="1:50" ht="39.75" customHeight="1" x14ac:dyDescent="0.15">
      <c r="A134" s="189"/>
      <c r="B134" s="186"/>
      <c r="C134" s="180"/>
      <c r="D134" s="186"/>
      <c r="E134" s="180"/>
      <c r="F134" s="181"/>
      <c r="G134" s="104" t="s">
        <v>583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t="s">
        <v>583</v>
      </c>
      <c r="AF134" s="207"/>
      <c r="AG134" s="207"/>
      <c r="AH134" s="207"/>
      <c r="AI134" s="206" t="s">
        <v>601</v>
      </c>
      <c r="AJ134" s="207"/>
      <c r="AK134" s="207"/>
      <c r="AL134" s="207"/>
      <c r="AM134" s="206" t="s">
        <v>602</v>
      </c>
      <c r="AN134" s="207"/>
      <c r="AO134" s="207"/>
      <c r="AP134" s="207"/>
      <c r="AQ134" s="206" t="s">
        <v>583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583</v>
      </c>
      <c r="AF135" s="207"/>
      <c r="AG135" s="207"/>
      <c r="AH135" s="207"/>
      <c r="AI135" s="206" t="s">
        <v>586</v>
      </c>
      <c r="AJ135" s="207"/>
      <c r="AK135" s="207"/>
      <c r="AL135" s="207"/>
      <c r="AM135" s="206" t="s">
        <v>603</v>
      </c>
      <c r="AN135" s="207"/>
      <c r="AO135" s="207"/>
      <c r="AP135" s="207"/>
      <c r="AQ135" s="206" t="s">
        <v>601</v>
      </c>
      <c r="AR135" s="207"/>
      <c r="AS135" s="207"/>
      <c r="AT135" s="207"/>
      <c r="AU135" s="206" t="s">
        <v>601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583</v>
      </c>
      <c r="H154" s="105"/>
      <c r="I154" s="105"/>
      <c r="J154" s="105"/>
      <c r="K154" s="105"/>
      <c r="L154" s="105"/>
      <c r="M154" s="105"/>
      <c r="N154" s="105"/>
      <c r="O154" s="105"/>
      <c r="P154" s="106"/>
      <c r="Q154" s="125" t="s">
        <v>604</v>
      </c>
      <c r="R154" s="105"/>
      <c r="S154" s="105"/>
      <c r="T154" s="105"/>
      <c r="U154" s="105"/>
      <c r="V154" s="105"/>
      <c r="W154" s="105"/>
      <c r="X154" s="105"/>
      <c r="Y154" s="105"/>
      <c r="Z154" s="105"/>
      <c r="AA154" s="293"/>
      <c r="AB154" s="141" t="s">
        <v>604</v>
      </c>
      <c r="AC154" s="142"/>
      <c r="AD154" s="142"/>
      <c r="AE154" s="147" t="s">
        <v>605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6"/>
      <c r="E430" s="174" t="s">
        <v>545</v>
      </c>
      <c r="F430" s="903"/>
      <c r="G430" s="904" t="s">
        <v>374</v>
      </c>
      <c r="H430" s="123"/>
      <c r="I430" s="123"/>
      <c r="J430" s="905" t="s">
        <v>581</v>
      </c>
      <c r="K430" s="906"/>
      <c r="L430" s="906"/>
      <c r="M430" s="906"/>
      <c r="N430" s="906"/>
      <c r="O430" s="906"/>
      <c r="P430" s="906"/>
      <c r="Q430" s="906"/>
      <c r="R430" s="906"/>
      <c r="S430" s="906"/>
      <c r="T430" s="907"/>
      <c r="U430" s="591" t="s">
        <v>605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607</v>
      </c>
      <c r="AF432" s="200"/>
      <c r="AG432" s="133" t="s">
        <v>355</v>
      </c>
      <c r="AH432" s="134"/>
      <c r="AI432" s="156"/>
      <c r="AJ432" s="156"/>
      <c r="AK432" s="156"/>
      <c r="AL432" s="154"/>
      <c r="AM432" s="156"/>
      <c r="AN432" s="156"/>
      <c r="AO432" s="156"/>
      <c r="AP432" s="154"/>
      <c r="AQ432" s="593" t="s">
        <v>583</v>
      </c>
      <c r="AR432" s="200"/>
      <c r="AS432" s="133" t="s">
        <v>355</v>
      </c>
      <c r="AT432" s="134"/>
      <c r="AU432" s="200" t="s">
        <v>604</v>
      </c>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40" t="s">
        <v>583</v>
      </c>
      <c r="AF433" s="207"/>
      <c r="AG433" s="207"/>
      <c r="AH433" s="207"/>
      <c r="AI433" s="340" t="s">
        <v>604</v>
      </c>
      <c r="AJ433" s="207"/>
      <c r="AK433" s="207"/>
      <c r="AL433" s="207"/>
      <c r="AM433" s="340" t="s">
        <v>583</v>
      </c>
      <c r="AN433" s="207"/>
      <c r="AO433" s="207"/>
      <c r="AP433" s="341"/>
      <c r="AQ433" s="340" t="s">
        <v>604</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604</v>
      </c>
      <c r="AF434" s="207"/>
      <c r="AG434" s="207"/>
      <c r="AH434" s="341"/>
      <c r="AI434" s="340" t="s">
        <v>583</v>
      </c>
      <c r="AJ434" s="207"/>
      <c r="AK434" s="207"/>
      <c r="AL434" s="207"/>
      <c r="AM434" s="340" t="s">
        <v>586</v>
      </c>
      <c r="AN434" s="207"/>
      <c r="AO434" s="207"/>
      <c r="AP434" s="341"/>
      <c r="AQ434" s="340" t="s">
        <v>604</v>
      </c>
      <c r="AR434" s="207"/>
      <c r="AS434" s="207"/>
      <c r="AT434" s="341"/>
      <c r="AU434" s="207" t="s">
        <v>608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604</v>
      </c>
      <c r="AF435" s="207"/>
      <c r="AG435" s="207"/>
      <c r="AH435" s="341"/>
      <c r="AI435" s="340" t="s">
        <v>583</v>
      </c>
      <c r="AJ435" s="207"/>
      <c r="AK435" s="207"/>
      <c r="AL435" s="207"/>
      <c r="AM435" s="340" t="s">
        <v>604</v>
      </c>
      <c r="AN435" s="207"/>
      <c r="AO435" s="207"/>
      <c r="AP435" s="341"/>
      <c r="AQ435" s="340" t="s">
        <v>604</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610</v>
      </c>
      <c r="AF457" s="200"/>
      <c r="AG457" s="133" t="s">
        <v>355</v>
      </c>
      <c r="AH457" s="134"/>
      <c r="AI457" s="156"/>
      <c r="AJ457" s="156"/>
      <c r="AK457" s="156"/>
      <c r="AL457" s="154"/>
      <c r="AM457" s="156"/>
      <c r="AN457" s="156"/>
      <c r="AO457" s="156"/>
      <c r="AP457" s="154"/>
      <c r="AQ457" s="593" t="s">
        <v>611</v>
      </c>
      <c r="AR457" s="200"/>
      <c r="AS457" s="133" t="s">
        <v>355</v>
      </c>
      <c r="AT457" s="134"/>
      <c r="AU457" s="200" t="s">
        <v>583</v>
      </c>
      <c r="AV457" s="200"/>
      <c r="AW457" s="133" t="s">
        <v>300</v>
      </c>
      <c r="AX457" s="195"/>
    </row>
    <row r="458" spans="1:50" ht="23.25" customHeight="1" x14ac:dyDescent="0.15">
      <c r="A458" s="189"/>
      <c r="B458" s="186"/>
      <c r="C458" s="180"/>
      <c r="D458" s="186"/>
      <c r="E458" s="342"/>
      <c r="F458" s="343"/>
      <c r="G458" s="104" t="s">
        <v>609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586</v>
      </c>
      <c r="AC458" s="213"/>
      <c r="AD458" s="213"/>
      <c r="AE458" s="340" t="s">
        <v>583</v>
      </c>
      <c r="AF458" s="207"/>
      <c r="AG458" s="207"/>
      <c r="AH458" s="207"/>
      <c r="AI458" s="340" t="s">
        <v>609</v>
      </c>
      <c r="AJ458" s="207"/>
      <c r="AK458" s="207"/>
      <c r="AL458" s="207"/>
      <c r="AM458" s="340" t="s">
        <v>612</v>
      </c>
      <c r="AN458" s="207"/>
      <c r="AO458" s="207"/>
      <c r="AP458" s="341"/>
      <c r="AQ458" s="340" t="s">
        <v>612</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586</v>
      </c>
      <c r="AC459" s="205"/>
      <c r="AD459" s="205"/>
      <c r="AE459" s="340" t="s">
        <v>586</v>
      </c>
      <c r="AF459" s="207"/>
      <c r="AG459" s="207"/>
      <c r="AH459" s="341"/>
      <c r="AI459" s="340" t="s">
        <v>583</v>
      </c>
      <c r="AJ459" s="207"/>
      <c r="AK459" s="207"/>
      <c r="AL459" s="207"/>
      <c r="AM459" s="340" t="s">
        <v>612</v>
      </c>
      <c r="AN459" s="207"/>
      <c r="AO459" s="207"/>
      <c r="AP459" s="341"/>
      <c r="AQ459" s="340" t="s">
        <v>586</v>
      </c>
      <c r="AR459" s="207"/>
      <c r="AS459" s="207"/>
      <c r="AT459" s="341"/>
      <c r="AU459" s="207" t="s">
        <v>583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611</v>
      </c>
      <c r="AF460" s="207"/>
      <c r="AG460" s="207"/>
      <c r="AH460" s="341"/>
      <c r="AI460" s="340" t="s">
        <v>586</v>
      </c>
      <c r="AJ460" s="207"/>
      <c r="AK460" s="207"/>
      <c r="AL460" s="207"/>
      <c r="AM460" s="340" t="s">
        <v>612</v>
      </c>
      <c r="AN460" s="207"/>
      <c r="AO460" s="207"/>
      <c r="AP460" s="341"/>
      <c r="AQ460" s="340" t="s">
        <v>612</v>
      </c>
      <c r="AR460" s="207"/>
      <c r="AS460" s="207"/>
      <c r="AT460" s="341"/>
      <c r="AU460" s="207" t="s">
        <v>586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60"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576</v>
      </c>
      <c r="AE702" s="346"/>
      <c r="AF702" s="346"/>
      <c r="AG702" s="385" t="s">
        <v>639</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576</v>
      </c>
      <c r="AE703" s="329"/>
      <c r="AF703" s="329"/>
      <c r="AG703" s="101" t="s">
        <v>662</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576</v>
      </c>
      <c r="AE704" s="787"/>
      <c r="AF704" s="787"/>
      <c r="AG704" s="167" t="s">
        <v>663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633</v>
      </c>
      <c r="AE705" s="719"/>
      <c r="AF705" s="719"/>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32.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576</v>
      </c>
      <c r="AE708" s="609"/>
      <c r="AF708" s="609"/>
      <c r="AG708" s="746" t="s">
        <v>635</v>
      </c>
      <c r="AH708" s="747"/>
      <c r="AI708" s="747"/>
      <c r="AJ708" s="747"/>
      <c r="AK708" s="747"/>
      <c r="AL708" s="747"/>
      <c r="AM708" s="747"/>
      <c r="AN708" s="747"/>
      <c r="AO708" s="747"/>
      <c r="AP708" s="747"/>
      <c r="AQ708" s="747"/>
      <c r="AR708" s="747"/>
      <c r="AS708" s="747"/>
      <c r="AT708" s="747"/>
      <c r="AU708" s="747"/>
      <c r="AV708" s="747"/>
      <c r="AW708" s="747"/>
      <c r="AX708" s="748"/>
    </row>
    <row r="709" spans="1:50" ht="32.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636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2.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576</v>
      </c>
      <c r="AE711" s="329"/>
      <c r="AF711" s="329"/>
      <c r="AG711" s="101" t="s">
        <v>637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633</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633</v>
      </c>
      <c r="AE713" s="329"/>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576</v>
      </c>
      <c r="AE714" s="812"/>
      <c r="AF714" s="813"/>
      <c r="AG714" s="740" t="s">
        <v>638</v>
      </c>
      <c r="AH714" s="741"/>
      <c r="AI714" s="741"/>
      <c r="AJ714" s="741"/>
      <c r="AK714" s="741"/>
      <c r="AL714" s="741"/>
      <c r="AM714" s="741"/>
      <c r="AN714" s="741"/>
      <c r="AO714" s="741"/>
      <c r="AP714" s="741"/>
      <c r="AQ714" s="741"/>
      <c r="AR714" s="741"/>
      <c r="AS714" s="741"/>
      <c r="AT714" s="741"/>
      <c r="AU714" s="741"/>
      <c r="AV714" s="741"/>
      <c r="AW714" s="741"/>
      <c r="AX714" s="742"/>
    </row>
    <row r="715" spans="1:50" ht="33"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576</v>
      </c>
      <c r="AE715" s="609"/>
      <c r="AF715" s="660"/>
      <c r="AG715" s="746" t="s">
        <v>640</v>
      </c>
      <c r="AH715" s="747"/>
      <c r="AI715" s="747"/>
      <c r="AJ715" s="747"/>
      <c r="AK715" s="747"/>
      <c r="AL715" s="747"/>
      <c r="AM715" s="747"/>
      <c r="AN715" s="747"/>
      <c r="AO715" s="747"/>
      <c r="AP715" s="747"/>
      <c r="AQ715" s="747"/>
      <c r="AR715" s="747"/>
      <c r="AS715" s="747"/>
      <c r="AT715" s="747"/>
      <c r="AU715" s="747"/>
      <c r="AV715" s="747"/>
      <c r="AW715" s="747"/>
      <c r="AX715" s="748"/>
    </row>
    <row r="716" spans="1:50" ht="43.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576</v>
      </c>
      <c r="AE716" s="631"/>
      <c r="AF716" s="631"/>
      <c r="AG716" s="101" t="s">
        <v>641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634</v>
      </c>
      <c r="AE717" s="329"/>
      <c r="AF717" s="329"/>
      <c r="AG717" s="101" t="s">
        <v>642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633</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576</v>
      </c>
      <c r="AE719" s="609"/>
      <c r="AF719" s="609"/>
      <c r="AG719" s="125" t="s">
        <v>643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570</v>
      </c>
      <c r="D721" s="297"/>
      <c r="E721" s="297"/>
      <c r="F721" s="298"/>
      <c r="G721" s="287"/>
      <c r="H721" s="288"/>
      <c r="I721" s="83" t="str">
        <f>IF(OR(G721="　", G721=""), "", "-")</f>
        <v/>
      </c>
      <c r="J721" s="291">
        <v>558</v>
      </c>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t="s">
        <v>570</v>
      </c>
      <c r="D722" s="297"/>
      <c r="E722" s="297"/>
      <c r="F722" s="298"/>
      <c r="G722" s="287"/>
      <c r="H722" s="288"/>
      <c r="I722" s="83" t="str">
        <f t="shared" ref="I722:I725" si="4">IF(OR(G722="　", G722=""), "", "-")</f>
        <v/>
      </c>
      <c r="J722" s="291">
        <v>560</v>
      </c>
      <c r="K722" s="291"/>
      <c r="L722" s="83" t="str">
        <f t="shared" ref="L722:L725" si="5">IF(M722="","","-")</f>
        <v/>
      </c>
      <c r="M722" s="84"/>
      <c r="N722" s="304" t="s">
        <v>615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t="s">
        <v>570</v>
      </c>
      <c r="D723" s="297"/>
      <c r="E723" s="297"/>
      <c r="F723" s="298"/>
      <c r="G723" s="287"/>
      <c r="H723" s="288"/>
      <c r="I723" s="83" t="str">
        <f t="shared" si="4"/>
        <v/>
      </c>
      <c r="J723" s="291">
        <v>581</v>
      </c>
      <c r="K723" s="291"/>
      <c r="L723" s="83" t="str">
        <f t="shared" si="5"/>
        <v/>
      </c>
      <c r="M723" s="84"/>
      <c r="N723" s="304" t="s">
        <v>616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t="s">
        <v>570</v>
      </c>
      <c r="D724" s="297"/>
      <c r="E724" s="297"/>
      <c r="F724" s="298"/>
      <c r="G724" s="287"/>
      <c r="H724" s="288"/>
      <c r="I724" s="83" t="str">
        <f t="shared" si="4"/>
        <v/>
      </c>
      <c r="J724" s="291">
        <v>590</v>
      </c>
      <c r="K724" s="291"/>
      <c r="L724" s="83" t="str">
        <f t="shared" si="5"/>
        <v/>
      </c>
      <c r="M724" s="84"/>
      <c r="N724" s="304" t="s">
        <v>617</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8.5" customHeight="1" x14ac:dyDescent="0.15">
      <c r="A725" s="784"/>
      <c r="B725" s="785"/>
      <c r="C725" s="325" t="s">
        <v>570</v>
      </c>
      <c r="D725" s="326"/>
      <c r="E725" s="326"/>
      <c r="F725" s="327"/>
      <c r="G725" s="289"/>
      <c r="H725" s="290"/>
      <c r="I725" s="85" t="str">
        <f t="shared" si="4"/>
        <v/>
      </c>
      <c r="J725" s="292">
        <v>601</v>
      </c>
      <c r="K725" s="292"/>
      <c r="L725" s="85" t="str">
        <f t="shared" si="5"/>
        <v/>
      </c>
      <c r="M725" s="86"/>
      <c r="N725" s="275" t="s">
        <v>664</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80" t="s">
        <v>644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3.25" customHeight="1" thickBot="1" x14ac:dyDescent="0.2">
      <c r="A727" s="807"/>
      <c r="B727" s="808"/>
      <c r="C727" s="752" t="s">
        <v>57</v>
      </c>
      <c r="D727" s="753"/>
      <c r="E727" s="753"/>
      <c r="F727" s="754"/>
      <c r="G727" s="578" t="s">
        <v>645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549</v>
      </c>
      <c r="B737" s="210"/>
      <c r="C737" s="210"/>
      <c r="D737" s="211"/>
      <c r="E737" s="995" t="s">
        <v>618</v>
      </c>
      <c r="F737" s="995"/>
      <c r="G737" s="995"/>
      <c r="H737" s="995"/>
      <c r="I737" s="995"/>
      <c r="J737" s="995"/>
      <c r="K737" s="995"/>
      <c r="L737" s="995"/>
      <c r="M737" s="995"/>
      <c r="N737" s="365" t="s">
        <v>542</v>
      </c>
      <c r="O737" s="365"/>
      <c r="P737" s="365"/>
      <c r="Q737" s="365"/>
      <c r="R737" s="995" t="s">
        <v>619</v>
      </c>
      <c r="S737" s="995"/>
      <c r="T737" s="995"/>
      <c r="U737" s="995"/>
      <c r="V737" s="995"/>
      <c r="W737" s="995"/>
      <c r="X737" s="995"/>
      <c r="Y737" s="995"/>
      <c r="Z737" s="995"/>
      <c r="AA737" s="365" t="s">
        <v>541</v>
      </c>
      <c r="AB737" s="365"/>
      <c r="AC737" s="365"/>
      <c r="AD737" s="365"/>
      <c r="AE737" s="995" t="s">
        <v>620</v>
      </c>
      <c r="AF737" s="995"/>
      <c r="AG737" s="995"/>
      <c r="AH737" s="995"/>
      <c r="AI737" s="995"/>
      <c r="AJ737" s="995"/>
      <c r="AK737" s="995"/>
      <c r="AL737" s="995"/>
      <c r="AM737" s="995"/>
      <c r="AN737" s="365" t="s">
        <v>540</v>
      </c>
      <c r="AO737" s="365"/>
      <c r="AP737" s="365"/>
      <c r="AQ737" s="365"/>
      <c r="AR737" s="987" t="s">
        <v>621</v>
      </c>
      <c r="AS737" s="988"/>
      <c r="AT737" s="988"/>
      <c r="AU737" s="988"/>
      <c r="AV737" s="988"/>
      <c r="AW737" s="988"/>
      <c r="AX737" s="989"/>
      <c r="AY737" s="89"/>
      <c r="AZ737" s="89"/>
    </row>
    <row r="738" spans="1:52" ht="24.75" customHeight="1" x14ac:dyDescent="0.15">
      <c r="A738" s="996" t="s">
        <v>539</v>
      </c>
      <c r="B738" s="210"/>
      <c r="C738" s="210"/>
      <c r="D738" s="211"/>
      <c r="E738" s="995" t="s">
        <v>622</v>
      </c>
      <c r="F738" s="995"/>
      <c r="G738" s="995"/>
      <c r="H738" s="995"/>
      <c r="I738" s="995"/>
      <c r="J738" s="995"/>
      <c r="K738" s="995"/>
      <c r="L738" s="995"/>
      <c r="M738" s="995"/>
      <c r="N738" s="365" t="s">
        <v>538</v>
      </c>
      <c r="O738" s="365"/>
      <c r="P738" s="365"/>
      <c r="Q738" s="365"/>
      <c r="R738" s="995" t="s">
        <v>623</v>
      </c>
      <c r="S738" s="995"/>
      <c r="T738" s="995"/>
      <c r="U738" s="995"/>
      <c r="V738" s="995"/>
      <c r="W738" s="995"/>
      <c r="X738" s="995"/>
      <c r="Y738" s="995"/>
      <c r="Z738" s="995"/>
      <c r="AA738" s="365" t="s">
        <v>537</v>
      </c>
      <c r="AB738" s="365"/>
      <c r="AC738" s="365"/>
      <c r="AD738" s="365"/>
      <c r="AE738" s="995" t="s">
        <v>624</v>
      </c>
      <c r="AF738" s="995"/>
      <c r="AG738" s="995"/>
      <c r="AH738" s="995"/>
      <c r="AI738" s="995"/>
      <c r="AJ738" s="995"/>
      <c r="AK738" s="995"/>
      <c r="AL738" s="995"/>
      <c r="AM738" s="995"/>
      <c r="AN738" s="365" t="s">
        <v>533</v>
      </c>
      <c r="AO738" s="365"/>
      <c r="AP738" s="365"/>
      <c r="AQ738" s="365"/>
      <c r="AR738" s="987" t="s">
        <v>625</v>
      </c>
      <c r="AS738" s="988"/>
      <c r="AT738" s="988"/>
      <c r="AU738" s="988"/>
      <c r="AV738" s="988"/>
      <c r="AW738" s="988"/>
      <c r="AX738" s="989"/>
    </row>
    <row r="739" spans="1:52" ht="24.75" customHeight="1" thickBot="1" x14ac:dyDescent="0.2">
      <c r="A739" s="997" t="s">
        <v>529</v>
      </c>
      <c r="B739" s="998"/>
      <c r="C739" s="998"/>
      <c r="D739" s="999"/>
      <c r="E739" s="1000" t="s">
        <v>570</v>
      </c>
      <c r="F739" s="990"/>
      <c r="G739" s="990"/>
      <c r="H739" s="93" t="str">
        <f>IF(E739="", "", "(")</f>
        <v>(</v>
      </c>
      <c r="I739" s="990"/>
      <c r="J739" s="990"/>
      <c r="K739" s="93" t="str">
        <f>IF(OR(I739="　", I739=""), "", "-")</f>
        <v/>
      </c>
      <c r="L739" s="991">
        <v>546</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632" t="s">
        <v>511</v>
      </c>
      <c r="B779" s="633"/>
      <c r="C779" s="633"/>
      <c r="D779" s="633"/>
      <c r="E779" s="633"/>
      <c r="F779" s="634"/>
      <c r="G779" s="599" t="s">
        <v>646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34.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45" customHeight="1" x14ac:dyDescent="0.15">
      <c r="A781" s="635"/>
      <c r="B781" s="636"/>
      <c r="C781" s="636"/>
      <c r="D781" s="636"/>
      <c r="E781" s="636"/>
      <c r="F781" s="637"/>
      <c r="G781" s="674" t="s">
        <v>648</v>
      </c>
      <c r="H781" s="675"/>
      <c r="I781" s="675"/>
      <c r="J781" s="675"/>
      <c r="K781" s="676"/>
      <c r="L781" s="668" t="s">
        <v>649</v>
      </c>
      <c r="M781" s="669"/>
      <c r="N781" s="669"/>
      <c r="O781" s="669"/>
      <c r="P781" s="669"/>
      <c r="Q781" s="669"/>
      <c r="R781" s="669"/>
      <c r="S781" s="669"/>
      <c r="T781" s="669"/>
      <c r="U781" s="669"/>
      <c r="V781" s="669"/>
      <c r="W781" s="669"/>
      <c r="X781" s="670"/>
      <c r="Y781" s="388">
        <v>1264</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39.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1264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650</v>
      </c>
      <c r="D837" s="347"/>
      <c r="E837" s="347"/>
      <c r="F837" s="347"/>
      <c r="G837" s="347"/>
      <c r="H837" s="347"/>
      <c r="I837" s="347"/>
      <c r="J837" s="348">
        <v>6000012070001</v>
      </c>
      <c r="K837" s="349"/>
      <c r="L837" s="349"/>
      <c r="M837" s="349"/>
      <c r="N837" s="349"/>
      <c r="O837" s="349"/>
      <c r="P837" s="362" t="s">
        <v>649</v>
      </c>
      <c r="Q837" s="350"/>
      <c r="R837" s="350"/>
      <c r="S837" s="350"/>
      <c r="T837" s="350"/>
      <c r="U837" s="350"/>
      <c r="V837" s="350"/>
      <c r="W837" s="350"/>
      <c r="X837" s="350"/>
      <c r="Y837" s="351">
        <v>1264</v>
      </c>
      <c r="Z837" s="352"/>
      <c r="AA837" s="352"/>
      <c r="AB837" s="353"/>
      <c r="AC837" s="363"/>
      <c r="AD837" s="371"/>
      <c r="AE837" s="371"/>
      <c r="AF837" s="371"/>
      <c r="AG837" s="371"/>
      <c r="AH837" s="372" t="s">
        <v>660</v>
      </c>
      <c r="AI837" s="373"/>
      <c r="AJ837" s="373"/>
      <c r="AK837" s="373"/>
      <c r="AL837" s="357" t="s">
        <v>581</v>
      </c>
      <c r="AM837" s="358"/>
      <c r="AN837" s="358"/>
      <c r="AO837" s="359"/>
      <c r="AP837" s="360" t="s">
        <v>660</v>
      </c>
      <c r="AQ837" s="360"/>
      <c r="AR837" s="360"/>
      <c r="AS837" s="360"/>
      <c r="AT837" s="360"/>
      <c r="AU837" s="360"/>
      <c r="AV837" s="360"/>
      <c r="AW837" s="360"/>
      <c r="AX837" s="360"/>
    </row>
    <row r="838" spans="1:50" ht="30" customHeight="1" x14ac:dyDescent="0.15">
      <c r="A838" s="376">
        <v>2</v>
      </c>
      <c r="B838" s="376">
        <v>1</v>
      </c>
      <c r="C838" s="361" t="s">
        <v>651</v>
      </c>
      <c r="D838" s="347"/>
      <c r="E838" s="347"/>
      <c r="F838" s="347"/>
      <c r="G838" s="347"/>
      <c r="H838" s="347"/>
      <c r="I838" s="347"/>
      <c r="J838" s="348">
        <v>6000012070001</v>
      </c>
      <c r="K838" s="349"/>
      <c r="L838" s="349"/>
      <c r="M838" s="349"/>
      <c r="N838" s="349"/>
      <c r="O838" s="349"/>
      <c r="P838" s="350" t="s">
        <v>649</v>
      </c>
      <c r="Q838" s="350"/>
      <c r="R838" s="350"/>
      <c r="S838" s="350"/>
      <c r="T838" s="350"/>
      <c r="U838" s="350"/>
      <c r="V838" s="350"/>
      <c r="W838" s="350"/>
      <c r="X838" s="350"/>
      <c r="Y838" s="351">
        <v>649</v>
      </c>
      <c r="Z838" s="352"/>
      <c r="AA838" s="352"/>
      <c r="AB838" s="353"/>
      <c r="AC838" s="363"/>
      <c r="AD838" s="363"/>
      <c r="AE838" s="363"/>
      <c r="AF838" s="363"/>
      <c r="AG838" s="363"/>
      <c r="AH838" s="372" t="s">
        <v>581</v>
      </c>
      <c r="AI838" s="373"/>
      <c r="AJ838" s="373"/>
      <c r="AK838" s="373"/>
      <c r="AL838" s="357" t="s">
        <v>581</v>
      </c>
      <c r="AM838" s="358"/>
      <c r="AN838" s="358"/>
      <c r="AO838" s="359"/>
      <c r="AP838" s="360" t="s">
        <v>581</v>
      </c>
      <c r="AQ838" s="360"/>
      <c r="AR838" s="360"/>
      <c r="AS838" s="360"/>
      <c r="AT838" s="360"/>
      <c r="AU838" s="360"/>
      <c r="AV838" s="360"/>
      <c r="AW838" s="360"/>
      <c r="AX838" s="360"/>
    </row>
    <row r="839" spans="1:50" ht="30" customHeight="1" x14ac:dyDescent="0.15">
      <c r="A839" s="376">
        <v>3</v>
      </c>
      <c r="B839" s="376">
        <v>1</v>
      </c>
      <c r="C839" s="361" t="s">
        <v>652</v>
      </c>
      <c r="D839" s="347"/>
      <c r="E839" s="347"/>
      <c r="F839" s="347"/>
      <c r="G839" s="347"/>
      <c r="H839" s="347"/>
      <c r="I839" s="347"/>
      <c r="J839" s="348">
        <v>6000012070001</v>
      </c>
      <c r="K839" s="349"/>
      <c r="L839" s="349"/>
      <c r="M839" s="349"/>
      <c r="N839" s="349"/>
      <c r="O839" s="349"/>
      <c r="P839" s="362" t="s">
        <v>649</v>
      </c>
      <c r="Q839" s="350"/>
      <c r="R839" s="350"/>
      <c r="S839" s="350"/>
      <c r="T839" s="350"/>
      <c r="U839" s="350"/>
      <c r="V839" s="350"/>
      <c r="W839" s="350"/>
      <c r="X839" s="350"/>
      <c r="Y839" s="351">
        <v>478</v>
      </c>
      <c r="Z839" s="352"/>
      <c r="AA839" s="352"/>
      <c r="AB839" s="353"/>
      <c r="AC839" s="363"/>
      <c r="AD839" s="363"/>
      <c r="AE839" s="363"/>
      <c r="AF839" s="363"/>
      <c r="AG839" s="363"/>
      <c r="AH839" s="355" t="s">
        <v>581</v>
      </c>
      <c r="AI839" s="356"/>
      <c r="AJ839" s="356"/>
      <c r="AK839" s="356"/>
      <c r="AL839" s="357" t="s">
        <v>581</v>
      </c>
      <c r="AM839" s="358"/>
      <c r="AN839" s="358"/>
      <c r="AO839" s="359"/>
      <c r="AP839" s="360" t="s">
        <v>661</v>
      </c>
      <c r="AQ839" s="360"/>
      <c r="AR839" s="360"/>
      <c r="AS839" s="360"/>
      <c r="AT839" s="360"/>
      <c r="AU839" s="360"/>
      <c r="AV839" s="360"/>
      <c r="AW839" s="360"/>
      <c r="AX839" s="360"/>
    </row>
    <row r="840" spans="1:50" ht="30" customHeight="1" x14ac:dyDescent="0.15">
      <c r="A840" s="376">
        <v>4</v>
      </c>
      <c r="B840" s="376">
        <v>1</v>
      </c>
      <c r="C840" s="361" t="s">
        <v>653</v>
      </c>
      <c r="D840" s="347"/>
      <c r="E840" s="347"/>
      <c r="F840" s="347"/>
      <c r="G840" s="347"/>
      <c r="H840" s="347"/>
      <c r="I840" s="347"/>
      <c r="J840" s="348">
        <v>6000012070001</v>
      </c>
      <c r="K840" s="349"/>
      <c r="L840" s="349"/>
      <c r="M840" s="349"/>
      <c r="N840" s="349"/>
      <c r="O840" s="349"/>
      <c r="P840" s="362" t="s">
        <v>649</v>
      </c>
      <c r="Q840" s="350"/>
      <c r="R840" s="350"/>
      <c r="S840" s="350"/>
      <c r="T840" s="350"/>
      <c r="U840" s="350"/>
      <c r="V840" s="350"/>
      <c r="W840" s="350"/>
      <c r="X840" s="350"/>
      <c r="Y840" s="351">
        <v>322</v>
      </c>
      <c r="Z840" s="352"/>
      <c r="AA840" s="352"/>
      <c r="AB840" s="353"/>
      <c r="AC840" s="363"/>
      <c r="AD840" s="363"/>
      <c r="AE840" s="363"/>
      <c r="AF840" s="363"/>
      <c r="AG840" s="363"/>
      <c r="AH840" s="355" t="s">
        <v>581</v>
      </c>
      <c r="AI840" s="356"/>
      <c r="AJ840" s="356"/>
      <c r="AK840" s="356"/>
      <c r="AL840" s="357" t="s">
        <v>581</v>
      </c>
      <c r="AM840" s="358"/>
      <c r="AN840" s="358"/>
      <c r="AO840" s="359"/>
      <c r="AP840" s="360" t="s">
        <v>581</v>
      </c>
      <c r="AQ840" s="360"/>
      <c r="AR840" s="360"/>
      <c r="AS840" s="360"/>
      <c r="AT840" s="360"/>
      <c r="AU840" s="360"/>
      <c r="AV840" s="360"/>
      <c r="AW840" s="360"/>
      <c r="AX840" s="360"/>
    </row>
    <row r="841" spans="1:50" ht="30" customHeight="1" x14ac:dyDescent="0.15">
      <c r="A841" s="376">
        <v>5</v>
      </c>
      <c r="B841" s="376">
        <v>1</v>
      </c>
      <c r="C841" s="361" t="s">
        <v>654</v>
      </c>
      <c r="D841" s="347"/>
      <c r="E841" s="347"/>
      <c r="F841" s="347"/>
      <c r="G841" s="347"/>
      <c r="H841" s="347"/>
      <c r="I841" s="347"/>
      <c r="J841" s="348">
        <v>6000012070001</v>
      </c>
      <c r="K841" s="349"/>
      <c r="L841" s="349"/>
      <c r="M841" s="349"/>
      <c r="N841" s="349"/>
      <c r="O841" s="349"/>
      <c r="P841" s="350" t="s">
        <v>649</v>
      </c>
      <c r="Q841" s="350"/>
      <c r="R841" s="350"/>
      <c r="S841" s="350"/>
      <c r="T841" s="350"/>
      <c r="U841" s="350"/>
      <c r="V841" s="350"/>
      <c r="W841" s="350"/>
      <c r="X841" s="350"/>
      <c r="Y841" s="351">
        <v>311</v>
      </c>
      <c r="Z841" s="352"/>
      <c r="AA841" s="352"/>
      <c r="AB841" s="353"/>
      <c r="AC841" s="354"/>
      <c r="AD841" s="354"/>
      <c r="AE841" s="354"/>
      <c r="AF841" s="354"/>
      <c r="AG841" s="354"/>
      <c r="AH841" s="355" t="s">
        <v>581</v>
      </c>
      <c r="AI841" s="356"/>
      <c r="AJ841" s="356"/>
      <c r="AK841" s="356"/>
      <c r="AL841" s="357" t="s">
        <v>581</v>
      </c>
      <c r="AM841" s="358"/>
      <c r="AN841" s="358"/>
      <c r="AO841" s="359"/>
      <c r="AP841" s="360" t="s">
        <v>581</v>
      </c>
      <c r="AQ841" s="360"/>
      <c r="AR841" s="360"/>
      <c r="AS841" s="360"/>
      <c r="AT841" s="360"/>
      <c r="AU841" s="360"/>
      <c r="AV841" s="360"/>
      <c r="AW841" s="360"/>
      <c r="AX841" s="360"/>
    </row>
    <row r="842" spans="1:50" ht="30" customHeight="1" x14ac:dyDescent="0.15">
      <c r="A842" s="376">
        <v>6</v>
      </c>
      <c r="B842" s="376">
        <v>1</v>
      </c>
      <c r="C842" s="361" t="s">
        <v>655</v>
      </c>
      <c r="D842" s="347"/>
      <c r="E842" s="347"/>
      <c r="F842" s="347"/>
      <c r="G842" s="347"/>
      <c r="H842" s="347"/>
      <c r="I842" s="347"/>
      <c r="J842" s="348">
        <v>6000012070001</v>
      </c>
      <c r="K842" s="349"/>
      <c r="L842" s="349"/>
      <c r="M842" s="349"/>
      <c r="N842" s="349"/>
      <c r="O842" s="349"/>
      <c r="P842" s="350" t="s">
        <v>649</v>
      </c>
      <c r="Q842" s="350"/>
      <c r="R842" s="350"/>
      <c r="S842" s="350"/>
      <c r="T842" s="350"/>
      <c r="U842" s="350"/>
      <c r="V842" s="350"/>
      <c r="W842" s="350"/>
      <c r="X842" s="350"/>
      <c r="Y842" s="351">
        <v>303</v>
      </c>
      <c r="Z842" s="352"/>
      <c r="AA842" s="352"/>
      <c r="AB842" s="353"/>
      <c r="AC842" s="354"/>
      <c r="AD842" s="354"/>
      <c r="AE842" s="354"/>
      <c r="AF842" s="354"/>
      <c r="AG842" s="354"/>
      <c r="AH842" s="355" t="s">
        <v>581</v>
      </c>
      <c r="AI842" s="356"/>
      <c r="AJ842" s="356"/>
      <c r="AK842" s="356"/>
      <c r="AL842" s="357" t="s">
        <v>581</v>
      </c>
      <c r="AM842" s="358"/>
      <c r="AN842" s="358"/>
      <c r="AO842" s="359"/>
      <c r="AP842" s="360" t="s">
        <v>581</v>
      </c>
      <c r="AQ842" s="360"/>
      <c r="AR842" s="360"/>
      <c r="AS842" s="360"/>
      <c r="AT842" s="360"/>
      <c r="AU842" s="360"/>
      <c r="AV842" s="360"/>
      <c r="AW842" s="360"/>
      <c r="AX842" s="360"/>
    </row>
    <row r="843" spans="1:50" ht="30" customHeight="1" x14ac:dyDescent="0.15">
      <c r="A843" s="376">
        <v>7</v>
      </c>
      <c r="B843" s="376">
        <v>1</v>
      </c>
      <c r="C843" s="361" t="s">
        <v>656</v>
      </c>
      <c r="D843" s="347"/>
      <c r="E843" s="347"/>
      <c r="F843" s="347"/>
      <c r="G843" s="347"/>
      <c r="H843" s="347"/>
      <c r="I843" s="347"/>
      <c r="J843" s="348">
        <v>6000012070001</v>
      </c>
      <c r="K843" s="349"/>
      <c r="L843" s="349"/>
      <c r="M843" s="349"/>
      <c r="N843" s="349"/>
      <c r="O843" s="349"/>
      <c r="P843" s="350" t="s">
        <v>649</v>
      </c>
      <c r="Q843" s="350"/>
      <c r="R843" s="350"/>
      <c r="S843" s="350"/>
      <c r="T843" s="350"/>
      <c r="U843" s="350"/>
      <c r="V843" s="350"/>
      <c r="W843" s="350"/>
      <c r="X843" s="350"/>
      <c r="Y843" s="351">
        <v>285</v>
      </c>
      <c r="Z843" s="352"/>
      <c r="AA843" s="352"/>
      <c r="AB843" s="353"/>
      <c r="AC843" s="354"/>
      <c r="AD843" s="354"/>
      <c r="AE843" s="354"/>
      <c r="AF843" s="354"/>
      <c r="AG843" s="354"/>
      <c r="AH843" s="355" t="s">
        <v>581</v>
      </c>
      <c r="AI843" s="356"/>
      <c r="AJ843" s="356"/>
      <c r="AK843" s="356"/>
      <c r="AL843" s="357" t="s">
        <v>581</v>
      </c>
      <c r="AM843" s="358"/>
      <c r="AN843" s="358"/>
      <c r="AO843" s="359"/>
      <c r="AP843" s="360" t="s">
        <v>581</v>
      </c>
      <c r="AQ843" s="360"/>
      <c r="AR843" s="360"/>
      <c r="AS843" s="360"/>
      <c r="AT843" s="360"/>
      <c r="AU843" s="360"/>
      <c r="AV843" s="360"/>
      <c r="AW843" s="360"/>
      <c r="AX843" s="360"/>
    </row>
    <row r="844" spans="1:50" ht="30" customHeight="1" x14ac:dyDescent="0.15">
      <c r="A844" s="376">
        <v>8</v>
      </c>
      <c r="B844" s="376">
        <v>1</v>
      </c>
      <c r="C844" s="361" t="s">
        <v>657</v>
      </c>
      <c r="D844" s="347"/>
      <c r="E844" s="347"/>
      <c r="F844" s="347"/>
      <c r="G844" s="347"/>
      <c r="H844" s="347"/>
      <c r="I844" s="347"/>
      <c r="J844" s="348">
        <v>6000012070001</v>
      </c>
      <c r="K844" s="349"/>
      <c r="L844" s="349"/>
      <c r="M844" s="349"/>
      <c r="N844" s="349"/>
      <c r="O844" s="349"/>
      <c r="P844" s="350" t="s">
        <v>649</v>
      </c>
      <c r="Q844" s="350"/>
      <c r="R844" s="350"/>
      <c r="S844" s="350"/>
      <c r="T844" s="350"/>
      <c r="U844" s="350"/>
      <c r="V844" s="350"/>
      <c r="W844" s="350"/>
      <c r="X844" s="350"/>
      <c r="Y844" s="351">
        <v>263</v>
      </c>
      <c r="Z844" s="352"/>
      <c r="AA844" s="352"/>
      <c r="AB844" s="353"/>
      <c r="AC844" s="354"/>
      <c r="AD844" s="354"/>
      <c r="AE844" s="354"/>
      <c r="AF844" s="354"/>
      <c r="AG844" s="354"/>
      <c r="AH844" s="355" t="s">
        <v>581</v>
      </c>
      <c r="AI844" s="356"/>
      <c r="AJ844" s="356"/>
      <c r="AK844" s="356"/>
      <c r="AL844" s="357" t="s">
        <v>581</v>
      </c>
      <c r="AM844" s="358"/>
      <c r="AN844" s="358"/>
      <c r="AO844" s="359"/>
      <c r="AP844" s="360" t="s">
        <v>581</v>
      </c>
      <c r="AQ844" s="360"/>
      <c r="AR844" s="360"/>
      <c r="AS844" s="360"/>
      <c r="AT844" s="360"/>
      <c r="AU844" s="360"/>
      <c r="AV844" s="360"/>
      <c r="AW844" s="360"/>
      <c r="AX844" s="360"/>
    </row>
    <row r="845" spans="1:50" ht="30" customHeight="1" x14ac:dyDescent="0.15">
      <c r="A845" s="376">
        <v>9</v>
      </c>
      <c r="B845" s="376">
        <v>1</v>
      </c>
      <c r="C845" s="361" t="s">
        <v>658</v>
      </c>
      <c r="D845" s="347"/>
      <c r="E845" s="347"/>
      <c r="F845" s="347"/>
      <c r="G845" s="347"/>
      <c r="H845" s="347"/>
      <c r="I845" s="347"/>
      <c r="J845" s="348">
        <v>6000012070001</v>
      </c>
      <c r="K845" s="349"/>
      <c r="L845" s="349"/>
      <c r="M845" s="349"/>
      <c r="N845" s="349"/>
      <c r="O845" s="349"/>
      <c r="P845" s="350" t="s">
        <v>649</v>
      </c>
      <c r="Q845" s="350"/>
      <c r="R845" s="350"/>
      <c r="S845" s="350"/>
      <c r="T845" s="350"/>
      <c r="U845" s="350"/>
      <c r="V845" s="350"/>
      <c r="W845" s="350"/>
      <c r="X845" s="350"/>
      <c r="Y845" s="351">
        <v>256</v>
      </c>
      <c r="Z845" s="352"/>
      <c r="AA845" s="352"/>
      <c r="AB845" s="353"/>
      <c r="AC845" s="354"/>
      <c r="AD845" s="354"/>
      <c r="AE845" s="354"/>
      <c r="AF845" s="354"/>
      <c r="AG845" s="354"/>
      <c r="AH845" s="355" t="s">
        <v>581</v>
      </c>
      <c r="AI845" s="356"/>
      <c r="AJ845" s="356"/>
      <c r="AK845" s="356"/>
      <c r="AL845" s="357" t="s">
        <v>581</v>
      </c>
      <c r="AM845" s="358"/>
      <c r="AN845" s="358"/>
      <c r="AO845" s="359"/>
      <c r="AP845" s="360" t="s">
        <v>581</v>
      </c>
      <c r="AQ845" s="360"/>
      <c r="AR845" s="360"/>
      <c r="AS845" s="360"/>
      <c r="AT845" s="360"/>
      <c r="AU845" s="360"/>
      <c r="AV845" s="360"/>
      <c r="AW845" s="360"/>
      <c r="AX845" s="360"/>
    </row>
    <row r="846" spans="1:50" ht="30" customHeight="1" x14ac:dyDescent="0.15">
      <c r="A846" s="376">
        <v>10</v>
      </c>
      <c r="B846" s="376">
        <v>1</v>
      </c>
      <c r="C846" s="361" t="s">
        <v>659</v>
      </c>
      <c r="D846" s="347"/>
      <c r="E846" s="347"/>
      <c r="F846" s="347"/>
      <c r="G846" s="347"/>
      <c r="H846" s="347"/>
      <c r="I846" s="347"/>
      <c r="J846" s="348">
        <v>6000012070001</v>
      </c>
      <c r="K846" s="349"/>
      <c r="L846" s="349"/>
      <c r="M846" s="349"/>
      <c r="N846" s="349"/>
      <c r="O846" s="349"/>
      <c r="P846" s="350" t="s">
        <v>649</v>
      </c>
      <c r="Q846" s="350"/>
      <c r="R846" s="350"/>
      <c r="S846" s="350"/>
      <c r="T846" s="350"/>
      <c r="U846" s="350"/>
      <c r="V846" s="350"/>
      <c r="W846" s="350"/>
      <c r="X846" s="350"/>
      <c r="Y846" s="351">
        <v>249</v>
      </c>
      <c r="Z846" s="352"/>
      <c r="AA846" s="352"/>
      <c r="AB846" s="353"/>
      <c r="AC846" s="354"/>
      <c r="AD846" s="354"/>
      <c r="AE846" s="354"/>
      <c r="AF846" s="354"/>
      <c r="AG846" s="354"/>
      <c r="AH846" s="355" t="s">
        <v>581</v>
      </c>
      <c r="AI846" s="356"/>
      <c r="AJ846" s="356"/>
      <c r="AK846" s="356"/>
      <c r="AL846" s="357" t="s">
        <v>581</v>
      </c>
      <c r="AM846" s="358"/>
      <c r="AN846" s="358"/>
      <c r="AO846" s="359"/>
      <c r="AP846" s="360" t="s">
        <v>581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6.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626</v>
      </c>
      <c r="F1102" s="375"/>
      <c r="G1102" s="375"/>
      <c r="H1102" s="375"/>
      <c r="I1102" s="375"/>
      <c r="J1102" s="348" t="s">
        <v>627</v>
      </c>
      <c r="K1102" s="349"/>
      <c r="L1102" s="349"/>
      <c r="M1102" s="349"/>
      <c r="N1102" s="349"/>
      <c r="O1102" s="349"/>
      <c r="P1102" s="362" t="s">
        <v>628</v>
      </c>
      <c r="Q1102" s="350"/>
      <c r="R1102" s="350"/>
      <c r="S1102" s="350"/>
      <c r="T1102" s="350"/>
      <c r="U1102" s="350"/>
      <c r="V1102" s="350"/>
      <c r="W1102" s="350"/>
      <c r="X1102" s="350"/>
      <c r="Y1102" s="351" t="s">
        <v>566</v>
      </c>
      <c r="Z1102" s="352"/>
      <c r="AA1102" s="352"/>
      <c r="AB1102" s="353"/>
      <c r="AC1102" s="354"/>
      <c r="AD1102" s="354"/>
      <c r="AE1102" s="354"/>
      <c r="AF1102" s="354"/>
      <c r="AG1102" s="354"/>
      <c r="AH1102" s="355" t="s">
        <v>629</v>
      </c>
      <c r="AI1102" s="356"/>
      <c r="AJ1102" s="356"/>
      <c r="AK1102" s="356"/>
      <c r="AL1102" s="357" t="s">
        <v>629</v>
      </c>
      <c r="AM1102" s="358"/>
      <c r="AN1102" s="358"/>
      <c r="AO1102" s="359"/>
      <c r="AP1102" s="360" t="s">
        <v>630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5">
      <formula>IF(RIGHT(TEXT(P14,"0.#"),1)=".",FALSE,TRUE)</formula>
    </cfRule>
    <cfRule type="expression" dxfId="2808" priority="14026">
      <formula>IF(RIGHT(TEXT(P14,"0.#"),1)=".",TRUE,FALSE)</formula>
    </cfRule>
  </conditionalFormatting>
  <conditionalFormatting sqref="AE32">
    <cfRule type="expression" dxfId="2807" priority="14015">
      <formula>IF(RIGHT(TEXT(AE32,"0.#"),1)=".",FALSE,TRUE)</formula>
    </cfRule>
    <cfRule type="expression" dxfId="2806" priority="14016">
      <formula>IF(RIGHT(TEXT(AE32,"0.#"),1)=".",TRUE,FALSE)</formula>
    </cfRule>
  </conditionalFormatting>
  <conditionalFormatting sqref="P18:AX18">
    <cfRule type="expression" dxfId="2805" priority="13901">
      <formula>IF(RIGHT(TEXT(P18,"0.#"),1)=".",FALSE,TRUE)</formula>
    </cfRule>
    <cfRule type="expression" dxfId="2804" priority="13902">
      <formula>IF(RIGHT(TEXT(P18,"0.#"),1)=".",TRUE,FALSE)</formula>
    </cfRule>
  </conditionalFormatting>
  <conditionalFormatting sqref="Y782">
    <cfRule type="expression" dxfId="2803" priority="13897">
      <formula>IF(RIGHT(TEXT(Y782,"0.#"),1)=".",FALSE,TRUE)</formula>
    </cfRule>
    <cfRule type="expression" dxfId="2802" priority="13898">
      <formula>IF(RIGHT(TEXT(Y782,"0.#"),1)=".",TRUE,FALSE)</formula>
    </cfRule>
  </conditionalFormatting>
  <conditionalFormatting sqref="Y791">
    <cfRule type="expression" dxfId="2801" priority="13893">
      <formula>IF(RIGHT(TEXT(Y791,"0.#"),1)=".",FALSE,TRUE)</formula>
    </cfRule>
    <cfRule type="expression" dxfId="2800" priority="13894">
      <formula>IF(RIGHT(TEXT(Y791,"0.#"),1)=".",TRUE,FALSE)</formula>
    </cfRule>
  </conditionalFormatting>
  <conditionalFormatting sqref="Y822:Y829 Y820 Y809:Y816 Y807 Y796:Y803 Y794">
    <cfRule type="expression" dxfId="2799" priority="13675">
      <formula>IF(RIGHT(TEXT(Y794,"0.#"),1)=".",FALSE,TRUE)</formula>
    </cfRule>
    <cfRule type="expression" dxfId="2798" priority="13676">
      <formula>IF(RIGHT(TEXT(Y794,"0.#"),1)=".",TRUE,FALSE)</formula>
    </cfRule>
  </conditionalFormatting>
  <conditionalFormatting sqref="P16:AQ17 P15:AX15 P13:AX13">
    <cfRule type="expression" dxfId="2797" priority="13723">
      <formula>IF(RIGHT(TEXT(P13,"0.#"),1)=".",FALSE,TRUE)</formula>
    </cfRule>
    <cfRule type="expression" dxfId="2796" priority="13724">
      <formula>IF(RIGHT(TEXT(P13,"0.#"),1)=".",TRUE,FALSE)</formula>
    </cfRule>
  </conditionalFormatting>
  <conditionalFormatting sqref="P19:AJ19">
    <cfRule type="expression" dxfId="2795" priority="13721">
      <formula>IF(RIGHT(TEXT(P19,"0.#"),1)=".",FALSE,TRUE)</formula>
    </cfRule>
    <cfRule type="expression" dxfId="2794" priority="13722">
      <formula>IF(RIGHT(TEXT(P19,"0.#"),1)=".",TRUE,FALSE)</formula>
    </cfRule>
  </conditionalFormatting>
  <conditionalFormatting sqref="AQ101">
    <cfRule type="expression" dxfId="2793" priority="13713">
      <formula>IF(RIGHT(TEXT(AQ101,"0.#"),1)=".",FALSE,TRUE)</formula>
    </cfRule>
    <cfRule type="expression" dxfId="2792" priority="13714">
      <formula>IF(RIGHT(TEXT(AQ101,"0.#"),1)=".",TRUE,FALSE)</formula>
    </cfRule>
  </conditionalFormatting>
  <conditionalFormatting sqref="Y783:Y790 Y781">
    <cfRule type="expression" dxfId="2791" priority="13699">
      <formula>IF(RIGHT(TEXT(Y781,"0.#"),1)=".",FALSE,TRUE)</formula>
    </cfRule>
    <cfRule type="expression" dxfId="2790" priority="13700">
      <formula>IF(RIGHT(TEXT(Y781,"0.#"),1)=".",TRUE,FALSE)</formula>
    </cfRule>
  </conditionalFormatting>
  <conditionalFormatting sqref="AU782">
    <cfRule type="expression" dxfId="2789" priority="13697">
      <formula>IF(RIGHT(TEXT(AU782,"0.#"),1)=".",FALSE,TRUE)</formula>
    </cfRule>
    <cfRule type="expression" dxfId="2788" priority="13698">
      <formula>IF(RIGHT(TEXT(AU782,"0.#"),1)=".",TRUE,FALSE)</formula>
    </cfRule>
  </conditionalFormatting>
  <conditionalFormatting sqref="AU791">
    <cfRule type="expression" dxfId="2787" priority="13695">
      <formula>IF(RIGHT(TEXT(AU791,"0.#"),1)=".",FALSE,TRUE)</formula>
    </cfRule>
    <cfRule type="expression" dxfId="2786" priority="13696">
      <formula>IF(RIGHT(TEXT(AU791,"0.#"),1)=".",TRUE,FALSE)</formula>
    </cfRule>
  </conditionalFormatting>
  <conditionalFormatting sqref="AU783:AU790 AU781">
    <cfRule type="expression" dxfId="2785" priority="13693">
      <formula>IF(RIGHT(TEXT(AU781,"0.#"),1)=".",FALSE,TRUE)</formula>
    </cfRule>
    <cfRule type="expression" dxfId="2784" priority="13694">
      <formula>IF(RIGHT(TEXT(AU781,"0.#"),1)=".",TRUE,FALSE)</formula>
    </cfRule>
  </conditionalFormatting>
  <conditionalFormatting sqref="Y821 Y808 Y795">
    <cfRule type="expression" dxfId="2783" priority="13679">
      <formula>IF(RIGHT(TEXT(Y795,"0.#"),1)=".",FALSE,TRUE)</formula>
    </cfRule>
    <cfRule type="expression" dxfId="2782" priority="13680">
      <formula>IF(RIGHT(TEXT(Y795,"0.#"),1)=".",TRUE,FALSE)</formula>
    </cfRule>
  </conditionalFormatting>
  <conditionalFormatting sqref="Y830 Y817 Y804">
    <cfRule type="expression" dxfId="2781" priority="13677">
      <formula>IF(RIGHT(TEXT(Y804,"0.#"),1)=".",FALSE,TRUE)</formula>
    </cfRule>
    <cfRule type="expression" dxfId="2780" priority="13678">
      <formula>IF(RIGHT(TEXT(Y804,"0.#"),1)=".",TRUE,FALSE)</formula>
    </cfRule>
  </conditionalFormatting>
  <conditionalFormatting sqref="AU821 AU808 AU795">
    <cfRule type="expression" dxfId="2779" priority="13673">
      <formula>IF(RIGHT(TEXT(AU795,"0.#"),1)=".",FALSE,TRUE)</formula>
    </cfRule>
    <cfRule type="expression" dxfId="2778" priority="13674">
      <formula>IF(RIGHT(TEXT(AU795,"0.#"),1)=".",TRUE,FALSE)</formula>
    </cfRule>
  </conditionalFormatting>
  <conditionalFormatting sqref="AU830 AU817 AU804">
    <cfRule type="expression" dxfId="2777" priority="13671">
      <formula>IF(RIGHT(TEXT(AU804,"0.#"),1)=".",FALSE,TRUE)</formula>
    </cfRule>
    <cfRule type="expression" dxfId="2776" priority="13672">
      <formula>IF(RIGHT(TEXT(AU804,"0.#"),1)=".",TRUE,FALSE)</formula>
    </cfRule>
  </conditionalFormatting>
  <conditionalFormatting sqref="AU822:AU829 AU820 AU809:AU816 AU807 AU796:AU803 AU794">
    <cfRule type="expression" dxfId="2775" priority="13669">
      <formula>IF(RIGHT(TEXT(AU794,"0.#"),1)=".",FALSE,TRUE)</formula>
    </cfRule>
    <cfRule type="expression" dxfId="2774" priority="13670">
      <formula>IF(RIGHT(TEXT(AU794,"0.#"),1)=".",TRUE,FALSE)</formula>
    </cfRule>
  </conditionalFormatting>
  <conditionalFormatting sqref="AM87">
    <cfRule type="expression" dxfId="2773" priority="13323">
      <formula>IF(RIGHT(TEXT(AM87,"0.#"),1)=".",FALSE,TRUE)</formula>
    </cfRule>
    <cfRule type="expression" dxfId="2772" priority="13324">
      <formula>IF(RIGHT(TEXT(AM87,"0.#"),1)=".",TRUE,FALSE)</formula>
    </cfRule>
  </conditionalFormatting>
  <conditionalFormatting sqref="AE55">
    <cfRule type="expression" dxfId="2771" priority="13391">
      <formula>IF(RIGHT(TEXT(AE55,"0.#"),1)=".",FALSE,TRUE)</formula>
    </cfRule>
    <cfRule type="expression" dxfId="2770" priority="13392">
      <formula>IF(RIGHT(TEXT(AE55,"0.#"),1)=".",TRUE,FALSE)</formula>
    </cfRule>
  </conditionalFormatting>
  <conditionalFormatting sqref="AI55">
    <cfRule type="expression" dxfId="2769" priority="13389">
      <formula>IF(RIGHT(TEXT(AI55,"0.#"),1)=".",FALSE,TRUE)</formula>
    </cfRule>
    <cfRule type="expression" dxfId="2768" priority="13390">
      <formula>IF(RIGHT(TEXT(AI55,"0.#"),1)=".",TRUE,FALSE)</formula>
    </cfRule>
  </conditionalFormatting>
  <conditionalFormatting sqref="AM34">
    <cfRule type="expression" dxfId="2767" priority="13469">
      <formula>IF(RIGHT(TEXT(AM34,"0.#"),1)=".",FALSE,TRUE)</formula>
    </cfRule>
    <cfRule type="expression" dxfId="2766" priority="13470">
      <formula>IF(RIGHT(TEXT(AM34,"0.#"),1)=".",TRUE,FALSE)</formula>
    </cfRule>
  </conditionalFormatting>
  <conditionalFormatting sqref="AE33">
    <cfRule type="expression" dxfId="2765" priority="13483">
      <formula>IF(RIGHT(TEXT(AE33,"0.#"),1)=".",FALSE,TRUE)</formula>
    </cfRule>
    <cfRule type="expression" dxfId="2764" priority="13484">
      <formula>IF(RIGHT(TEXT(AE33,"0.#"),1)=".",TRUE,FALSE)</formula>
    </cfRule>
  </conditionalFormatting>
  <conditionalFormatting sqref="AE34">
    <cfRule type="expression" dxfId="2763" priority="13481">
      <formula>IF(RIGHT(TEXT(AE34,"0.#"),1)=".",FALSE,TRUE)</formula>
    </cfRule>
    <cfRule type="expression" dxfId="2762" priority="13482">
      <formula>IF(RIGHT(TEXT(AE34,"0.#"),1)=".",TRUE,FALSE)</formula>
    </cfRule>
  </conditionalFormatting>
  <conditionalFormatting sqref="AI34">
    <cfRule type="expression" dxfId="2761" priority="13479">
      <formula>IF(RIGHT(TEXT(AI34,"0.#"),1)=".",FALSE,TRUE)</formula>
    </cfRule>
    <cfRule type="expression" dxfId="2760" priority="13480">
      <formula>IF(RIGHT(TEXT(AI34,"0.#"),1)=".",TRUE,FALSE)</formula>
    </cfRule>
  </conditionalFormatting>
  <conditionalFormatting sqref="AI33">
    <cfRule type="expression" dxfId="2759" priority="13477">
      <formula>IF(RIGHT(TEXT(AI33,"0.#"),1)=".",FALSE,TRUE)</formula>
    </cfRule>
    <cfRule type="expression" dxfId="2758" priority="13478">
      <formula>IF(RIGHT(TEXT(AI33,"0.#"),1)=".",TRUE,FALSE)</formula>
    </cfRule>
  </conditionalFormatting>
  <conditionalFormatting sqref="AI32">
    <cfRule type="expression" dxfId="2757" priority="13475">
      <formula>IF(RIGHT(TEXT(AI32,"0.#"),1)=".",FALSE,TRUE)</formula>
    </cfRule>
    <cfRule type="expression" dxfId="2756" priority="13476">
      <formula>IF(RIGHT(TEXT(AI32,"0.#"),1)=".",TRUE,FALSE)</formula>
    </cfRule>
  </conditionalFormatting>
  <conditionalFormatting sqref="AM32">
    <cfRule type="expression" dxfId="2755" priority="13473">
      <formula>IF(RIGHT(TEXT(AM32,"0.#"),1)=".",FALSE,TRUE)</formula>
    </cfRule>
    <cfRule type="expression" dxfId="2754" priority="13474">
      <formula>IF(RIGHT(TEXT(AM32,"0.#"),1)=".",TRUE,FALSE)</formula>
    </cfRule>
  </conditionalFormatting>
  <conditionalFormatting sqref="AM33">
    <cfRule type="expression" dxfId="2753" priority="13471">
      <formula>IF(RIGHT(TEXT(AM33,"0.#"),1)=".",FALSE,TRUE)</formula>
    </cfRule>
    <cfRule type="expression" dxfId="2752" priority="13472">
      <formula>IF(RIGHT(TEXT(AM33,"0.#"),1)=".",TRUE,FALSE)</formula>
    </cfRule>
  </conditionalFormatting>
  <conditionalFormatting sqref="AQ32:AQ34">
    <cfRule type="expression" dxfId="2751" priority="13463">
      <formula>IF(RIGHT(TEXT(AQ32,"0.#"),1)=".",FALSE,TRUE)</formula>
    </cfRule>
    <cfRule type="expression" dxfId="2750" priority="13464">
      <formula>IF(RIGHT(TEXT(AQ32,"0.#"),1)=".",TRUE,FALSE)</formula>
    </cfRule>
  </conditionalFormatting>
  <conditionalFormatting sqref="AU32:AU34">
    <cfRule type="expression" dxfId="2749" priority="13461">
      <formula>IF(RIGHT(TEXT(AU32,"0.#"),1)=".",FALSE,TRUE)</formula>
    </cfRule>
    <cfRule type="expression" dxfId="2748" priority="13462">
      <formula>IF(RIGHT(TEXT(AU32,"0.#"),1)=".",TRUE,FALSE)</formula>
    </cfRule>
  </conditionalFormatting>
  <conditionalFormatting sqref="AE53">
    <cfRule type="expression" dxfId="2747" priority="13395">
      <formula>IF(RIGHT(TEXT(AE53,"0.#"),1)=".",FALSE,TRUE)</formula>
    </cfRule>
    <cfRule type="expression" dxfId="2746" priority="13396">
      <formula>IF(RIGHT(TEXT(AE53,"0.#"),1)=".",TRUE,FALSE)</formula>
    </cfRule>
  </conditionalFormatting>
  <conditionalFormatting sqref="AE54">
    <cfRule type="expression" dxfId="2745" priority="13393">
      <formula>IF(RIGHT(TEXT(AE54,"0.#"),1)=".",FALSE,TRUE)</formula>
    </cfRule>
    <cfRule type="expression" dxfId="2744" priority="13394">
      <formula>IF(RIGHT(TEXT(AE54,"0.#"),1)=".",TRUE,FALSE)</formula>
    </cfRule>
  </conditionalFormatting>
  <conditionalFormatting sqref="AI54">
    <cfRule type="expression" dxfId="2743" priority="13387">
      <formula>IF(RIGHT(TEXT(AI54,"0.#"),1)=".",FALSE,TRUE)</formula>
    </cfRule>
    <cfRule type="expression" dxfId="2742" priority="13388">
      <formula>IF(RIGHT(TEXT(AI54,"0.#"),1)=".",TRUE,FALSE)</formula>
    </cfRule>
  </conditionalFormatting>
  <conditionalFormatting sqref="AI53">
    <cfRule type="expression" dxfId="2741" priority="13385">
      <formula>IF(RIGHT(TEXT(AI53,"0.#"),1)=".",FALSE,TRUE)</formula>
    </cfRule>
    <cfRule type="expression" dxfId="2740" priority="13386">
      <formula>IF(RIGHT(TEXT(AI53,"0.#"),1)=".",TRUE,FALSE)</formula>
    </cfRule>
  </conditionalFormatting>
  <conditionalFormatting sqref="AM53">
    <cfRule type="expression" dxfId="2739" priority="13383">
      <formula>IF(RIGHT(TEXT(AM53,"0.#"),1)=".",FALSE,TRUE)</formula>
    </cfRule>
    <cfRule type="expression" dxfId="2738" priority="13384">
      <formula>IF(RIGHT(TEXT(AM53,"0.#"),1)=".",TRUE,FALSE)</formula>
    </cfRule>
  </conditionalFormatting>
  <conditionalFormatting sqref="AM54">
    <cfRule type="expression" dxfId="2737" priority="13381">
      <formula>IF(RIGHT(TEXT(AM54,"0.#"),1)=".",FALSE,TRUE)</formula>
    </cfRule>
    <cfRule type="expression" dxfId="2736" priority="13382">
      <formula>IF(RIGHT(TEXT(AM54,"0.#"),1)=".",TRUE,FALSE)</formula>
    </cfRule>
  </conditionalFormatting>
  <conditionalFormatting sqref="AM55">
    <cfRule type="expression" dxfId="2735" priority="13379">
      <formula>IF(RIGHT(TEXT(AM55,"0.#"),1)=".",FALSE,TRUE)</formula>
    </cfRule>
    <cfRule type="expression" dxfId="2734" priority="13380">
      <formula>IF(RIGHT(TEXT(AM55,"0.#"),1)=".",TRUE,FALSE)</formula>
    </cfRule>
  </conditionalFormatting>
  <conditionalFormatting sqref="AE60">
    <cfRule type="expression" dxfId="2733" priority="13365">
      <formula>IF(RIGHT(TEXT(AE60,"0.#"),1)=".",FALSE,TRUE)</formula>
    </cfRule>
    <cfRule type="expression" dxfId="2732" priority="13366">
      <formula>IF(RIGHT(TEXT(AE60,"0.#"),1)=".",TRUE,FALSE)</formula>
    </cfRule>
  </conditionalFormatting>
  <conditionalFormatting sqref="AE61">
    <cfRule type="expression" dxfId="2731" priority="13363">
      <formula>IF(RIGHT(TEXT(AE61,"0.#"),1)=".",FALSE,TRUE)</formula>
    </cfRule>
    <cfRule type="expression" dxfId="2730" priority="13364">
      <formula>IF(RIGHT(TEXT(AE61,"0.#"),1)=".",TRUE,FALSE)</formula>
    </cfRule>
  </conditionalFormatting>
  <conditionalFormatting sqref="AE62">
    <cfRule type="expression" dxfId="2729" priority="13361">
      <formula>IF(RIGHT(TEXT(AE62,"0.#"),1)=".",FALSE,TRUE)</formula>
    </cfRule>
    <cfRule type="expression" dxfId="2728" priority="13362">
      <formula>IF(RIGHT(TEXT(AE62,"0.#"),1)=".",TRUE,FALSE)</formula>
    </cfRule>
  </conditionalFormatting>
  <conditionalFormatting sqref="AI62">
    <cfRule type="expression" dxfId="2727" priority="13359">
      <formula>IF(RIGHT(TEXT(AI62,"0.#"),1)=".",FALSE,TRUE)</formula>
    </cfRule>
    <cfRule type="expression" dxfId="2726" priority="13360">
      <formula>IF(RIGHT(TEXT(AI62,"0.#"),1)=".",TRUE,FALSE)</formula>
    </cfRule>
  </conditionalFormatting>
  <conditionalFormatting sqref="AI61">
    <cfRule type="expression" dxfId="2725" priority="13357">
      <formula>IF(RIGHT(TEXT(AI61,"0.#"),1)=".",FALSE,TRUE)</formula>
    </cfRule>
    <cfRule type="expression" dxfId="2724" priority="13358">
      <formula>IF(RIGHT(TEXT(AI61,"0.#"),1)=".",TRUE,FALSE)</formula>
    </cfRule>
  </conditionalFormatting>
  <conditionalFormatting sqref="AI60">
    <cfRule type="expression" dxfId="2723" priority="13355">
      <formula>IF(RIGHT(TEXT(AI60,"0.#"),1)=".",FALSE,TRUE)</formula>
    </cfRule>
    <cfRule type="expression" dxfId="2722" priority="13356">
      <formula>IF(RIGHT(TEXT(AI60,"0.#"),1)=".",TRUE,FALSE)</formula>
    </cfRule>
  </conditionalFormatting>
  <conditionalFormatting sqref="AM60">
    <cfRule type="expression" dxfId="2721" priority="13353">
      <formula>IF(RIGHT(TEXT(AM60,"0.#"),1)=".",FALSE,TRUE)</formula>
    </cfRule>
    <cfRule type="expression" dxfId="2720" priority="13354">
      <formula>IF(RIGHT(TEXT(AM60,"0.#"),1)=".",TRUE,FALSE)</formula>
    </cfRule>
  </conditionalFormatting>
  <conditionalFormatting sqref="AM61">
    <cfRule type="expression" dxfId="2719" priority="13351">
      <formula>IF(RIGHT(TEXT(AM61,"0.#"),1)=".",FALSE,TRUE)</formula>
    </cfRule>
    <cfRule type="expression" dxfId="2718" priority="13352">
      <formula>IF(RIGHT(TEXT(AM61,"0.#"),1)=".",TRUE,FALSE)</formula>
    </cfRule>
  </conditionalFormatting>
  <conditionalFormatting sqref="AM62">
    <cfRule type="expression" dxfId="2717" priority="13349">
      <formula>IF(RIGHT(TEXT(AM62,"0.#"),1)=".",FALSE,TRUE)</formula>
    </cfRule>
    <cfRule type="expression" dxfId="2716" priority="13350">
      <formula>IF(RIGHT(TEXT(AM62,"0.#"),1)=".",TRUE,FALSE)</formula>
    </cfRule>
  </conditionalFormatting>
  <conditionalFormatting sqref="AE87">
    <cfRule type="expression" dxfId="2715" priority="13335">
      <formula>IF(RIGHT(TEXT(AE87,"0.#"),1)=".",FALSE,TRUE)</formula>
    </cfRule>
    <cfRule type="expression" dxfId="2714" priority="13336">
      <formula>IF(RIGHT(TEXT(AE87,"0.#"),1)=".",TRUE,FALSE)</formula>
    </cfRule>
  </conditionalFormatting>
  <conditionalFormatting sqref="AE88">
    <cfRule type="expression" dxfId="2713" priority="13333">
      <formula>IF(RIGHT(TEXT(AE88,"0.#"),1)=".",FALSE,TRUE)</formula>
    </cfRule>
    <cfRule type="expression" dxfId="2712" priority="13334">
      <formula>IF(RIGHT(TEXT(AE88,"0.#"),1)=".",TRUE,FALSE)</formula>
    </cfRule>
  </conditionalFormatting>
  <conditionalFormatting sqref="AE89">
    <cfRule type="expression" dxfId="2711" priority="13331">
      <formula>IF(RIGHT(TEXT(AE89,"0.#"),1)=".",FALSE,TRUE)</formula>
    </cfRule>
    <cfRule type="expression" dxfId="2710" priority="13332">
      <formula>IF(RIGHT(TEXT(AE89,"0.#"),1)=".",TRUE,FALSE)</formula>
    </cfRule>
  </conditionalFormatting>
  <conditionalFormatting sqref="AI89">
    <cfRule type="expression" dxfId="2709" priority="13329">
      <formula>IF(RIGHT(TEXT(AI89,"0.#"),1)=".",FALSE,TRUE)</formula>
    </cfRule>
    <cfRule type="expression" dxfId="2708" priority="13330">
      <formula>IF(RIGHT(TEXT(AI89,"0.#"),1)=".",TRUE,FALSE)</formula>
    </cfRule>
  </conditionalFormatting>
  <conditionalFormatting sqref="AI88">
    <cfRule type="expression" dxfId="2707" priority="13327">
      <formula>IF(RIGHT(TEXT(AI88,"0.#"),1)=".",FALSE,TRUE)</formula>
    </cfRule>
    <cfRule type="expression" dxfId="2706" priority="13328">
      <formula>IF(RIGHT(TEXT(AI88,"0.#"),1)=".",TRUE,FALSE)</formula>
    </cfRule>
  </conditionalFormatting>
  <conditionalFormatting sqref="AI87">
    <cfRule type="expression" dxfId="2705" priority="13325">
      <formula>IF(RIGHT(TEXT(AI87,"0.#"),1)=".",FALSE,TRUE)</formula>
    </cfRule>
    <cfRule type="expression" dxfId="2704" priority="13326">
      <formula>IF(RIGHT(TEXT(AI87,"0.#"),1)=".",TRUE,FALSE)</formula>
    </cfRule>
  </conditionalFormatting>
  <conditionalFormatting sqref="AM88">
    <cfRule type="expression" dxfId="2703" priority="13321">
      <formula>IF(RIGHT(TEXT(AM88,"0.#"),1)=".",FALSE,TRUE)</formula>
    </cfRule>
    <cfRule type="expression" dxfId="2702" priority="13322">
      <formula>IF(RIGHT(TEXT(AM88,"0.#"),1)=".",TRUE,FALSE)</formula>
    </cfRule>
  </conditionalFormatting>
  <conditionalFormatting sqref="AM89">
    <cfRule type="expression" dxfId="2701" priority="13319">
      <formula>IF(RIGHT(TEXT(AM89,"0.#"),1)=".",FALSE,TRUE)</formula>
    </cfRule>
    <cfRule type="expression" dxfId="2700" priority="13320">
      <formula>IF(RIGHT(TEXT(AM89,"0.#"),1)=".",TRUE,FALSE)</formula>
    </cfRule>
  </conditionalFormatting>
  <conditionalFormatting sqref="AE92">
    <cfRule type="expression" dxfId="2699" priority="13305">
      <formula>IF(RIGHT(TEXT(AE92,"0.#"),1)=".",FALSE,TRUE)</formula>
    </cfRule>
    <cfRule type="expression" dxfId="2698" priority="13306">
      <formula>IF(RIGHT(TEXT(AE92,"0.#"),1)=".",TRUE,FALSE)</formula>
    </cfRule>
  </conditionalFormatting>
  <conditionalFormatting sqref="AE93">
    <cfRule type="expression" dxfId="2697" priority="13303">
      <formula>IF(RIGHT(TEXT(AE93,"0.#"),1)=".",FALSE,TRUE)</formula>
    </cfRule>
    <cfRule type="expression" dxfId="2696" priority="13304">
      <formula>IF(RIGHT(TEXT(AE93,"0.#"),1)=".",TRUE,FALSE)</formula>
    </cfRule>
  </conditionalFormatting>
  <conditionalFormatting sqref="AE94">
    <cfRule type="expression" dxfId="2695" priority="13301">
      <formula>IF(RIGHT(TEXT(AE94,"0.#"),1)=".",FALSE,TRUE)</formula>
    </cfRule>
    <cfRule type="expression" dxfId="2694" priority="13302">
      <formula>IF(RIGHT(TEXT(AE94,"0.#"),1)=".",TRUE,FALSE)</formula>
    </cfRule>
  </conditionalFormatting>
  <conditionalFormatting sqref="AI94">
    <cfRule type="expression" dxfId="2693" priority="13299">
      <formula>IF(RIGHT(TEXT(AI94,"0.#"),1)=".",FALSE,TRUE)</formula>
    </cfRule>
    <cfRule type="expression" dxfId="2692" priority="13300">
      <formula>IF(RIGHT(TEXT(AI94,"0.#"),1)=".",TRUE,FALSE)</formula>
    </cfRule>
  </conditionalFormatting>
  <conditionalFormatting sqref="AI93">
    <cfRule type="expression" dxfId="2691" priority="13297">
      <formula>IF(RIGHT(TEXT(AI93,"0.#"),1)=".",FALSE,TRUE)</formula>
    </cfRule>
    <cfRule type="expression" dxfId="2690" priority="13298">
      <formula>IF(RIGHT(TEXT(AI93,"0.#"),1)=".",TRUE,FALSE)</formula>
    </cfRule>
  </conditionalFormatting>
  <conditionalFormatting sqref="AI92">
    <cfRule type="expression" dxfId="2689" priority="13295">
      <formula>IF(RIGHT(TEXT(AI92,"0.#"),1)=".",FALSE,TRUE)</formula>
    </cfRule>
    <cfRule type="expression" dxfId="2688" priority="13296">
      <formula>IF(RIGHT(TEXT(AI92,"0.#"),1)=".",TRUE,FALSE)</formula>
    </cfRule>
  </conditionalFormatting>
  <conditionalFormatting sqref="AM92">
    <cfRule type="expression" dxfId="2687" priority="13293">
      <formula>IF(RIGHT(TEXT(AM92,"0.#"),1)=".",FALSE,TRUE)</formula>
    </cfRule>
    <cfRule type="expression" dxfId="2686" priority="13294">
      <formula>IF(RIGHT(TEXT(AM92,"0.#"),1)=".",TRUE,FALSE)</formula>
    </cfRule>
  </conditionalFormatting>
  <conditionalFormatting sqref="AM93">
    <cfRule type="expression" dxfId="2685" priority="13291">
      <formula>IF(RIGHT(TEXT(AM93,"0.#"),1)=".",FALSE,TRUE)</formula>
    </cfRule>
    <cfRule type="expression" dxfId="2684" priority="13292">
      <formula>IF(RIGHT(TEXT(AM93,"0.#"),1)=".",TRUE,FALSE)</formula>
    </cfRule>
  </conditionalFormatting>
  <conditionalFormatting sqref="AM94">
    <cfRule type="expression" dxfId="2683" priority="13289">
      <formula>IF(RIGHT(TEXT(AM94,"0.#"),1)=".",FALSE,TRUE)</formula>
    </cfRule>
    <cfRule type="expression" dxfId="2682" priority="13290">
      <formula>IF(RIGHT(TEXT(AM94,"0.#"),1)=".",TRUE,FALSE)</formula>
    </cfRule>
  </conditionalFormatting>
  <conditionalFormatting sqref="AE97">
    <cfRule type="expression" dxfId="2681" priority="13275">
      <formula>IF(RIGHT(TEXT(AE97,"0.#"),1)=".",FALSE,TRUE)</formula>
    </cfRule>
    <cfRule type="expression" dxfId="2680" priority="13276">
      <formula>IF(RIGHT(TEXT(AE97,"0.#"),1)=".",TRUE,FALSE)</formula>
    </cfRule>
  </conditionalFormatting>
  <conditionalFormatting sqref="AE98">
    <cfRule type="expression" dxfId="2679" priority="13273">
      <formula>IF(RIGHT(TEXT(AE98,"0.#"),1)=".",FALSE,TRUE)</formula>
    </cfRule>
    <cfRule type="expression" dxfId="2678" priority="13274">
      <formula>IF(RIGHT(TEXT(AE98,"0.#"),1)=".",TRUE,FALSE)</formula>
    </cfRule>
  </conditionalFormatting>
  <conditionalFormatting sqref="AE99">
    <cfRule type="expression" dxfId="2677" priority="13271">
      <formula>IF(RIGHT(TEXT(AE99,"0.#"),1)=".",FALSE,TRUE)</formula>
    </cfRule>
    <cfRule type="expression" dxfId="2676" priority="13272">
      <formula>IF(RIGHT(TEXT(AE99,"0.#"),1)=".",TRUE,FALSE)</formula>
    </cfRule>
  </conditionalFormatting>
  <conditionalFormatting sqref="AI99">
    <cfRule type="expression" dxfId="2675" priority="13269">
      <formula>IF(RIGHT(TEXT(AI99,"0.#"),1)=".",FALSE,TRUE)</formula>
    </cfRule>
    <cfRule type="expression" dxfId="2674" priority="13270">
      <formula>IF(RIGHT(TEXT(AI99,"0.#"),1)=".",TRUE,FALSE)</formula>
    </cfRule>
  </conditionalFormatting>
  <conditionalFormatting sqref="AI98">
    <cfRule type="expression" dxfId="2673" priority="13267">
      <formula>IF(RIGHT(TEXT(AI98,"0.#"),1)=".",FALSE,TRUE)</formula>
    </cfRule>
    <cfRule type="expression" dxfId="2672" priority="13268">
      <formula>IF(RIGHT(TEXT(AI98,"0.#"),1)=".",TRUE,FALSE)</formula>
    </cfRule>
  </conditionalFormatting>
  <conditionalFormatting sqref="AI97">
    <cfRule type="expression" dxfId="2671" priority="13265">
      <formula>IF(RIGHT(TEXT(AI97,"0.#"),1)=".",FALSE,TRUE)</formula>
    </cfRule>
    <cfRule type="expression" dxfId="2670" priority="13266">
      <formula>IF(RIGHT(TEXT(AI97,"0.#"),1)=".",TRUE,FALSE)</formula>
    </cfRule>
  </conditionalFormatting>
  <conditionalFormatting sqref="AM97">
    <cfRule type="expression" dxfId="2669" priority="13263">
      <formula>IF(RIGHT(TEXT(AM97,"0.#"),1)=".",FALSE,TRUE)</formula>
    </cfRule>
    <cfRule type="expression" dxfId="2668" priority="13264">
      <formula>IF(RIGHT(TEXT(AM97,"0.#"),1)=".",TRUE,FALSE)</formula>
    </cfRule>
  </conditionalFormatting>
  <conditionalFormatting sqref="AM98">
    <cfRule type="expression" dxfId="2667" priority="13261">
      <formula>IF(RIGHT(TEXT(AM98,"0.#"),1)=".",FALSE,TRUE)</formula>
    </cfRule>
    <cfRule type="expression" dxfId="2666" priority="13262">
      <formula>IF(RIGHT(TEXT(AM98,"0.#"),1)=".",TRUE,FALSE)</formula>
    </cfRule>
  </conditionalFormatting>
  <conditionalFormatting sqref="AM99">
    <cfRule type="expression" dxfId="2665" priority="13259">
      <formula>IF(RIGHT(TEXT(AM99,"0.#"),1)=".",FALSE,TRUE)</formula>
    </cfRule>
    <cfRule type="expression" dxfId="2664" priority="13260">
      <formula>IF(RIGHT(TEXT(AM99,"0.#"),1)=".",TRUE,FALSE)</formula>
    </cfRule>
  </conditionalFormatting>
  <conditionalFormatting sqref="AM101">
    <cfRule type="expression" dxfId="2663" priority="13243">
      <formula>IF(RIGHT(TEXT(AM101,"0.#"),1)=".",FALSE,TRUE)</formula>
    </cfRule>
    <cfRule type="expression" dxfId="2662" priority="13244">
      <formula>IF(RIGHT(TEXT(AM101,"0.#"),1)=".",TRUE,FALSE)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Q116">
    <cfRule type="expression" dxfId="2609" priority="13177">
      <formula>IF(RIGHT(TEXT(AQ116,"0.#"),1)=".",FALSE,TRUE)</formula>
    </cfRule>
    <cfRule type="expression" dxfId="2608" priority="13178">
      <formula>IF(RIGHT(TEXT(AQ116,"0.#"),1)=".",TRUE,FALSE)</formula>
    </cfRule>
  </conditionalFormatting>
  <conditionalFormatting sqref="AM116">
    <cfRule type="expression" dxfId="2607" priority="13173">
      <formula>IF(RIGHT(TEXT(AM116,"0.#"),1)=".",FALSE,TRUE)</formula>
    </cfRule>
    <cfRule type="expression" dxfId="2606" priority="13174">
      <formula>IF(RIGHT(TEXT(AM116,"0.#"),1)=".",TRUE,FALSE)</formula>
    </cfRule>
  </conditionalFormatting>
  <conditionalFormatting sqref="AM117">
    <cfRule type="expression" dxfId="2605" priority="13171">
      <formula>IF(RIGHT(TEXT(AM117,"0.#"),1)=".",FALSE,TRUE)</formula>
    </cfRule>
    <cfRule type="expression" dxfId="2604" priority="13172">
      <formula>IF(RIGHT(TEXT(AM117,"0.#"),1)=".",TRUE,FALSE)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3:AO1131">
    <cfRule type="expression" dxfId="2415" priority="2881">
      <formula>IF(AND(AL1103&gt;=0, RIGHT(TEXT(AL1103,"0.#"),1)&lt;&gt;"."),TRUE,FALSE)</formula>
    </cfRule>
    <cfRule type="expression" dxfId="2414" priority="2882">
      <formula>IF(AND(AL1103&gt;=0, RIGHT(TEXT(AL1103,"0.#"),1)="."),TRUE,FALSE)</formula>
    </cfRule>
    <cfRule type="expression" dxfId="2413" priority="2883">
      <formula>IF(AND(AL1103&lt;0, RIGHT(TEXT(AL1103,"0.#"),1)&lt;&gt;"."),TRUE,FALSE)</formula>
    </cfRule>
    <cfRule type="expression" dxfId="2412" priority="2884">
      <formula>IF(AND(AL1103&lt;0, RIGHT(TEXT(AL1103,"0.#"),1)="."),TRUE,FALSE)</formula>
    </cfRule>
  </conditionalFormatting>
  <conditionalFormatting sqref="Y1103:Y1131">
    <cfRule type="expression" dxfId="2411" priority="2879">
      <formula>IF(RIGHT(TEXT(Y1103,"0.#"),1)=".",FALSE,TRUE)</formula>
    </cfRule>
    <cfRule type="expression" dxfId="2410" priority="2880">
      <formula>IF(RIGHT(TEXT(Y1103,"0.#"),1)=".",TRUE,FALSE)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4" manualBreakCount="4">
    <brk id="117" max="49" man="1"/>
    <brk id="483" max="49" man="1"/>
    <brk id="731"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7" sqref="T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576</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3"/>
      <c r="AA2" s="834"/>
      <c r="AB2" s="1031" t="s">
        <v>11</v>
      </c>
      <c r="AC2" s="1032"/>
      <c r="AD2" s="1033"/>
      <c r="AE2" s="1037" t="s">
        <v>556</v>
      </c>
      <c r="AF2" s="1037"/>
      <c r="AG2" s="1037"/>
      <c r="AH2" s="1037"/>
      <c r="AI2" s="1037" t="s">
        <v>553</v>
      </c>
      <c r="AJ2" s="1037"/>
      <c r="AK2" s="1037"/>
      <c r="AL2" s="1037"/>
      <c r="AM2" s="1037" t="s">
        <v>527</v>
      </c>
      <c r="AN2" s="1037"/>
      <c r="AO2" s="1037"/>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3"/>
      <c r="AA9" s="834"/>
      <c r="AB9" s="1031" t="s">
        <v>11</v>
      </c>
      <c r="AC9" s="1032"/>
      <c r="AD9" s="1033"/>
      <c r="AE9" s="1037" t="s">
        <v>557</v>
      </c>
      <c r="AF9" s="1037"/>
      <c r="AG9" s="1037"/>
      <c r="AH9" s="1037"/>
      <c r="AI9" s="1037" t="s">
        <v>553</v>
      </c>
      <c r="AJ9" s="1037"/>
      <c r="AK9" s="1037"/>
      <c r="AL9" s="1037"/>
      <c r="AM9" s="1037" t="s">
        <v>527</v>
      </c>
      <c r="AN9" s="1037"/>
      <c r="AO9" s="1037"/>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3"/>
      <c r="AA16" s="834"/>
      <c r="AB16" s="1031" t="s">
        <v>11</v>
      </c>
      <c r="AC16" s="1032"/>
      <c r="AD16" s="1033"/>
      <c r="AE16" s="1037" t="s">
        <v>556</v>
      </c>
      <c r="AF16" s="1037"/>
      <c r="AG16" s="1037"/>
      <c r="AH16" s="1037"/>
      <c r="AI16" s="1037" t="s">
        <v>554</v>
      </c>
      <c r="AJ16" s="1037"/>
      <c r="AK16" s="1037"/>
      <c r="AL16" s="1037"/>
      <c r="AM16" s="1037" t="s">
        <v>527</v>
      </c>
      <c r="AN16" s="1037"/>
      <c r="AO16" s="1037"/>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3"/>
      <c r="AA23" s="834"/>
      <c r="AB23" s="1031" t="s">
        <v>11</v>
      </c>
      <c r="AC23" s="1032"/>
      <c r="AD23" s="1033"/>
      <c r="AE23" s="1037" t="s">
        <v>558</v>
      </c>
      <c r="AF23" s="1037"/>
      <c r="AG23" s="1037"/>
      <c r="AH23" s="1037"/>
      <c r="AI23" s="1037" t="s">
        <v>553</v>
      </c>
      <c r="AJ23" s="1037"/>
      <c r="AK23" s="1037"/>
      <c r="AL23" s="1037"/>
      <c r="AM23" s="1037" t="s">
        <v>527</v>
      </c>
      <c r="AN23" s="1037"/>
      <c r="AO23" s="1037"/>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3"/>
      <c r="AA30" s="834"/>
      <c r="AB30" s="1031" t="s">
        <v>11</v>
      </c>
      <c r="AC30" s="1032"/>
      <c r="AD30" s="1033"/>
      <c r="AE30" s="1037" t="s">
        <v>556</v>
      </c>
      <c r="AF30" s="1037"/>
      <c r="AG30" s="1037"/>
      <c r="AH30" s="1037"/>
      <c r="AI30" s="1037" t="s">
        <v>553</v>
      </c>
      <c r="AJ30" s="1037"/>
      <c r="AK30" s="1037"/>
      <c r="AL30" s="1037"/>
      <c r="AM30" s="1037" t="s">
        <v>551</v>
      </c>
      <c r="AN30" s="1037"/>
      <c r="AO30" s="1037"/>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3"/>
      <c r="AA37" s="834"/>
      <c r="AB37" s="1031" t="s">
        <v>11</v>
      </c>
      <c r="AC37" s="1032"/>
      <c r="AD37" s="1033"/>
      <c r="AE37" s="1037" t="s">
        <v>558</v>
      </c>
      <c r="AF37" s="1037"/>
      <c r="AG37" s="1037"/>
      <c r="AH37" s="1037"/>
      <c r="AI37" s="1037" t="s">
        <v>555</v>
      </c>
      <c r="AJ37" s="1037"/>
      <c r="AK37" s="1037"/>
      <c r="AL37" s="1037"/>
      <c r="AM37" s="1037" t="s">
        <v>552</v>
      </c>
      <c r="AN37" s="1037"/>
      <c r="AO37" s="1037"/>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3"/>
      <c r="AA44" s="834"/>
      <c r="AB44" s="1031" t="s">
        <v>11</v>
      </c>
      <c r="AC44" s="1032"/>
      <c r="AD44" s="1033"/>
      <c r="AE44" s="1037" t="s">
        <v>556</v>
      </c>
      <c r="AF44" s="1037"/>
      <c r="AG44" s="1037"/>
      <c r="AH44" s="1037"/>
      <c r="AI44" s="1037" t="s">
        <v>553</v>
      </c>
      <c r="AJ44" s="1037"/>
      <c r="AK44" s="1037"/>
      <c r="AL44" s="1037"/>
      <c r="AM44" s="1037" t="s">
        <v>527</v>
      </c>
      <c r="AN44" s="1037"/>
      <c r="AO44" s="1037"/>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3"/>
      <c r="AA51" s="834"/>
      <c r="AB51" s="560" t="s">
        <v>11</v>
      </c>
      <c r="AC51" s="1032"/>
      <c r="AD51" s="1033"/>
      <c r="AE51" s="1037" t="s">
        <v>556</v>
      </c>
      <c r="AF51" s="1037"/>
      <c r="AG51" s="1037"/>
      <c r="AH51" s="1037"/>
      <c r="AI51" s="1037" t="s">
        <v>553</v>
      </c>
      <c r="AJ51" s="1037"/>
      <c r="AK51" s="1037"/>
      <c r="AL51" s="1037"/>
      <c r="AM51" s="1037" t="s">
        <v>527</v>
      </c>
      <c r="AN51" s="1037"/>
      <c r="AO51" s="1037"/>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3"/>
      <c r="AA58" s="834"/>
      <c r="AB58" s="1031" t="s">
        <v>11</v>
      </c>
      <c r="AC58" s="1032"/>
      <c r="AD58" s="1033"/>
      <c r="AE58" s="1037" t="s">
        <v>556</v>
      </c>
      <c r="AF58" s="1037"/>
      <c r="AG58" s="1037"/>
      <c r="AH58" s="1037"/>
      <c r="AI58" s="1037" t="s">
        <v>553</v>
      </c>
      <c r="AJ58" s="1037"/>
      <c r="AK58" s="1037"/>
      <c r="AL58" s="1037"/>
      <c r="AM58" s="1037" t="s">
        <v>527</v>
      </c>
      <c r="AN58" s="1037"/>
      <c r="AO58" s="1037"/>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3"/>
      <c r="AA65" s="834"/>
      <c r="AB65" s="1031" t="s">
        <v>11</v>
      </c>
      <c r="AC65" s="1032"/>
      <c r="AD65" s="1033"/>
      <c r="AE65" s="1037" t="s">
        <v>556</v>
      </c>
      <c r="AF65" s="1037"/>
      <c r="AG65" s="1037"/>
      <c r="AH65" s="1037"/>
      <c r="AI65" s="1037" t="s">
        <v>553</v>
      </c>
      <c r="AJ65" s="1037"/>
      <c r="AK65" s="1037"/>
      <c r="AL65" s="1037"/>
      <c r="AM65" s="1037" t="s">
        <v>527</v>
      </c>
      <c r="AN65" s="1037"/>
      <c r="AO65" s="1037"/>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0"/>
      <c r="B16" s="1051"/>
      <c r="C16" s="1051"/>
      <c r="D16" s="1051"/>
      <c r="E16" s="1051"/>
      <c r="F16" s="105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0"/>
      <c r="B29" s="1051"/>
      <c r="C29" s="1051"/>
      <c r="D29" s="1051"/>
      <c r="E29" s="1051"/>
      <c r="F29" s="105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0"/>
      <c r="B42" s="1051"/>
      <c r="C42" s="1051"/>
      <c r="D42" s="1051"/>
      <c r="E42" s="1051"/>
      <c r="F42" s="105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0"/>
      <c r="B56" s="1051"/>
      <c r="C56" s="1051"/>
      <c r="D56" s="1051"/>
      <c r="E56" s="1051"/>
      <c r="F56" s="105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0"/>
      <c r="B69" s="1051"/>
      <c r="C69" s="1051"/>
      <c r="D69" s="1051"/>
      <c r="E69" s="1051"/>
      <c r="F69" s="105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0"/>
      <c r="B82" s="1051"/>
      <c r="C82" s="1051"/>
      <c r="D82" s="1051"/>
      <c r="E82" s="1051"/>
      <c r="F82" s="105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0"/>
      <c r="B95" s="1051"/>
      <c r="C95" s="1051"/>
      <c r="D95" s="1051"/>
      <c r="E95" s="1051"/>
      <c r="F95" s="105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0"/>
      <c r="B109" s="1051"/>
      <c r="C109" s="1051"/>
      <c r="D109" s="1051"/>
      <c r="E109" s="1051"/>
      <c r="F109" s="105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0"/>
      <c r="B122" s="1051"/>
      <c r="C122" s="1051"/>
      <c r="D122" s="1051"/>
      <c r="E122" s="1051"/>
      <c r="F122" s="105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0"/>
      <c r="B135" s="1051"/>
      <c r="C135" s="1051"/>
      <c r="D135" s="1051"/>
      <c r="E135" s="1051"/>
      <c r="F135" s="105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0"/>
      <c r="B148" s="1051"/>
      <c r="C148" s="1051"/>
      <c r="D148" s="1051"/>
      <c r="E148" s="1051"/>
      <c r="F148" s="105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0"/>
      <c r="B162" s="1051"/>
      <c r="C162" s="1051"/>
      <c r="D162" s="1051"/>
      <c r="E162" s="1051"/>
      <c r="F162" s="105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0"/>
      <c r="B175" s="1051"/>
      <c r="C175" s="1051"/>
      <c r="D175" s="1051"/>
      <c r="E175" s="1051"/>
      <c r="F175" s="105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0"/>
      <c r="B188" s="1051"/>
      <c r="C188" s="1051"/>
      <c r="D188" s="1051"/>
      <c r="E188" s="1051"/>
      <c r="F188" s="105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0"/>
      <c r="B201" s="1051"/>
      <c r="C201" s="1051"/>
      <c r="D201" s="1051"/>
      <c r="E201" s="1051"/>
      <c r="F201" s="105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0"/>
      <c r="B215" s="1051"/>
      <c r="C215" s="1051"/>
      <c r="D215" s="1051"/>
      <c r="E215" s="1051"/>
      <c r="F215" s="105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0"/>
      <c r="B228" s="1051"/>
      <c r="C228" s="1051"/>
      <c r="D228" s="1051"/>
      <c r="E228" s="1051"/>
      <c r="F228" s="105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0"/>
      <c r="B241" s="1051"/>
      <c r="C241" s="1051"/>
      <c r="D241" s="1051"/>
      <c r="E241" s="1051"/>
      <c r="F241" s="105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0"/>
      <c r="B254" s="1051"/>
      <c r="C254" s="1051"/>
      <c r="D254" s="1051"/>
      <c r="E254" s="1051"/>
      <c r="F254" s="105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2019-06-18T05:49:44Z</cp:lastPrinted>
  <dcterms:created xsi:type="dcterms:W3CDTF">2012-03-13T00:50:25Z</dcterms:created>
  <dcterms:modified xsi:type="dcterms:W3CDTF">2019-07-01T06:14:08Z</dcterms:modified>
</cp:coreProperties>
</file>