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<sst xmlns="http://schemas.openxmlformats.org/spreadsheetml/2006/main" count="2925" uniqueCount="668">
  <si>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</si>
  <si>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</si>
  <si>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</si>
  <si>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</si>
  <si>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</si>
  <si>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</si>
  <si>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</si>
  <si>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</si>
  <si>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</si>
  <si>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</si>
  <si>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</si>
  <si>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</si>
  <si>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</si>
  <si>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</si>
  <si>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</si>
  <si>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</si>
  <si>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</si>
  <si>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</si>
  <si>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</si>
  <si>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</si>
  <si>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</si>
  <si>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</si>
  <si>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</si>
  <si>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</si>
  <si>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</si>
  <si>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</si>
  <si>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</si>
  <si>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</si>
  <si>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</si>
  <si>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</si>
  <si>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</si>
  <si>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</si>
  <si>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</si>
  <si>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</si>
  <si>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</si>
  <si>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</si>
  <si>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</si>
  <si>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</si>
  <si>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</si>
  <si>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</si>
  <si>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</si>
  <si>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</si>
  <si>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</si>
  <si>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</si>
  <si>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</si>
  <si>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</si>
  <si>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</si>
  <si>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</si>
  <si>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</si>
  <si>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</si>
  <si>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</si>
  <si>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</si>
  <si>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</si>
  <si>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</si>
  <si>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</si>
  <si>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</si>
  <si>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</si>
  <si>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</si>
  <si>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</si>
  <si>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</si>
  <si>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</si>
  <si>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</si>
  <si>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</si>
  <si>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</si>
  <si>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</si>
  <si>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</si>
  <si>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</si>
  <si>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</si>
  <si>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</si>
  <si>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</si>
  <si>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</si>
  <si>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</si>
  <si>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</si>
  <si>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</si>
  <si>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</si>
  <si>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</si>
  <si>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</si>
  <si>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</si>
  <si>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</si>
  <si>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</si>
  <si>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</si>
  <si>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</si>
  <si>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</si>
  <si>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</si>
  <si>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</si>
  <si>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</si>
  <si>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</si>
  <si>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</si>
  <si>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</si>
  <si>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</si>
  <si>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</si>
  <si>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</si>
  <si>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</si>
  <si>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</si>
  <si>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</si>
  <si>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</si>
  <si>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</si>
  <si>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</si>
  <si>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</si>
  <si>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</si>
  <si>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</si>
  <si>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</si>
  <si>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</si>
  <si>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</si>
  <si>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</si>
  <si>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</si>
  <si>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</si>
  <si>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</si>
  <si>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</si>
  <si>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</si>
  <si>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</si>
  <si>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</si>
  <si>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</si>
  <si>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</si>
  <si>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</si>
  <si>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</si>
  <si>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</si>
  <si>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</si>
  <si>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</si>
  <si>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</si>
  <si>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</si>
  <si>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</si>
  <si>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</si>
  <si>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</si>
  <si>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</si>
  <si>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</si>
  <si>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</si>
  <si>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</si>
  <si>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</si>
  <si>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</si>
  <si>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</si>
  <si>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</si>
  <si>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</si>
  <si>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</si>
  <si>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</si>
  <si>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</si>
  <si>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</si>
  <si>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</si>
  <si>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</si>
  <si>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</si>
  <si>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</si>
  <si>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</si>
  <si>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</si>
  <si>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</si>
  <si>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</si>
  <si>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</si>
  <si>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</si>
  <si>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</si>
  <si>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</si>
  <si>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</si>
  <si>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</si>
  <si>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</si>
  <si>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</si>
  <si>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</si>
  <si>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</si>
  <si>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</si>
  <si>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</si>
  <si>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</si>
  <si>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</si>
  <si>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</si>
  <si>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</si>
  <si>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</si>
  <si>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</si>
  <si>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</si>
  <si>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</si>
  <si>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</si>
  <si>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</si>
  <si>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</si>
  <si>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</si>
  <si>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</si>
  <si>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</si>
  <si>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</si>
  <si>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</si>
  <si>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</si>
  <si>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</si>
  <si>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</si>
  <si>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</si>
  <si>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</si>
  <si>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</si>
  <si>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</si>
  <si>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</si>
  <si>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</si>
  <si>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</si>
  <si>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</si>
  <si>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</si>
  <si>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</si>
  <si>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</si>
  <si>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</si>
  <si>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</si>
  <si>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</si>
  <si>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</si>
  <si>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</si>
  <si>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</si>
  <si>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</si>
  <si>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</si>
  <si>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</si>
  <si>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</si>
  <si>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</si>
  <si>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</si>
  <si>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</si>
  <si>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</si>
  <si>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</si>
  <si>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</si>
  <si>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</si>
  <si>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</si>
  <si>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</si>
  <si>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</si>
  <si>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</si>
  <si>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</si>
  <si>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</si>
  <si>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</si>
  <si>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</si>
  <si>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</si>
  <si>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</si>
  <si>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</si>
  <si>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</si>
  <si>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</si>
  <si>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</si>
  <si>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</si>
  <si>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</si>
  <si>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</si>
  <si>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</si>
  <si>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</si>
  <si>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</si>
  <si>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</si>
  <si>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</si>
  <si>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</si>
  <si>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</si>
  <si>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</si>
  <si>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</si>
  <si>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</si>
  <si>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</si>
  <si>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</si>
  <si>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</si>
  <si>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</si>
  <si>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</si>
  <si>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</si>
  <si>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</si>
  <si>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</si>
  <si>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</si>
  <si>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</si>
  <si>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</si>
  <si>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</si>
  <si>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</si>
  <si>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</si>
  <si>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</si>
  <si>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</si>
  <si>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</si>
  <si>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</si>
  <si>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</si>
  <si>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</si>
  <si>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</si>
  <si>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</si>
  <si>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</si>
  <si>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</si>
  <si>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</si>
  <si>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</si>
  <si>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</si>
  <si>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</si>
  <si>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</si>
  <si>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</si>
  <si>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</si>
  <si>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</si>
  <si>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</si>
  <si>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</si>
  <si>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</si>
  <si>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</si>
  <si>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</si>
  <si>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</si>
  <si>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</si>
  <si>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</si>
  <si>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</si>
  <si>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</si>
  <si>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</si>
  <si>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</si>
  <si>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</si>
  <si>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</si>
  <si>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</si>
  <si>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</si>
  <si>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</si>
  <si>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</si>
  <si>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</si>
  <si>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</si>
  <si>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</si>
  <si>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</si>
  <si>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</si>
  <si>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</si>
  <si>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</si>
  <si>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</si>
  <si>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</si>
  <si>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</si>
  <si>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</si>
  <si>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</si>
  <si>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</si>
  <si>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</si>
  <si>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</si>
  <si>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</si>
  <si>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</si>
  <si>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</si>
  <si>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</si>
  <si>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</si>
  <si>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</si>
  <si>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</si>
  <si>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</si>
  <si>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</si>
  <si>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</si>
  <si>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</si>
  <si>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</si>
  <si>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</si>
  <si>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</si>
  <si>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</si>
  <si>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</si>
  <si>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</si>
  <si>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</si>
  <si>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</si>
  <si>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</si>
  <si>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</si>
  <si>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</si>
  <si>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</si>
  <si>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</si>
  <si>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</si>
  <si>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</si>
  <si>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</si>
  <si>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</si>
  <si>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</si>
  <si>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</si>
  <si>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</si>
  <si>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</si>
  <si>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</si>
  <si>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</si>
  <si>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</si>
  <si>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</si>
  <si>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</si>
  <si>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</si>
  <si>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</si>
  <si>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</si>
  <si>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</si>
  <si>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</si>
  <si>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</si>
  <si>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</si>
  <si>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</si>
  <si>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</si>
  <si>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</si>
  <si>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</si>
  <si>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</si>
  <si>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</si>
  <si>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</si>
  <si>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</si>
  <si>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</si>
  <si>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</si>
  <si>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</si>
  <si>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</si>
  <si>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</si>
  <si>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</si>
  <si>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</si>
  <si>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</si>
  <si>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</si>
  <si>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</si>
  <si>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</si>
  <si>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</si>
  <si>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</si>
  <si>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</si>
  <si>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</si>
  <si>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</si>
  <si>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</si>
  <si>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</si>
  <si>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</si>
  <si>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</si>
  <si>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</si>
  <si>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</si>
  <si>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</si>
  <si>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</si>
  <si>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</si>
  <si>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</si>
  <si>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</si>
  <si>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</si>
  <si>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</si>
  <si>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</si>
  <si>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</si>
  <si>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</si>
  <si>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</si>
  <si>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</si>
  <si>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</si>
  <si>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</si>
  <si>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</si>
  <si>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</si>
  <si>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</si>
  <si>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</si>
  <si>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</si>
  <si>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</si>
  <si>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</si>
  <si>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</si>
  <si>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</si>
  <si>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</si>
  <si>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</si>
  <si>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</si>
  <si>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</si>
  <si>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</si>
  <si>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</si>
  <si>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</si>
  <si>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</si>
  <si>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</si>
  <si>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</si>
  <si>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</si>
  <si>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</si>
  <si>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</si>
  <si>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</si>
  <si>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</si>
  <si>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</si>
  <si>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</si>
  <si>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</si>
  <si>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</si>
  <si>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</si>
  <si>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</si>
  <si>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</si>
  <si>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</si>
  <si>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</si>
  <si>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</si>
  <si>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</si>
  <si>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</si>
  <si>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</si>
  <si>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</si>
  <si>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</si>
  <si>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</si>
  <si>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</si>
  <si>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</si>
  <si>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</si>
  <si>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</si>
  <si>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</si>
  <si>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</si>
  <si>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</si>
  <si>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</si>
  <si>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</si>
  <si>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</si>
  <si>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</si>
  <si>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</si>
  <si>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</si>
  <si>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</si>
  <si>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</si>
  <si>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</si>
  <si>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</si>
  <si>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</si>
  <si>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</si>
  <si>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</si>
  <si>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</si>
  <si>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</si>
  <si>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</si>
  <si>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</si>
  <si>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</si>
  <si>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</si>
  <si>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</si>
  <si>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</si>
  <si>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</si>
  <si>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</si>
  <si>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</si>
  <si>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</si>
  <si>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</si>
  <si>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</si>
  <si>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</si>
  <si>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</si>
  <si>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</si>
  <si>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</si>
  <si>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</si>
  <si>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</si>
  <si>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</si>
  <si>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</si>
  <si>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</si>
  <si>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</si>
  <si>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</si>
  <si>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</si>
  <si>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</si>
  <si>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</si>
  <si>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</si>
  <si>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</si>
  <si>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</si>
  <si>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</si>
  <si>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</si>
  <si>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</si>
  <si>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</si>
  <si>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</si>
  <si>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</si>
  <si>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</si>
  <si>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</si>
  <si>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</si>
  <si>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</si>
  <si>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</si>
  <si>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</si>
  <si>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</si>
  <si>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</si>
  <si>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</si>
  <si>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</si>
  <si>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</si>
  <si>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</si>
  <si>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</si>
  <si>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</si>
  <si>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</si>
  <si>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</si>
  <si>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</si>
  <si>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</si>
  <si>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</si>
  <si>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</si>
  <si>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</si>
  <si>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</si>
  <si>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</si>
  <si>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</si>
  <si>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</si>
  <si>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</si>
  <si>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</si>
  <si>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</si>
  <si>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</si>
  <si>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</si>
  <si>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</si>
  <si>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</si>
  <si>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</si>
  <si>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</si>
  <si>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</si>
  <si>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</si>
  <si>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</si>
  <si>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</si>
  <si>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</si>
  <si>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</si>
  <si>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</si>
  <si>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</si>
  <si>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</si>
  <si>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</si>
  <si>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</si>
  <si>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</si>
  <si>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</si>
  <si>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</si>
  <si>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</si>
  <si>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</si>
  <si>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</si>
  <si>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</si>
  <si>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</si>
  <si>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</si>
  <si>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</si>
  <si>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</si>
  <si>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</si>
  <si>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</si>
  <si>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</si>
  <si>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</si>
  <si>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</si>
  <si>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</si>
  <si>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</si>
  <si>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</si>
  <si>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</si>
  <si>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</si>
  <si>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</si>
  <si>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</si>
  <si>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</si>
  <si>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</si>
  <si>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</si>
  <si>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</si>
  <si>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</si>
  <si>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</si>
  <si>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</si>
  <si>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</si>
  <si>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</si>
  <si>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</si>
  <si>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</si>
  <si>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</si>
  <si>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</si>
  <si>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</si>
  <si>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</si>
  <si>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</si>
  <si>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</si>
  <si>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</si>
  <si>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</si>
  <si>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</si>
  <si>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</si>
  <si>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厚生労働省</t>
  </si>
  <si>
    <t>職業安定局雇用開発部</t>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</si>
  <si>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</si>
  <si>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労働移動支援室長
木原憲一</t>
    <rPh sb="0" eb="2">
      <t>ロウドウ</t>
    </rPh>
    <rPh sb="2" eb="4">
      <t>イドウ</t>
    </rPh>
    <rPh sb="4" eb="7">
      <t>シエンシツ</t>
    </rPh>
    <rPh sb="7" eb="8">
      <t>チョウ</t>
    </rPh>
    <rPh sb="9" eb="11">
      <t>キハラ</t>
    </rPh>
    <rPh sb="11" eb="13">
      <t>ケンイチ</t>
    </rPh>
    <phoneticPr fontId="5"/>
  </si>
  <si>
    <t>昭和５６年度</t>
    <rPh sb="0" eb="2">
      <t>ショウワ</t>
    </rPh>
    <rPh sb="4" eb="5">
      <t>ネン</t>
    </rPh>
    <rPh sb="5" eb="6">
      <t>ド</t>
    </rPh>
    <phoneticPr fontId="5"/>
  </si>
  <si>
    <t>終了予定なし</t>
    <rPh sb="0" eb="2">
      <t>シュウリョウ</t>
    </rPh>
    <rPh sb="2" eb="4">
      <t>ヨテイ</t>
    </rPh>
    <phoneticPr fontId="5"/>
  </si>
  <si>
    <t>○</t>
  </si>
  <si>
    <t>雇用保険法第62条第１項第3号及び第6号
雇用保険法施行規則第109条及び第110条</t>
    <phoneticPr fontId="5"/>
  </si>
  <si>
    <t>－</t>
    <phoneticPr fontId="5"/>
  </si>
  <si>
    <t>高年齢者や障害者などの就職困難者を公共職業安定所等の紹介により、継続して雇用する労働者として雇い入れる事業主に対して助成を行う。
（高年齢者・母子家庭の母等：中小企業60万円・中小企業以外50万円、身体・知的障害者：中小企業120万円・中小企業以外50万円、重度障害者等：中小企
業240万円・中小企業以外100万円)
※本事業は、平成28年度までは特定就職困難者雇用開発助成金として実施している。</t>
    <phoneticPr fontId="5"/>
  </si>
  <si>
    <t>-</t>
  </si>
  <si>
    <t>-</t>
    <phoneticPr fontId="5"/>
  </si>
  <si>
    <t>-</t>
    <phoneticPr fontId="5"/>
  </si>
  <si>
    <t>-</t>
    <phoneticPr fontId="5"/>
  </si>
  <si>
    <t>-</t>
    <phoneticPr fontId="5"/>
  </si>
  <si>
    <t>雇用安定等給付金</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</si>
  <si>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</si>
  <si>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t>
    <phoneticPr fontId="5"/>
  </si>
  <si>
    <t>％</t>
    <phoneticPr fontId="5"/>
  </si>
  <si>
    <t>-</t>
    <phoneticPr fontId="5"/>
  </si>
  <si>
    <t>厚生労働省職業安定局調べ</t>
    <phoneticPr fontId="5"/>
  </si>
  <si>
    <t>助成金の支給決定件数</t>
    <phoneticPr fontId="5"/>
  </si>
  <si>
    <t>件</t>
    <rPh sb="0" eb="1">
      <t>ケン</t>
    </rPh>
    <phoneticPr fontId="5"/>
  </si>
  <si>
    <t>単位当たりコスト＝Ｘ／Ｙ
Ｘ：実績額（千円）
Ｙ：支給決定件数</t>
    <phoneticPr fontId="5"/>
  </si>
  <si>
    <t>円</t>
    <rPh sb="0" eb="1">
      <t>エン</t>
    </rPh>
    <phoneticPr fontId="5"/>
  </si>
  <si>
    <t>　Ｘ　/　Ｙ</t>
    <phoneticPr fontId="5"/>
  </si>
  <si>
    <t>47,522,560
／157,354</t>
    <phoneticPr fontId="5"/>
  </si>
  <si>
    <t>38,786,171
／146,571</t>
    <phoneticPr fontId="5"/>
  </si>
  <si>
    <t>特定就職困難者雇用開発助成金の支給対象者の事業
主都合離職者割合（％）</t>
    <phoneticPr fontId="5"/>
  </si>
  <si>
    <t>％</t>
    <phoneticPr fontId="5"/>
  </si>
  <si>
    <t>高年齢者や障害者などの就職困難者を公共職業安定所等の紹介により、継続して雇用する労働者として雇い入れる事業主に対して助成を行うもの
であり、高年齢者や障害者などの就職困難者の雇用機会の創出・雇用の安定に寄与するもの。</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</si>
  <si>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</si>
  <si>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</si>
  <si>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</si>
  <si>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</si>
  <si>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</si>
  <si>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</si>
  <si>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</si>
  <si>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</si>
  <si>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</si>
  <si>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737</t>
    <phoneticPr fontId="5"/>
  </si>
  <si>
    <t>669</t>
    <phoneticPr fontId="5"/>
  </si>
  <si>
    <t>523</t>
    <phoneticPr fontId="5"/>
  </si>
  <si>
    <t>523</t>
    <phoneticPr fontId="5"/>
  </si>
  <si>
    <t>524</t>
    <phoneticPr fontId="5"/>
  </si>
  <si>
    <t>532</t>
    <phoneticPr fontId="5"/>
  </si>
  <si>
    <t>530</t>
    <phoneticPr fontId="5"/>
  </si>
  <si>
    <t>526</t>
    <phoneticPr fontId="5"/>
  </si>
  <si>
    <t>助成金の支給対象者の事
業主都合離職者割合を、
助成金の支給対象者でな
い雇用保険被保険者の事
業主都合離職者割合以下とする</t>
    <phoneticPr fontId="5"/>
  </si>
  <si>
    <t>-</t>
    <phoneticPr fontId="5"/>
  </si>
  <si>
    <t>-</t>
    <phoneticPr fontId="5"/>
  </si>
  <si>
    <t>45,517,160
／165,568</t>
    <phoneticPr fontId="5"/>
  </si>
  <si>
    <t>-</t>
    <phoneticPr fontId="5"/>
  </si>
  <si>
    <t>就職困難者の雇用機会の増大を図ることは重要な課題であり、国が積極的に支援する必要がある。</t>
    <rPh sb="0" eb="2">
      <t>シュウショク</t>
    </rPh>
    <rPh sb="2" eb="5">
      <t>コンナンシャ</t>
    </rPh>
    <rPh sb="6" eb="8">
      <t>コヨウ</t>
    </rPh>
    <rPh sb="8" eb="10">
      <t>キカイ</t>
    </rPh>
    <rPh sb="11" eb="13">
      <t>ゾウダイ</t>
    </rPh>
    <rPh sb="14" eb="15">
      <t>ハカ</t>
    </rPh>
    <rPh sb="19" eb="21">
      <t>ジュウヨウ</t>
    </rPh>
    <rPh sb="22" eb="24">
      <t>カダイ</t>
    </rPh>
    <rPh sb="28" eb="29">
      <t>クニ</t>
    </rPh>
    <rPh sb="30" eb="33">
      <t>セッキョクテキ</t>
    </rPh>
    <rPh sb="34" eb="36">
      <t>シエン</t>
    </rPh>
    <rPh sb="38" eb="40">
      <t>ヒツヨウ</t>
    </rPh>
    <phoneticPr fontId="5"/>
  </si>
  <si>
    <t>本助成金の支給は、就職困難者の職場定着を支援するために公共職安定所で行う職業紹介及び雇用保険の支給と一体的に実施する必要がある。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0" eb="41">
      <t>オヨ</t>
    </rPh>
    <rPh sb="42" eb="44">
      <t>コヨウ</t>
    </rPh>
    <rPh sb="44" eb="46">
      <t>ホケン</t>
    </rPh>
    <rPh sb="47" eb="49">
      <t>シキュウ</t>
    </rPh>
    <rPh sb="50" eb="53">
      <t>イッタイテキ</t>
    </rPh>
    <rPh sb="54" eb="56">
      <t>ジッシ</t>
    </rPh>
    <rPh sb="58" eb="60">
      <t>ヒツヨウ</t>
    </rPh>
    <phoneticPr fontId="5"/>
  </si>
  <si>
    <t>就職困難者の雇用の促進・安定を図ることは重要であり、優先度の高い事業である。</t>
    <rPh sb="0" eb="2">
      <t>シュウショク</t>
    </rPh>
    <rPh sb="2" eb="5">
      <t>コンナンシャ</t>
    </rPh>
    <rPh sb="6" eb="8">
      <t>コヨウ</t>
    </rPh>
    <rPh sb="9" eb="11">
      <t>ソクシン</t>
    </rPh>
    <rPh sb="12" eb="14">
      <t>アンテイ</t>
    </rPh>
    <rPh sb="15" eb="16">
      <t>ハカ</t>
    </rPh>
    <rPh sb="20" eb="22">
      <t>ジュウヨウ</t>
    </rPh>
    <rPh sb="26" eb="29">
      <t>ユウセンド</t>
    </rPh>
    <rPh sb="30" eb="31">
      <t>タカ</t>
    </rPh>
    <rPh sb="32" eb="34">
      <t>ジギョウ</t>
    </rPh>
    <phoneticPr fontId="5"/>
  </si>
  <si>
    <t>‐</t>
  </si>
  <si>
    <t>無</t>
  </si>
  <si>
    <t>受益者である事業主の負担を考慮した必要な経費を負担するものであり、妥当と考える。</t>
    <rPh sb="0" eb="3">
      <t>ジュエキシャ</t>
    </rPh>
    <rPh sb="6" eb="9">
      <t>ジギョウヌシ</t>
    </rPh>
    <rPh sb="10" eb="12">
      <t>フタン</t>
    </rPh>
    <rPh sb="13" eb="15">
      <t>コウリョ</t>
    </rPh>
    <rPh sb="17" eb="19">
      <t>ヒツヨウ</t>
    </rPh>
    <rPh sb="20" eb="22">
      <t>ケイヒ</t>
    </rPh>
    <rPh sb="23" eb="25">
      <t>フタン</t>
    </rPh>
    <rPh sb="33" eb="35">
      <t>ダトウ</t>
    </rPh>
    <rPh sb="36" eb="37">
      <t>カンガ</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</si>
  <si>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</si>
  <si>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事業の全額が助成金であり、全て直接事業目的のために使われている。</t>
    <rPh sb="0" eb="2">
      <t>ジギョウ</t>
    </rPh>
    <rPh sb="3" eb="5">
      <t>ゼンガク</t>
    </rPh>
    <rPh sb="6" eb="9">
      <t>ジョセイキン</t>
    </rPh>
    <rPh sb="13" eb="14">
      <t>スベ</t>
    </rPh>
    <rPh sb="15" eb="17">
      <t>チョクセツ</t>
    </rPh>
    <rPh sb="17" eb="19">
      <t>ジギョウ</t>
    </rPh>
    <rPh sb="19" eb="21">
      <t>モクテキ</t>
    </rPh>
    <rPh sb="25" eb="26">
      <t>ツカ</t>
    </rPh>
    <phoneticPr fontId="5"/>
  </si>
  <si>
    <t>就職困難者の雇用対策を実施している労働局において、一体的に助成金を支給することにより、効率化を図っている。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6">
      <t>コウリツカ</t>
    </rPh>
    <rPh sb="47" eb="48">
      <t>ハカ</t>
    </rPh>
    <phoneticPr fontId="5"/>
  </si>
  <si>
    <t>成果目標を上回る成果実績を上げており、本助成金により就職困難者の雇用機会の増大が図られている。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シュウショク</t>
    </rPh>
    <rPh sb="28" eb="31">
      <t>コンナンシャ</t>
    </rPh>
    <rPh sb="32" eb="34">
      <t>コヨウ</t>
    </rPh>
    <rPh sb="34" eb="36">
      <t>キカイ</t>
    </rPh>
    <rPh sb="37" eb="39">
      <t>ゾウダイ</t>
    </rPh>
    <rPh sb="40" eb="41">
      <t>ハカ</t>
    </rPh>
    <phoneticPr fontId="5"/>
  </si>
  <si>
    <t>就職困難者の雇用対策を実施している労働局において、一体的に助成金を支給することにより、高い効果を発揮している。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4">
      <t>タカ</t>
    </rPh>
    <rPh sb="45" eb="47">
      <t>コウカ</t>
    </rPh>
    <rPh sb="48" eb="50">
      <t>ハッキ</t>
    </rPh>
    <phoneticPr fontId="5"/>
  </si>
  <si>
    <t>特定求職者雇用開発助成金（生涯現役コース）</t>
    <rPh sb="0" eb="12">
      <t>トクテイキュウショクシャコヨウカイハツジョセイキン</t>
    </rPh>
    <rPh sb="13" eb="15">
      <t>ショウガイ</t>
    </rPh>
    <rPh sb="15" eb="17">
      <t>ゲンエキ</t>
    </rPh>
    <phoneticPr fontId="5"/>
  </si>
  <si>
    <t>特定求職者雇用開発助成金（障害者初回雇用コース）</t>
    <rPh sb="0" eb="12">
      <t>トクテイキュウショクシャコヨウカイハツジョセイキン</t>
    </rPh>
    <rPh sb="13" eb="16">
      <t>ショウガイシャ</t>
    </rPh>
    <rPh sb="16" eb="18">
      <t>ショカイ</t>
    </rPh>
    <rPh sb="18" eb="20">
      <t>コヨウ</t>
    </rPh>
    <phoneticPr fontId="5"/>
  </si>
  <si>
    <t>特定求職者雇用開発助成金（発達障害者・難治性疾患患者コース）</t>
    <rPh sb="0" eb="12">
      <t>トクテイキュウショクシャコヨウカイハツジョセイキン</t>
    </rPh>
    <rPh sb="13" eb="15">
      <t>ハッタツ</t>
    </rPh>
    <rPh sb="15" eb="18">
      <t>ショウガイシャ</t>
    </rPh>
    <rPh sb="19" eb="22">
      <t>ナンチセイ</t>
    </rPh>
    <rPh sb="22" eb="24">
      <t>シッカン</t>
    </rPh>
    <rPh sb="24" eb="26">
      <t>カンジャ</t>
    </rPh>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</si>
  <si>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</si>
  <si>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平成30年度については、見込みに見合った予算執行率が達成されている。
また、成果目標についても達成していることから、本助成金は、高年齢者や障害者等の就職困難者の雇用機会の確保や職場定着につながっており、その雇用の安定を図る上で必要な助成金となっている。</t>
    <rPh sb="0" eb="2">
      <t>ヘイセイ</t>
    </rPh>
    <rPh sb="4" eb="6">
      <t>ネンド</t>
    </rPh>
    <rPh sb="12" eb="14">
      <t>ミコ</t>
    </rPh>
    <rPh sb="16" eb="18">
      <t>ミア</t>
    </rPh>
    <rPh sb="20" eb="22">
      <t>ヨサン</t>
    </rPh>
    <rPh sb="22" eb="25">
      <t>シッコウリツ</t>
    </rPh>
    <rPh sb="26" eb="28">
      <t>タッセイ</t>
    </rPh>
    <rPh sb="38" eb="40">
      <t>セイカ</t>
    </rPh>
    <rPh sb="40" eb="42">
      <t>モクヒョウ</t>
    </rPh>
    <rPh sb="47" eb="49">
      <t>タッセイ</t>
    </rPh>
    <rPh sb="58" eb="59">
      <t>ホン</t>
    </rPh>
    <rPh sb="59" eb="62">
      <t>ジョセイキン</t>
    </rPh>
    <rPh sb="64" eb="68">
      <t>コウネンレイシャ</t>
    </rPh>
    <rPh sb="69" eb="72">
      <t>ショウガイシャ</t>
    </rPh>
    <rPh sb="72" eb="73">
      <t>ナド</t>
    </rPh>
    <rPh sb="74" eb="76">
      <t>シュウショク</t>
    </rPh>
    <rPh sb="76" eb="79">
      <t>コンナンシャ</t>
    </rPh>
    <rPh sb="80" eb="82">
      <t>コヨウ</t>
    </rPh>
    <rPh sb="82" eb="84">
      <t>キカイ</t>
    </rPh>
    <rPh sb="85" eb="87">
      <t>カクホ</t>
    </rPh>
    <rPh sb="88" eb="90">
      <t>ショクバ</t>
    </rPh>
    <rPh sb="90" eb="92">
      <t>テイチャク</t>
    </rPh>
    <rPh sb="103" eb="105">
      <t>コヨウ</t>
    </rPh>
    <rPh sb="106" eb="108">
      <t>アンテイ</t>
    </rPh>
    <rPh sb="109" eb="110">
      <t>ハカ</t>
    </rPh>
    <rPh sb="111" eb="112">
      <t>ウエ</t>
    </rPh>
    <rPh sb="113" eb="115">
      <t>ヒツヨウ</t>
    </rPh>
    <rPh sb="116" eb="119">
      <t>ジョセイキン</t>
    </rPh>
    <phoneticPr fontId="5"/>
  </si>
  <si>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</si>
  <si>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</si>
  <si>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A.東京労働局</t>
    <rPh sb="2" eb="4">
      <t>トウキョウ</t>
    </rPh>
    <rPh sb="4" eb="7">
      <t>ロウドウキョク</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</si>
  <si>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</si>
  <si>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</si>
  <si>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B.事業主A</t>
    <rPh sb="2" eb="4">
      <t>ジギョウ</t>
    </rPh>
    <rPh sb="4" eb="5">
      <t>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</si>
  <si>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</si>
  <si>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</si>
  <si>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</si>
  <si>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</si>
  <si>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</si>
  <si>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</si>
  <si>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</si>
  <si>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</si>
  <si>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</si>
  <si>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</si>
  <si>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岡山労働局</t>
    <rPh sb="0" eb="2">
      <t>オカヤマ</t>
    </rPh>
    <rPh sb="2" eb="5">
      <t>ロウドウキョク</t>
    </rPh>
    <phoneticPr fontId="5"/>
  </si>
  <si>
    <t>-</t>
    <phoneticPr fontId="5"/>
  </si>
  <si>
    <t>-</t>
    <phoneticPr fontId="5"/>
  </si>
  <si>
    <t>就職が特に困難な者の雇用機会の増大を図るため、これらの者を、公共職業安定所等の紹介により、継続して雇用する労働者として雇い入れる事業主に対し助成を行うことにより、その円滑な就職を促進すること等を目的とする。</t>
    <phoneticPr fontId="5"/>
  </si>
  <si>
    <t>過年度の執行実績等を踏まえ予算計上したが、当初見込みを下回る支給実績となった。なお、平成31年度においては、執行実績を踏まえた予算額に見直しを行っている。</t>
    <rPh sb="0" eb="3">
      <t>カネンド</t>
    </rPh>
    <rPh sb="4" eb="6">
      <t>シッコウ</t>
    </rPh>
    <rPh sb="6" eb="8">
      <t>ジッセキ</t>
    </rPh>
    <rPh sb="8" eb="9">
      <t>ナド</t>
    </rPh>
    <rPh sb="10" eb="11">
      <t>フ</t>
    </rPh>
    <rPh sb="13" eb="15">
      <t>ヨサン</t>
    </rPh>
    <rPh sb="15" eb="17">
      <t>ケイジョウ</t>
    </rPh>
    <rPh sb="21" eb="23">
      <t>トウショ</t>
    </rPh>
    <rPh sb="23" eb="25">
      <t>ミコ</t>
    </rPh>
    <rPh sb="27" eb="29">
      <t>シタマワ</t>
    </rPh>
    <rPh sb="30" eb="32">
      <t>シキュウ</t>
    </rPh>
    <rPh sb="32" eb="34">
      <t>ジッセキ</t>
    </rPh>
    <rPh sb="42" eb="44">
      <t>ヘイセイ</t>
    </rPh>
    <rPh sb="46" eb="48">
      <t>ネンド</t>
    </rPh>
    <rPh sb="54" eb="56">
      <t>シッコウ</t>
    </rPh>
    <rPh sb="56" eb="58">
      <t>ジッセキ</t>
    </rPh>
    <rPh sb="59" eb="60">
      <t>フ</t>
    </rPh>
    <rPh sb="63" eb="66">
      <t>ヨサンガク</t>
    </rPh>
    <rPh sb="67" eb="69">
      <t>ミナオ</t>
    </rPh>
    <rPh sb="71" eb="72">
      <t>オコナ</t>
    </rPh>
    <phoneticPr fontId="5"/>
  </si>
  <si>
    <t>△</t>
  </si>
  <si>
    <t>-</t>
    <phoneticPr fontId="5"/>
  </si>
  <si>
    <t>-</t>
    <phoneticPr fontId="5"/>
  </si>
  <si>
    <t>39,469,748
／147,413</t>
    <phoneticPr fontId="5"/>
  </si>
  <si>
    <t>特定求職者雇用開発助成金（生活保護受給者等雇用開発コース）の支給</t>
    <rPh sb="0" eb="12">
      <t>トクテイキュウショクシャコヨウカイハツジョセイキン</t>
    </rPh>
    <rPh sb="13" eb="15">
      <t>セイカツ</t>
    </rPh>
    <rPh sb="15" eb="17">
      <t>ホゴ</t>
    </rPh>
    <rPh sb="17" eb="20">
      <t>ジュキュウシャ</t>
    </rPh>
    <rPh sb="20" eb="21">
      <t>ナド</t>
    </rPh>
    <rPh sb="21" eb="23">
      <t>コヨウ</t>
    </rPh>
    <rPh sb="23" eb="25">
      <t>カイハツ</t>
    </rPh>
    <rPh sb="30" eb="32">
      <t>シキュウ</t>
    </rPh>
    <phoneticPr fontId="5"/>
  </si>
  <si>
    <t>過年度の執行実績等を踏まえ予算計上したが、当初見込みを下回る支給実績となった。</t>
    <rPh sb="0" eb="3">
      <t>カネンド</t>
    </rPh>
    <rPh sb="4" eb="6">
      <t>シッコウ</t>
    </rPh>
    <rPh sb="6" eb="8">
      <t>ジッセキ</t>
    </rPh>
    <rPh sb="8" eb="9">
      <t>トウ</t>
    </rPh>
    <rPh sb="10" eb="11">
      <t>フ</t>
    </rPh>
    <rPh sb="13" eb="15">
      <t>ヨサン</t>
    </rPh>
    <rPh sb="15" eb="17">
      <t>ケイジョウ</t>
    </rPh>
    <rPh sb="21" eb="23">
      <t>トウショ</t>
    </rPh>
    <rPh sb="23" eb="25">
      <t>ミコ</t>
    </rPh>
    <rPh sb="27" eb="29">
      <t>シタマワ</t>
    </rPh>
    <rPh sb="30" eb="32">
      <t>シキュウ</t>
    </rPh>
    <rPh sb="32" eb="34">
      <t>ジッセキ</t>
    </rPh>
    <phoneticPr fontId="5"/>
  </si>
  <si>
    <t>労働者等の特性に応じた雇用の安定・促進を図ること（Ⅴ-3）</t>
    <phoneticPr fontId="5"/>
  </si>
  <si>
    <t>高齢者・障害者・若年者等の雇用の安定・促進を図ること（Ⅴ-3-1）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</si>
</sst>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152401</xdr:colOff>
      <xdr:row>30</xdr:row>
      <xdr:rowOff>101600</xdr:rowOff>
    </xdr:from>
    <xdr:to>
      <xdr:col>33</xdr:col>
      <xdr:colOff>190501</xdr:colOff>
      <xdr:row>32</xdr:row>
      <xdr:rowOff>177245</xdr:rowOff>
    </xdr:to>
    <xdr:sp macro="" textlink="">
      <xdr:nvSpPr>
        <xdr:cNvPr id="6" name="テキスト ボックス 5"/>
        <xdr:cNvSpPr txBox="1"/>
      </xdr:nvSpPr>
      <xdr:spPr>
        <a:xfrm>
          <a:off x="6045201" y="9817100"/>
          <a:ext cx="850900" cy="85034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33</xdr:col>
      <xdr:colOff>165100</xdr:colOff>
      <xdr:row>30</xdr:row>
      <xdr:rowOff>63500</xdr:rowOff>
    </xdr:from>
    <xdr:to>
      <xdr:col>37</xdr:col>
      <xdr:colOff>190500</xdr:colOff>
      <xdr:row>32</xdr:row>
      <xdr:rowOff>226112</xdr:rowOff>
    </xdr:to>
    <xdr:sp macro="" textlink="">
      <xdr:nvSpPr>
        <xdr:cNvPr id="8" name="テキスト ボックス 7"/>
        <xdr:cNvSpPr txBox="1"/>
      </xdr:nvSpPr>
      <xdr:spPr>
        <a:xfrm>
          <a:off x="6870700" y="9779000"/>
          <a:ext cx="838200" cy="9373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139700</xdr:colOff>
      <xdr:row>31</xdr:row>
      <xdr:rowOff>215900</xdr:rowOff>
    </xdr:from>
    <xdr:to>
      <xdr:col>35</xdr:col>
      <xdr:colOff>32107</xdr:colOff>
      <xdr:row>33</xdr:row>
      <xdr:rowOff>88475</xdr:rowOff>
    </xdr:to>
    <xdr:sp macro="" textlink="">
      <xdr:nvSpPr>
        <xdr:cNvPr id="10" name="テキスト ボックス 9"/>
        <xdr:cNvSpPr txBox="1"/>
      </xdr:nvSpPr>
      <xdr:spPr>
        <a:xfrm>
          <a:off x="5829300" y="101727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32</xdr:col>
      <xdr:colOff>152400</xdr:colOff>
      <xdr:row>31</xdr:row>
      <xdr:rowOff>228600</xdr:rowOff>
    </xdr:from>
    <xdr:to>
      <xdr:col>39</xdr:col>
      <xdr:colOff>44807</xdr:colOff>
      <xdr:row>33</xdr:row>
      <xdr:rowOff>101175</xdr:rowOff>
    </xdr:to>
    <xdr:sp macro="" textlink="">
      <xdr:nvSpPr>
        <xdr:cNvPr id="11" name="テキスト ボックス 10"/>
        <xdr:cNvSpPr txBox="1"/>
      </xdr:nvSpPr>
      <xdr:spPr>
        <a:xfrm>
          <a:off x="6654800" y="101854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165100</xdr:colOff>
      <xdr:row>31</xdr:row>
      <xdr:rowOff>215900</xdr:rowOff>
    </xdr:from>
    <xdr:to>
      <xdr:col>43</xdr:col>
      <xdr:colOff>57507</xdr:colOff>
      <xdr:row>33</xdr:row>
      <xdr:rowOff>88475</xdr:rowOff>
    </xdr:to>
    <xdr:sp macro="" textlink="">
      <xdr:nvSpPr>
        <xdr:cNvPr id="14" name="テキスト ボックス 13"/>
        <xdr:cNvSpPr txBox="1"/>
      </xdr:nvSpPr>
      <xdr:spPr>
        <a:xfrm>
          <a:off x="7480300" y="101727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29</xdr:col>
      <xdr:colOff>152401</xdr:colOff>
      <xdr:row>132</xdr:row>
      <xdr:rowOff>215900</xdr:rowOff>
    </xdr:from>
    <xdr:to>
      <xdr:col>34</xdr:col>
      <xdr:colOff>12700</xdr:colOff>
      <xdr:row>134</xdr:row>
      <xdr:rowOff>38100</xdr:rowOff>
    </xdr:to>
    <xdr:sp macro="" textlink="">
      <xdr:nvSpPr>
        <xdr:cNvPr id="15" name="テキスト ボックス 14"/>
        <xdr:cNvSpPr txBox="1"/>
      </xdr:nvSpPr>
      <xdr:spPr>
        <a:xfrm>
          <a:off x="6045201" y="15913100"/>
          <a:ext cx="87629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0.9%</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2.3%</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177800</xdr:colOff>
      <xdr:row>132</xdr:row>
      <xdr:rowOff>152400</xdr:rowOff>
    </xdr:from>
    <xdr:to>
      <xdr:col>38</xdr:col>
      <xdr:colOff>12700</xdr:colOff>
      <xdr:row>134</xdr:row>
      <xdr:rowOff>127000</xdr:rowOff>
    </xdr:to>
    <xdr:sp macro="" textlink="">
      <xdr:nvSpPr>
        <xdr:cNvPr id="17" name="テキスト ボックス 16"/>
        <xdr:cNvSpPr txBox="1"/>
      </xdr:nvSpPr>
      <xdr:spPr>
        <a:xfrm>
          <a:off x="6883400" y="15849600"/>
          <a:ext cx="8509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0.9%</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2.0%</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152400</xdr:colOff>
      <xdr:row>134</xdr:row>
      <xdr:rowOff>25400</xdr:rowOff>
    </xdr:from>
    <xdr:to>
      <xdr:col>35</xdr:col>
      <xdr:colOff>44807</xdr:colOff>
      <xdr:row>134</xdr:row>
      <xdr:rowOff>482175</xdr:rowOff>
    </xdr:to>
    <xdr:sp macro="" textlink="">
      <xdr:nvSpPr>
        <xdr:cNvPr id="18" name="テキスト ボックス 17"/>
        <xdr:cNvSpPr txBox="1"/>
      </xdr:nvSpPr>
      <xdr:spPr>
        <a:xfrm>
          <a:off x="5842000" y="157480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32</xdr:col>
      <xdr:colOff>177800</xdr:colOff>
      <xdr:row>134</xdr:row>
      <xdr:rowOff>25400</xdr:rowOff>
    </xdr:from>
    <xdr:to>
      <xdr:col>39</xdr:col>
      <xdr:colOff>70207</xdr:colOff>
      <xdr:row>134</xdr:row>
      <xdr:rowOff>482175</xdr:rowOff>
    </xdr:to>
    <xdr:sp macro="" textlink="">
      <xdr:nvSpPr>
        <xdr:cNvPr id="19" name="テキスト ボックス 18"/>
        <xdr:cNvSpPr txBox="1"/>
      </xdr:nvSpPr>
      <xdr:spPr>
        <a:xfrm>
          <a:off x="6680200" y="157480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152400</xdr:colOff>
      <xdr:row>134</xdr:row>
      <xdr:rowOff>25400</xdr:rowOff>
    </xdr:from>
    <xdr:to>
      <xdr:col>43</xdr:col>
      <xdr:colOff>44807</xdr:colOff>
      <xdr:row>134</xdr:row>
      <xdr:rowOff>482175</xdr:rowOff>
    </xdr:to>
    <xdr:sp macro="" textlink="">
      <xdr:nvSpPr>
        <xdr:cNvPr id="20" name="テキスト ボックス 19"/>
        <xdr:cNvSpPr txBox="1"/>
      </xdr:nvSpPr>
      <xdr:spPr>
        <a:xfrm>
          <a:off x="7467600" y="157480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45</xdr:col>
      <xdr:colOff>50800</xdr:colOff>
      <xdr:row>134</xdr:row>
      <xdr:rowOff>12700</xdr:rowOff>
    </xdr:from>
    <xdr:to>
      <xdr:col>50</xdr:col>
      <xdr:colOff>44807</xdr:colOff>
      <xdr:row>134</xdr:row>
      <xdr:rowOff>469475</xdr:rowOff>
    </xdr:to>
    <xdr:sp macro="" textlink="">
      <xdr:nvSpPr>
        <xdr:cNvPr id="22" name="テキスト ボックス 21"/>
        <xdr:cNvSpPr txBox="1"/>
      </xdr:nvSpPr>
      <xdr:spPr>
        <a:xfrm>
          <a:off x="9194800" y="157353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11</xdr:col>
      <xdr:colOff>38100</xdr:colOff>
      <xdr:row>741</xdr:row>
      <xdr:rowOff>63500</xdr:rowOff>
    </xdr:from>
    <xdr:to>
      <xdr:col>43</xdr:col>
      <xdr:colOff>154795</xdr:colOff>
      <xdr:row>759</xdr:row>
      <xdr:rowOff>125152</xdr:rowOff>
    </xdr:to>
    <xdr:grpSp>
      <xdr:nvGrpSpPr>
        <xdr:cNvPr id="47" name="グループ化 46"/>
        <xdr:cNvGrpSpPr/>
      </xdr:nvGrpSpPr>
      <xdr:grpSpPr>
        <a:xfrm>
          <a:off x="2273300" y="39903400"/>
          <a:ext cx="6619095" cy="7289800"/>
          <a:chOff x="2614083" y="41825333"/>
          <a:chExt cx="6619095" cy="7414952"/>
        </a:xfrm>
      </xdr:grpSpPr>
      <xdr:sp macro="" textlink="">
        <xdr:nvSpPr>
          <xdr:cNvPr id="48" name="正方形/長方形 47"/>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39,469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9" name="正方形/長方形 48"/>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baseline="0">
                <a:effectLst/>
                <a:latin typeface="+mn-lt"/>
                <a:ea typeface="+mn-ea"/>
                <a:cs typeface="+mn-cs"/>
              </a:rPr>
              <a:t>39,469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0" name="正方形/長方形 49"/>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147,413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baseline="0">
                <a:effectLst/>
                <a:latin typeface="+mn-lt"/>
                <a:ea typeface="+mn-ea"/>
                <a:cs typeface="+mn-cs"/>
              </a:rPr>
              <a:t>39,469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51" name="直線矢印コネクタ 44"/>
          <xdr:cNvCxnSpPr>
            <a:cxnSpLocks noChangeShapeType="1"/>
            <a:stCxn id="48" idx="2"/>
            <a:endCxn id="52"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2" name="正方形/長方形 51"/>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テキスト ボックス 52"/>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54" name="テキスト ボックス 53"/>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55" name="テキスト ボックス 54"/>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56" name="正方形/長方形 55"/>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7"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8" name="正方形/長方形 57"/>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37</xdr:col>
      <xdr:colOff>165100</xdr:colOff>
      <xdr:row>30</xdr:row>
      <xdr:rowOff>63500</xdr:rowOff>
    </xdr:from>
    <xdr:to>
      <xdr:col>42</xdr:col>
      <xdr:colOff>38100</xdr:colOff>
      <xdr:row>32</xdr:row>
      <xdr:rowOff>226112</xdr:rowOff>
    </xdr:to>
    <xdr:sp macro="" textlink="">
      <xdr:nvSpPr>
        <xdr:cNvPr id="27" name="テキスト ボックス 26"/>
        <xdr:cNvSpPr txBox="1"/>
      </xdr:nvSpPr>
      <xdr:spPr>
        <a:xfrm>
          <a:off x="7683500" y="9779000"/>
          <a:ext cx="889000" cy="9373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45</xdr:col>
      <xdr:colOff>139700</xdr:colOff>
      <xdr:row>31</xdr:row>
      <xdr:rowOff>215900</xdr:rowOff>
    </xdr:from>
    <xdr:to>
      <xdr:col>50</xdr:col>
      <xdr:colOff>133707</xdr:colOff>
      <xdr:row>33</xdr:row>
      <xdr:rowOff>88475</xdr:rowOff>
    </xdr:to>
    <xdr:sp macro="" textlink="">
      <xdr:nvSpPr>
        <xdr:cNvPr id="30" name="テキスト ボックス 29"/>
        <xdr:cNvSpPr txBox="1"/>
      </xdr:nvSpPr>
      <xdr:spPr>
        <a:xfrm>
          <a:off x="9283700" y="101727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0</xdr:colOff>
      <xdr:row>132</xdr:row>
      <xdr:rowOff>165100</xdr:rowOff>
    </xdr:from>
    <xdr:to>
      <xdr:col>41</xdr:col>
      <xdr:colOff>152400</xdr:colOff>
      <xdr:row>134</xdr:row>
      <xdr:rowOff>76200</xdr:rowOff>
    </xdr:to>
    <xdr:sp macro="" textlink="">
      <xdr:nvSpPr>
        <xdr:cNvPr id="34" name="テキスト ボックス 33"/>
        <xdr:cNvSpPr txBox="1"/>
      </xdr:nvSpPr>
      <xdr:spPr>
        <a:xfrm>
          <a:off x="7721600" y="15862300"/>
          <a:ext cx="762000" cy="6604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45</xdr:col>
      <xdr:colOff>50800</xdr:colOff>
      <xdr:row>779</xdr:row>
      <xdr:rowOff>254000</xdr:rowOff>
    </xdr:from>
    <xdr:to>
      <xdr:col>50</xdr:col>
      <xdr:colOff>44807</xdr:colOff>
      <xdr:row>781</xdr:row>
      <xdr:rowOff>75775</xdr:rowOff>
    </xdr:to>
    <xdr:sp macro="" textlink="">
      <xdr:nvSpPr>
        <xdr:cNvPr id="31" name="テキスト ボックス 30"/>
        <xdr:cNvSpPr txBox="1"/>
      </xdr:nvSpPr>
      <xdr:spPr>
        <a:xfrm>
          <a:off x="9194800" y="465455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精査中</a:t>
          </a:r>
        </a:p>
      </xdr:txBody>
    </xdr:sp>
    <xdr:clientData/>
  </xdr:twoCellAnchor>
  <xdr:twoCellAnchor>
    <xdr:from>
      <xdr:col>2</xdr:col>
      <xdr:colOff>0</xdr:colOff>
      <xdr:row>869</xdr:row>
      <xdr:rowOff>0</xdr:rowOff>
    </xdr:from>
    <xdr:to>
      <xdr:col>8</xdr:col>
      <xdr:colOff>95607</xdr:colOff>
      <xdr:row>870</xdr:row>
      <xdr:rowOff>75775</xdr:rowOff>
    </xdr:to>
    <xdr:sp macro="" textlink="">
      <xdr:nvSpPr>
        <xdr:cNvPr id="35" name="テキスト ボックス 34"/>
        <xdr:cNvSpPr txBox="1"/>
      </xdr:nvSpPr>
      <xdr:spPr>
        <a:xfrm>
          <a:off x="406400" y="643001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560</v>
      </c>
      <c r="AT2" s="220"/>
      <c r="AU2" s="220"/>
      <c r="AV2" s="52" t="str">
        <f>IF(AW2="", "", "-")</f>
        <v/>
      </c>
      <c r="AW2" s="397"/>
      <c r="AX2" s="397"/>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574</v>
      </c>
      <c r="H5" s="563"/>
      <c r="I5" s="563"/>
      <c r="J5" s="563"/>
      <c r="K5" s="563"/>
      <c r="L5" s="563"/>
      <c r="M5" s="564" t="s">
        <v>66</v>
      </c>
      <c r="N5" s="565"/>
      <c r="O5" s="565"/>
      <c r="P5" s="565"/>
      <c r="Q5" s="565"/>
      <c r="R5" s="566"/>
      <c r="S5" s="567" t="s">
        <v>575</v>
      </c>
      <c r="T5" s="563"/>
      <c r="U5" s="563"/>
      <c r="V5" s="563"/>
      <c r="W5" s="563"/>
      <c r="X5" s="568"/>
      <c r="Y5" s="719" t="s">
        <v>3</v>
      </c>
      <c r="Z5" s="720"/>
      <c r="AA5" s="720"/>
      <c r="AB5" s="720"/>
      <c r="AC5" s="720"/>
      <c r="AD5" s="721"/>
      <c r="AE5" s="722" t="s">
        <v>572</v>
      </c>
      <c r="AF5" s="722"/>
      <c r="AG5" s="722"/>
      <c r="AH5" s="722"/>
      <c r="AI5" s="722"/>
      <c r="AJ5" s="722"/>
      <c r="AK5" s="722"/>
      <c r="AL5" s="722"/>
      <c r="AM5" s="722"/>
      <c r="AN5" s="722"/>
      <c r="AO5" s="722"/>
      <c r="AP5" s="723"/>
      <c r="AQ5" s="724" t="s">
        <v>573</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577</v>
      </c>
      <c r="H7" s="835"/>
      <c r="I7" s="835"/>
      <c r="J7" s="835"/>
      <c r="K7" s="835"/>
      <c r="L7" s="835"/>
      <c r="M7" s="835"/>
      <c r="N7" s="835"/>
      <c r="O7" s="835"/>
      <c r="P7" s="835"/>
      <c r="Q7" s="835"/>
      <c r="R7" s="835"/>
      <c r="S7" s="835"/>
      <c r="T7" s="835"/>
      <c r="U7" s="835"/>
      <c r="V7" s="835"/>
      <c r="W7" s="835"/>
      <c r="X7" s="836"/>
      <c r="Y7" s="395" t="s">
        <v>515</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高齢社会対策、子ども・若者育成支援、男女共同参画</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6" t="s">
        <v>658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7" t="s">
        <v>579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72905</v>
      </c>
      <c r="Q13" s="109"/>
      <c r="R13" s="109"/>
      <c r="S13" s="109"/>
      <c r="T13" s="109"/>
      <c r="U13" s="109"/>
      <c r="V13" s="110"/>
      <c r="W13" s="108">
        <v>66223</v>
      </c>
      <c r="X13" s="109"/>
      <c r="Y13" s="109"/>
      <c r="Z13" s="109"/>
      <c r="AA13" s="109"/>
      <c r="AB13" s="109"/>
      <c r="AC13" s="110"/>
      <c r="AD13" s="108">
        <v>46794</v>
      </c>
      <c r="AE13" s="109"/>
      <c r="AF13" s="109"/>
      <c r="AG13" s="109"/>
      <c r="AH13" s="109"/>
      <c r="AI13" s="109"/>
      <c r="AJ13" s="110"/>
      <c r="AK13" s="108">
        <v>45517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9"/>
      <c r="H14" s="750"/>
      <c r="I14" s="579" t="s">
        <v>8</v>
      </c>
      <c r="J14" s="634"/>
      <c r="K14" s="634"/>
      <c r="L14" s="634"/>
      <c r="M14" s="634"/>
      <c r="N14" s="634"/>
      <c r="O14" s="635"/>
      <c r="P14" s="108" t="s">
        <v>581</v>
      </c>
      <c r="Q14" s="109"/>
      <c r="R14" s="109"/>
      <c r="S14" s="109"/>
      <c r="T14" s="109"/>
      <c r="U14" s="109"/>
      <c r="V14" s="110"/>
      <c r="W14" s="108" t="s">
        <v>581</v>
      </c>
      <c r="X14" s="109"/>
      <c r="Y14" s="109"/>
      <c r="Z14" s="109"/>
      <c r="AA14" s="109"/>
      <c r="AB14" s="109"/>
      <c r="AC14" s="110"/>
      <c r="AD14" s="108" t="s">
        <v>583</v>
      </c>
      <c r="AE14" s="109"/>
      <c r="AF14" s="109"/>
      <c r="AG14" s="109"/>
      <c r="AH14" s="109"/>
      <c r="AI14" s="109"/>
      <c r="AJ14" s="110"/>
      <c r="AK14" s="108" t="s">
        <v>581</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9" t="s">
        <v>51</v>
      </c>
      <c r="J15" s="580"/>
      <c r="K15" s="580"/>
      <c r="L15" s="580"/>
      <c r="M15" s="580"/>
      <c r="N15" s="580"/>
      <c r="O15" s="581"/>
      <c r="P15" s="108" t="s">
        <v>582</v>
      </c>
      <c r="Q15" s="109"/>
      <c r="R15" s="109"/>
      <c r="S15" s="109"/>
      <c r="T15" s="109"/>
      <c r="U15" s="109"/>
      <c r="V15" s="110"/>
      <c r="W15" s="108" t="s">
        <v>583</v>
      </c>
      <c r="X15" s="109"/>
      <c r="Y15" s="109"/>
      <c r="Z15" s="109"/>
      <c r="AA15" s="109"/>
      <c r="AB15" s="109"/>
      <c r="AC15" s="110"/>
      <c r="AD15" s="108" t="s">
        <v>581</v>
      </c>
      <c r="AE15" s="109"/>
      <c r="AF15" s="109"/>
      <c r="AG15" s="109"/>
      <c r="AH15" s="109"/>
      <c r="AI15" s="109"/>
      <c r="AJ15" s="110"/>
      <c r="AK15" s="108" t="s">
        <v>584</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79" t="s">
        <v>52</v>
      </c>
      <c r="J16" s="580"/>
      <c r="K16" s="580"/>
      <c r="L16" s="580"/>
      <c r="M16" s="580"/>
      <c r="N16" s="580"/>
      <c r="O16" s="581"/>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583</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9" t="s">
        <v>50</v>
      </c>
      <c r="J17" s="634"/>
      <c r="K17" s="634"/>
      <c r="L17" s="634"/>
      <c r="M17" s="634"/>
      <c r="N17" s="634"/>
      <c r="O17" s="635"/>
      <c r="P17" s="108">
        <v>-14833</v>
      </c>
      <c r="Q17" s="109"/>
      <c r="R17" s="109"/>
      <c r="S17" s="109"/>
      <c r="T17" s="109"/>
      <c r="U17" s="109"/>
      <c r="V17" s="110"/>
      <c r="W17" s="108">
        <v>-10903</v>
      </c>
      <c r="X17" s="109"/>
      <c r="Y17" s="109"/>
      <c r="Z17" s="109"/>
      <c r="AA17" s="109"/>
      <c r="AB17" s="109"/>
      <c r="AC17" s="110"/>
      <c r="AD17" s="108" t="s">
        <v>581</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58072</v>
      </c>
      <c r="Q18" s="115"/>
      <c r="R18" s="115"/>
      <c r="S18" s="115"/>
      <c r="T18" s="115"/>
      <c r="U18" s="115"/>
      <c r="V18" s="116"/>
      <c r="W18" s="114">
        <f>SUM(W13:AC17)</f>
        <v>55320</v>
      </c>
      <c r="X18" s="115"/>
      <c r="Y18" s="115"/>
      <c r="Z18" s="115"/>
      <c r="AA18" s="115"/>
      <c r="AB18" s="115"/>
      <c r="AC18" s="116"/>
      <c r="AD18" s="114">
        <f>SUM(AD13:AJ17)</f>
        <v>46794</v>
      </c>
      <c r="AE18" s="115"/>
      <c r="AF18" s="115"/>
      <c r="AG18" s="115"/>
      <c r="AH18" s="115"/>
      <c r="AI18" s="115"/>
      <c r="AJ18" s="116"/>
      <c r="AK18" s="114">
        <f>SUM(AK13:AQ17)</f>
        <v>45517</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47523</v>
      </c>
      <c r="Q19" s="109"/>
      <c r="R19" s="109"/>
      <c r="S19" s="109"/>
      <c r="T19" s="109"/>
      <c r="U19" s="109"/>
      <c r="V19" s="110"/>
      <c r="W19" s="108">
        <v>38786</v>
      </c>
      <c r="X19" s="109"/>
      <c r="Y19" s="109"/>
      <c r="Z19" s="109"/>
      <c r="AA19" s="109"/>
      <c r="AB19" s="109"/>
      <c r="AC19" s="110"/>
      <c r="AD19" s="108">
        <v>39469</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0.81834619093539052</v>
      </c>
      <c r="Q20" s="543"/>
      <c r="R20" s="543"/>
      <c r="S20" s="543"/>
      <c r="T20" s="543"/>
      <c r="U20" s="543"/>
      <c r="V20" s="543"/>
      <c r="W20" s="543">
        <f t="shared" ref="W20" si="0">IF(W18=0, "-", SUM(W19)/W18)</f>
        <v>0.70112075198843093</v>
      </c>
      <c r="X20" s="543"/>
      <c r="Y20" s="543"/>
      <c r="Z20" s="543"/>
      <c r="AA20" s="543"/>
      <c r="AB20" s="543"/>
      <c r="AC20" s="543"/>
      <c r="AD20" s="543">
        <f t="shared" ref="AD20" si="1">IF(AD18=0, "-", SUM(AD19)/AD18)</f>
        <v>0.84346283711586956</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1" t="s">
        <v>478</v>
      </c>
      <c r="H21" s="932"/>
      <c r="I21" s="932"/>
      <c r="J21" s="932"/>
      <c r="K21" s="932"/>
      <c r="L21" s="932"/>
      <c r="M21" s="932"/>
      <c r="N21" s="932"/>
      <c r="O21" s="932"/>
      <c r="P21" s="543">
        <f>IF(P19=0, "-", SUM(P19)/SUM(P13,P14))</f>
        <v>0.6518482957273164</v>
      </c>
      <c r="Q21" s="543"/>
      <c r="R21" s="543"/>
      <c r="S21" s="543"/>
      <c r="T21" s="543"/>
      <c r="U21" s="543"/>
      <c r="V21" s="543"/>
      <c r="W21" s="543">
        <f t="shared" ref="W21" si="2">IF(W19=0, "-", SUM(W19)/SUM(W13,W14))</f>
        <v>0.58568775198949008</v>
      </c>
      <c r="X21" s="543"/>
      <c r="Y21" s="543"/>
      <c r="Z21" s="543"/>
      <c r="AA21" s="543"/>
      <c r="AB21" s="543"/>
      <c r="AC21" s="543"/>
      <c r="AD21" s="543">
        <f t="shared" ref="AD21" si="3">IF(AD19=0, "-", SUM(AD19)/SUM(AD13,AD14))</f>
        <v>0.84346283711586956</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45517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45517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2"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43" t="s">
        <v>354</v>
      </c>
      <c r="AR30" s="644"/>
      <c r="AS30" s="644"/>
      <c r="AT30" s="645"/>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42" customHeight="1" x14ac:dyDescent="0.15">
      <c r="A32" s="519"/>
      <c r="B32" s="517"/>
      <c r="C32" s="517"/>
      <c r="D32" s="517"/>
      <c r="E32" s="517"/>
      <c r="F32" s="518"/>
      <c r="G32" s="544" t="s">
        <v>618</v>
      </c>
      <c r="H32" s="545"/>
      <c r="I32" s="545"/>
      <c r="J32" s="545"/>
      <c r="K32" s="545"/>
      <c r="L32" s="545"/>
      <c r="M32" s="545"/>
      <c r="N32" s="545"/>
      <c r="O32" s="546"/>
      <c r="P32" s="161" t="s">
        <v>586</v>
      </c>
      <c r="Q32" s="161"/>
      <c r="R32" s="161"/>
      <c r="S32" s="161"/>
      <c r="T32" s="161"/>
      <c r="U32" s="161"/>
      <c r="V32" s="161"/>
      <c r="W32" s="161"/>
      <c r="X32" s="231"/>
      <c r="Y32" s="338" t="s">
        <v>12</v>
      </c>
      <c r="Z32" s="553"/>
      <c r="AA32" s="554"/>
      <c r="AB32" s="585" t="s">
        <v>588</v>
      </c>
      <c r="AC32" s="585"/>
      <c r="AD32" s="585"/>
      <c r="AE32" s="364"/>
      <c r="AF32" s="365"/>
      <c r="AG32" s="365"/>
      <c r="AH32" s="365"/>
      <c r="AI32" s="364"/>
      <c r="AJ32" s="365"/>
      <c r="AK32" s="365"/>
      <c r="AL32" s="365"/>
      <c r="AM32" s="364"/>
      <c r="AN32" s="365"/>
      <c r="AO32" s="365"/>
      <c r="AP32" s="365"/>
      <c r="AQ32" s="111" t="s">
        <v>619</v>
      </c>
      <c r="AR32" s="112"/>
      <c r="AS32" s="112"/>
      <c r="AT32" s="113"/>
      <c r="AU32" s="365" t="s">
        <v>619</v>
      </c>
      <c r="AV32" s="365"/>
      <c r="AW32" s="365"/>
      <c r="AX32" s="367"/>
    </row>
    <row r="33" spans="1:50" ht="42"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589</v>
      </c>
      <c r="AC33" s="526"/>
      <c r="AD33" s="526"/>
      <c r="AE33" s="364"/>
      <c r="AF33" s="365"/>
      <c r="AG33" s="365"/>
      <c r="AH33" s="365"/>
      <c r="AI33" s="364"/>
      <c r="AJ33" s="365"/>
      <c r="AK33" s="365"/>
      <c r="AL33" s="365"/>
      <c r="AM33" s="364"/>
      <c r="AN33" s="365"/>
      <c r="AO33" s="365"/>
      <c r="AP33" s="365"/>
      <c r="AQ33" s="111" t="s">
        <v>619</v>
      </c>
      <c r="AR33" s="112"/>
      <c r="AS33" s="112"/>
      <c r="AT33" s="113"/>
      <c r="AU33" s="365"/>
      <c r="AV33" s="365"/>
      <c r="AW33" s="365"/>
      <c r="AX33" s="367"/>
    </row>
    <row r="34" spans="1:50" ht="42"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256</v>
      </c>
      <c r="AF34" s="365"/>
      <c r="AG34" s="365"/>
      <c r="AH34" s="365"/>
      <c r="AI34" s="364">
        <v>222</v>
      </c>
      <c r="AJ34" s="365"/>
      <c r="AK34" s="365"/>
      <c r="AL34" s="365"/>
      <c r="AM34" s="364">
        <v>180</v>
      </c>
      <c r="AN34" s="365"/>
      <c r="AO34" s="365"/>
      <c r="AP34" s="365"/>
      <c r="AQ34" s="111" t="s">
        <v>619</v>
      </c>
      <c r="AR34" s="112"/>
      <c r="AS34" s="112"/>
      <c r="AT34" s="113"/>
      <c r="AU34" s="365" t="s">
        <v>620</v>
      </c>
      <c r="AV34" s="365"/>
      <c r="AW34" s="365"/>
      <c r="AX34" s="367"/>
    </row>
    <row r="35" spans="1:50" ht="23.25" customHeight="1" x14ac:dyDescent="0.15">
      <c r="A35" s="902" t="s">
        <v>505</v>
      </c>
      <c r="B35" s="903"/>
      <c r="C35" s="903"/>
      <c r="D35" s="903"/>
      <c r="E35" s="903"/>
      <c r="F35" s="904"/>
      <c r="G35" s="908" t="s">
        <v>590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473</v>
      </c>
      <c r="B37" s="647"/>
      <c r="C37" s="647"/>
      <c r="D37" s="647"/>
      <c r="E37" s="647"/>
      <c r="F37" s="648"/>
      <c r="G37" s="569" t="s">
        <v>265</v>
      </c>
      <c r="H37" s="381"/>
      <c r="I37" s="381"/>
      <c r="J37" s="381"/>
      <c r="K37" s="381"/>
      <c r="L37" s="381"/>
      <c r="M37" s="381"/>
      <c r="N37" s="381"/>
      <c r="O37" s="570"/>
      <c r="P37" s="636" t="s">
        <v>59</v>
      </c>
      <c r="Q37" s="381"/>
      <c r="R37" s="381"/>
      <c r="S37" s="381"/>
      <c r="T37" s="381"/>
      <c r="U37" s="381"/>
      <c r="V37" s="381"/>
      <c r="W37" s="381"/>
      <c r="X37" s="570"/>
      <c r="Y37" s="637"/>
      <c r="Z37" s="638"/>
      <c r="AA37" s="639"/>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473</v>
      </c>
      <c r="B44" s="647"/>
      <c r="C44" s="647"/>
      <c r="D44" s="647"/>
      <c r="E44" s="647"/>
      <c r="F44" s="648"/>
      <c r="G44" s="569" t="s">
        <v>265</v>
      </c>
      <c r="H44" s="381"/>
      <c r="I44" s="381"/>
      <c r="J44" s="381"/>
      <c r="K44" s="381"/>
      <c r="L44" s="381"/>
      <c r="M44" s="381"/>
      <c r="N44" s="381"/>
      <c r="O44" s="570"/>
      <c r="P44" s="636" t="s">
        <v>59</v>
      </c>
      <c r="Q44" s="381"/>
      <c r="R44" s="381"/>
      <c r="S44" s="381"/>
      <c r="T44" s="381"/>
      <c r="U44" s="381"/>
      <c r="V44" s="381"/>
      <c r="W44" s="381"/>
      <c r="X44" s="570"/>
      <c r="Y44" s="637"/>
      <c r="Z44" s="638"/>
      <c r="AA44" s="639"/>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6" t="s">
        <v>59</v>
      </c>
      <c r="Q51" s="381"/>
      <c r="R51" s="381"/>
      <c r="S51" s="381"/>
      <c r="T51" s="381"/>
      <c r="U51" s="381"/>
      <c r="V51" s="381"/>
      <c r="W51" s="381"/>
      <c r="X51" s="570"/>
      <c r="Y51" s="637"/>
      <c r="Z51" s="638"/>
      <c r="AA51" s="639"/>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6" t="s">
        <v>59</v>
      </c>
      <c r="Q58" s="381"/>
      <c r="R58" s="381"/>
      <c r="S58" s="381"/>
      <c r="T58" s="381"/>
      <c r="U58" s="381"/>
      <c r="V58" s="381"/>
      <c r="W58" s="381"/>
      <c r="X58" s="570"/>
      <c r="Y58" s="637"/>
      <c r="Z58" s="638"/>
      <c r="AA58" s="639"/>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535</v>
      </c>
      <c r="AF65" s="369"/>
      <c r="AG65" s="369"/>
      <c r="AH65" s="370"/>
      <c r="AI65" s="368" t="s">
        <v>532</v>
      </c>
      <c r="AJ65" s="369"/>
      <c r="AK65" s="369"/>
      <c r="AL65" s="370"/>
      <c r="AM65" s="375" t="s">
        <v>527</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495</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496</v>
      </c>
      <c r="AC69" s="980"/>
      <c r="AD69" s="980"/>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495</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496</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508</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3"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4"/>
      <c r="R87" s="804"/>
      <c r="S87" s="804"/>
      <c r="T87" s="804"/>
      <c r="U87" s="804"/>
      <c r="V87" s="804"/>
      <c r="W87" s="804"/>
      <c r="X87" s="805"/>
      <c r="Y87" s="760" t="s">
        <v>62</v>
      </c>
      <c r="Z87" s="761"/>
      <c r="AA87" s="762"/>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6"/>
      <c r="Q88" s="806"/>
      <c r="R88" s="806"/>
      <c r="S88" s="806"/>
      <c r="T88" s="806"/>
      <c r="U88" s="806"/>
      <c r="V88" s="806"/>
      <c r="W88" s="806"/>
      <c r="X88" s="807"/>
      <c r="Y88" s="734" t="s">
        <v>54</v>
      </c>
      <c r="Z88" s="735"/>
      <c r="AA88" s="736"/>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8"/>
      <c r="Y89" s="734" t="s">
        <v>13</v>
      </c>
      <c r="Z89" s="735"/>
      <c r="AA89" s="736"/>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4"/>
      <c r="R92" s="804"/>
      <c r="S92" s="804"/>
      <c r="T92" s="804"/>
      <c r="U92" s="804"/>
      <c r="V92" s="804"/>
      <c r="W92" s="804"/>
      <c r="X92" s="805"/>
      <c r="Y92" s="760" t="s">
        <v>62</v>
      </c>
      <c r="Z92" s="761"/>
      <c r="AA92" s="762"/>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6"/>
      <c r="Q93" s="806"/>
      <c r="R93" s="806"/>
      <c r="S93" s="806"/>
      <c r="T93" s="806"/>
      <c r="U93" s="806"/>
      <c r="V93" s="806"/>
      <c r="W93" s="806"/>
      <c r="X93" s="807"/>
      <c r="Y93" s="734" t="s">
        <v>54</v>
      </c>
      <c r="Z93" s="735"/>
      <c r="AA93" s="736"/>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8"/>
      <c r="Y94" s="734" t="s">
        <v>13</v>
      </c>
      <c r="Z94" s="735"/>
      <c r="AA94" s="736"/>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23.25" customHeight="1" x14ac:dyDescent="0.15">
      <c r="A101" s="492"/>
      <c r="B101" s="493"/>
      <c r="C101" s="493"/>
      <c r="D101" s="493"/>
      <c r="E101" s="493"/>
      <c r="F101" s="494"/>
      <c r="G101" s="161" t="s">
        <v>591</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5" t="s">
        <v>592</v>
      </c>
      <c r="AC101" s="555"/>
      <c r="AD101" s="555"/>
      <c r="AE101" s="364">
        <v>157354</v>
      </c>
      <c r="AF101" s="365"/>
      <c r="AG101" s="365"/>
      <c r="AH101" s="366"/>
      <c r="AI101" s="364">
        <v>146571</v>
      </c>
      <c r="AJ101" s="365"/>
      <c r="AK101" s="365"/>
      <c r="AL101" s="366"/>
      <c r="AM101" s="364">
        <v>147413</v>
      </c>
      <c r="AN101" s="365"/>
      <c r="AO101" s="365"/>
      <c r="AP101" s="366"/>
      <c r="AQ101" s="364" t="s">
        <v>619</v>
      </c>
      <c r="AR101" s="365"/>
      <c r="AS101" s="365"/>
      <c r="AT101" s="366"/>
      <c r="AU101" s="364" t="s">
        <v>620</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592</v>
      </c>
      <c r="AC102" s="555"/>
      <c r="AD102" s="555"/>
      <c r="AE102" s="358">
        <v>254061</v>
      </c>
      <c r="AF102" s="358"/>
      <c r="AG102" s="358"/>
      <c r="AH102" s="358"/>
      <c r="AI102" s="358">
        <v>230588</v>
      </c>
      <c r="AJ102" s="358"/>
      <c r="AK102" s="358"/>
      <c r="AL102" s="358"/>
      <c r="AM102" s="501">
        <v>173668</v>
      </c>
      <c r="AN102" s="502"/>
      <c r="AO102" s="502"/>
      <c r="AP102" s="503"/>
      <c r="AQ102" s="501">
        <v>165568</v>
      </c>
      <c r="AR102" s="502"/>
      <c r="AS102" s="502"/>
      <c r="AT102" s="503"/>
      <c r="AU102" s="501"/>
      <c r="AV102" s="502"/>
      <c r="AW102" s="502"/>
      <c r="AX102" s="503"/>
    </row>
    <row r="103" spans="1:60" ht="31.5" hidden="1"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594</v>
      </c>
      <c r="AC116" s="820"/>
      <c r="AD116" s="821"/>
      <c r="AE116" s="358">
        <v>302010</v>
      </c>
      <c r="AF116" s="358"/>
      <c r="AG116" s="358"/>
      <c r="AH116" s="358"/>
      <c r="AI116" s="358">
        <v>264624</v>
      </c>
      <c r="AJ116" s="358"/>
      <c r="AK116" s="358"/>
      <c r="AL116" s="358"/>
      <c r="AM116" s="358">
        <v>267749</v>
      </c>
      <c r="AN116" s="358"/>
      <c r="AO116" s="358"/>
      <c r="AP116" s="358"/>
      <c r="AQ116" s="364">
        <v>274915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458" t="s">
        <v>596</v>
      </c>
      <c r="AF117" s="306"/>
      <c r="AG117" s="306"/>
      <c r="AH117" s="306"/>
      <c r="AI117" s="458" t="s">
        <v>597</v>
      </c>
      <c r="AJ117" s="306"/>
      <c r="AK117" s="306"/>
      <c r="AL117" s="306"/>
      <c r="AM117" s="458" t="s">
        <v>663</v>
      </c>
      <c r="AN117" s="306"/>
      <c r="AO117" s="306"/>
      <c r="AP117" s="306"/>
      <c r="AQ117" s="458" t="s">
        <v>621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565</v>
      </c>
      <c r="B130" s="996"/>
      <c r="C130" s="995" t="s">
        <v>358</v>
      </c>
      <c r="D130" s="996"/>
      <c r="E130" s="308" t="s">
        <v>387</v>
      </c>
      <c r="F130" s="309"/>
      <c r="G130" s="310" t="s">
        <v>666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667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9"/>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c r="AF134" s="112"/>
      <c r="AG134" s="112"/>
      <c r="AH134" s="112"/>
      <c r="AI134" s="266"/>
      <c r="AJ134" s="112"/>
      <c r="AK134" s="112"/>
      <c r="AL134" s="112"/>
      <c r="AM134" s="266"/>
      <c r="AN134" s="112"/>
      <c r="AO134" s="112"/>
      <c r="AP134" s="112"/>
      <c r="AQ134" s="266" t="s">
        <v>619</v>
      </c>
      <c r="AR134" s="112"/>
      <c r="AS134" s="112"/>
      <c r="AT134" s="112"/>
      <c r="AU134" s="266" t="s">
        <v>619</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c r="AF135" s="112"/>
      <c r="AG135" s="112"/>
      <c r="AH135" s="112"/>
      <c r="AI135" s="266"/>
      <c r="AJ135" s="112"/>
      <c r="AK135" s="112"/>
      <c r="AL135" s="112"/>
      <c r="AM135" s="266"/>
      <c r="AN135" s="112"/>
      <c r="AO135" s="112"/>
      <c r="AP135" s="112"/>
      <c r="AQ135" s="266" t="s">
        <v>622</v>
      </c>
      <c r="AR135" s="112"/>
      <c r="AS135" s="112"/>
      <c r="AT135" s="112"/>
      <c r="AU135" s="266"/>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t="s">
        <v>661</v>
      </c>
      <c r="H154" s="161"/>
      <c r="I154" s="161"/>
      <c r="J154" s="161"/>
      <c r="K154" s="161"/>
      <c r="L154" s="161"/>
      <c r="M154" s="161"/>
      <c r="N154" s="161"/>
      <c r="O154" s="161"/>
      <c r="P154" s="231"/>
      <c r="Q154" s="160" t="s">
        <v>661</v>
      </c>
      <c r="R154" s="161"/>
      <c r="S154" s="161"/>
      <c r="T154" s="161"/>
      <c r="U154" s="161"/>
      <c r="V154" s="161"/>
      <c r="W154" s="161"/>
      <c r="X154" s="161"/>
      <c r="Y154" s="161"/>
      <c r="Z154" s="161"/>
      <c r="AA154" s="928"/>
      <c r="AB154" s="255"/>
      <c r="AC154" s="256"/>
      <c r="AD154" s="256"/>
      <c r="AE154" s="261" t="s">
        <v>662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t="s">
        <v>661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561</v>
      </c>
      <c r="D430" s="250"/>
      <c r="E430" s="238" t="s">
        <v>545</v>
      </c>
      <c r="F430" s="448"/>
      <c r="G430" s="240" t="s">
        <v>374</v>
      </c>
      <c r="H430" s="158"/>
      <c r="I430" s="158"/>
      <c r="J430" s="241" t="s">
        <v>580</v>
      </c>
      <c r="K430" s="242"/>
      <c r="L430" s="242"/>
      <c r="M430" s="242"/>
      <c r="N430" s="242"/>
      <c r="O430" s="242"/>
      <c r="P430" s="242"/>
      <c r="Q430" s="242"/>
      <c r="R430" s="242"/>
      <c r="S430" s="242"/>
      <c r="T430" s="243"/>
      <c r="U430" s="244" t="s">
        <v>601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603</v>
      </c>
      <c r="AR432" s="136"/>
      <c r="AS432" s="137" t="s">
        <v>355</v>
      </c>
      <c r="AT432" s="172"/>
      <c r="AU432" s="136" t="s">
        <v>607</v>
      </c>
      <c r="AV432" s="136"/>
      <c r="AW432" s="137" t="s">
        <v>300</v>
      </c>
      <c r="AX432" s="138"/>
    </row>
    <row r="433" spans="1:50" ht="23.25" customHeight="1" x14ac:dyDescent="0.15">
      <c r="A433" s="999"/>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581</v>
      </c>
      <c r="AF433" s="112"/>
      <c r="AG433" s="112"/>
      <c r="AH433" s="112"/>
      <c r="AI433" s="111" t="s">
        <v>603</v>
      </c>
      <c r="AJ433" s="112"/>
      <c r="AK433" s="112"/>
      <c r="AL433" s="112"/>
      <c r="AM433" s="111" t="s">
        <v>581</v>
      </c>
      <c r="AN433" s="112"/>
      <c r="AO433" s="112"/>
      <c r="AP433" s="113"/>
      <c r="AQ433" s="111" t="s">
        <v>605</v>
      </c>
      <c r="AR433" s="112"/>
      <c r="AS433" s="112"/>
      <c r="AT433" s="113"/>
      <c r="AU433" s="112" t="s">
        <v>584</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603</v>
      </c>
      <c r="AF434" s="112"/>
      <c r="AG434" s="112"/>
      <c r="AH434" s="113"/>
      <c r="AI434" s="111" t="s">
        <v>581</v>
      </c>
      <c r="AJ434" s="112"/>
      <c r="AK434" s="112"/>
      <c r="AL434" s="112"/>
      <c r="AM434" s="111" t="s">
        <v>581</v>
      </c>
      <c r="AN434" s="112"/>
      <c r="AO434" s="112"/>
      <c r="AP434" s="113"/>
      <c r="AQ434" s="111" t="s">
        <v>581</v>
      </c>
      <c r="AR434" s="112"/>
      <c r="AS434" s="112"/>
      <c r="AT434" s="113"/>
      <c r="AU434" s="112" t="s">
        <v>603</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606</v>
      </c>
      <c r="AJ435" s="112"/>
      <c r="AK435" s="112"/>
      <c r="AL435" s="112"/>
      <c r="AM435" s="111" t="s">
        <v>584</v>
      </c>
      <c r="AN435" s="112"/>
      <c r="AO435" s="112"/>
      <c r="AP435" s="113"/>
      <c r="AQ435" s="111" t="s">
        <v>581</v>
      </c>
      <c r="AR435" s="112"/>
      <c r="AS435" s="112"/>
      <c r="AT435" s="113"/>
      <c r="AU435" s="112" t="s">
        <v>581</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603</v>
      </c>
      <c r="AR457" s="136"/>
      <c r="AS457" s="137" t="s">
        <v>355</v>
      </c>
      <c r="AT457" s="172"/>
      <c r="AU457" s="136" t="s">
        <v>581</v>
      </c>
      <c r="AV457" s="136"/>
      <c r="AW457" s="137" t="s">
        <v>300</v>
      </c>
      <c r="AX457" s="138"/>
    </row>
    <row r="458" spans="1:50" ht="23.25" customHeight="1" x14ac:dyDescent="0.15">
      <c r="A458" s="999"/>
      <c r="B458" s="252"/>
      <c r="C458" s="251"/>
      <c r="D458" s="252"/>
      <c r="E458" s="166"/>
      <c r="F458" s="167"/>
      <c r="G458" s="230" t="s">
        <v>608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609</v>
      </c>
      <c r="AC458" s="133"/>
      <c r="AD458" s="133"/>
      <c r="AE458" s="111" t="s">
        <v>605</v>
      </c>
      <c r="AF458" s="112"/>
      <c r="AG458" s="112"/>
      <c r="AH458" s="112"/>
      <c r="AI458" s="111" t="s">
        <v>604</v>
      </c>
      <c r="AJ458" s="112"/>
      <c r="AK458" s="112"/>
      <c r="AL458" s="112"/>
      <c r="AM458" s="111" t="s">
        <v>581</v>
      </c>
      <c r="AN458" s="112"/>
      <c r="AO458" s="112"/>
      <c r="AP458" s="113"/>
      <c r="AQ458" s="111" t="s">
        <v>605</v>
      </c>
      <c r="AR458" s="112"/>
      <c r="AS458" s="112"/>
      <c r="AT458" s="113"/>
      <c r="AU458" s="112" t="s">
        <v>581</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605</v>
      </c>
      <c r="AC459" s="221"/>
      <c r="AD459" s="221"/>
      <c r="AE459" s="111" t="s">
        <v>584</v>
      </c>
      <c r="AF459" s="112"/>
      <c r="AG459" s="112"/>
      <c r="AH459" s="113"/>
      <c r="AI459" s="111" t="s">
        <v>605</v>
      </c>
      <c r="AJ459" s="112"/>
      <c r="AK459" s="112"/>
      <c r="AL459" s="112"/>
      <c r="AM459" s="111" t="s">
        <v>581</v>
      </c>
      <c r="AN459" s="112"/>
      <c r="AO459" s="112"/>
      <c r="AP459" s="113"/>
      <c r="AQ459" s="111" t="s">
        <v>603</v>
      </c>
      <c r="AR459" s="112"/>
      <c r="AS459" s="112"/>
      <c r="AT459" s="113"/>
      <c r="AU459" s="112" t="s">
        <v>581</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603</v>
      </c>
      <c r="AJ460" s="112"/>
      <c r="AK460" s="112"/>
      <c r="AL460" s="112"/>
      <c r="AM460" s="111" t="s">
        <v>605</v>
      </c>
      <c r="AN460" s="112"/>
      <c r="AO460" s="112"/>
      <c r="AP460" s="113"/>
      <c r="AQ460" s="111" t="s">
        <v>605</v>
      </c>
      <c r="AR460" s="112"/>
      <c r="AS460" s="112"/>
      <c r="AT460" s="113"/>
      <c r="AU460" s="112" t="s">
        <v>605</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576</v>
      </c>
      <c r="AE702" s="901"/>
      <c r="AF702" s="901"/>
      <c r="AG702" s="890" t="s">
        <v>623</v>
      </c>
      <c r="AH702" s="891"/>
      <c r="AI702" s="891"/>
      <c r="AJ702" s="891"/>
      <c r="AK702" s="891"/>
      <c r="AL702" s="891"/>
      <c r="AM702" s="891"/>
      <c r="AN702" s="891"/>
      <c r="AO702" s="891"/>
      <c r="AP702" s="891"/>
      <c r="AQ702" s="891"/>
      <c r="AR702" s="891"/>
      <c r="AS702" s="891"/>
      <c r="AT702" s="891"/>
      <c r="AU702" s="891"/>
      <c r="AV702" s="891"/>
      <c r="AW702" s="891"/>
      <c r="AX702" s="892"/>
    </row>
    <row r="703" spans="1:50" ht="54"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576</v>
      </c>
      <c r="AE703" s="155"/>
      <c r="AF703" s="155"/>
      <c r="AG703" s="669" t="s">
        <v>624</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576</v>
      </c>
      <c r="AE704" s="591"/>
      <c r="AF704" s="591"/>
      <c r="AG704" s="428" t="s">
        <v>625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626</v>
      </c>
      <c r="AE705" s="738"/>
      <c r="AF705" s="738"/>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627</v>
      </c>
      <c r="AE707" s="589"/>
      <c r="AF707" s="589"/>
      <c r="AG707" s="428"/>
      <c r="AH707" s="233"/>
      <c r="AI707" s="233"/>
      <c r="AJ707" s="233"/>
      <c r="AK707" s="233"/>
      <c r="AL707" s="233"/>
      <c r="AM707" s="233"/>
      <c r="AN707" s="233"/>
      <c r="AO707" s="233"/>
      <c r="AP707" s="233"/>
      <c r="AQ707" s="233"/>
      <c r="AR707" s="233"/>
      <c r="AS707" s="233"/>
      <c r="AT707" s="233"/>
      <c r="AU707" s="233"/>
      <c r="AV707" s="233"/>
      <c r="AW707" s="233"/>
      <c r="AX707" s="429"/>
    </row>
    <row r="708" spans="1:50" ht="35.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576</v>
      </c>
      <c r="AE708" s="673"/>
      <c r="AF708" s="673"/>
      <c r="AG708" s="530" t="s">
        <v>628</v>
      </c>
      <c r="AH708" s="531"/>
      <c r="AI708" s="531"/>
      <c r="AJ708" s="531"/>
      <c r="AK708" s="531"/>
      <c r="AL708" s="531"/>
      <c r="AM708" s="531"/>
      <c r="AN708" s="531"/>
      <c r="AO708" s="531"/>
      <c r="AP708" s="531"/>
      <c r="AQ708" s="531"/>
      <c r="AR708" s="531"/>
      <c r="AS708" s="531"/>
      <c r="AT708" s="531"/>
      <c r="AU708" s="531"/>
      <c r="AV708" s="531"/>
      <c r="AW708" s="531"/>
      <c r="AX708" s="532"/>
    </row>
    <row r="709" spans="1:50" ht="34.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576</v>
      </c>
      <c r="AE709" s="155"/>
      <c r="AF709" s="155"/>
      <c r="AG709" s="669" t="s">
        <v>629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626</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576</v>
      </c>
      <c r="AE711" s="155"/>
      <c r="AF711" s="155"/>
      <c r="AG711" s="669" t="s">
        <v>630</v>
      </c>
      <c r="AH711" s="670"/>
      <c r="AI711" s="670"/>
      <c r="AJ711" s="670"/>
      <c r="AK711" s="670"/>
      <c r="AL711" s="670"/>
      <c r="AM711" s="670"/>
      <c r="AN711" s="670"/>
      <c r="AO711" s="670"/>
      <c r="AP711" s="670"/>
      <c r="AQ711" s="670"/>
      <c r="AR711" s="670"/>
      <c r="AS711" s="670"/>
      <c r="AT711" s="670"/>
      <c r="AU711" s="670"/>
      <c r="AV711" s="670"/>
      <c r="AW711" s="670"/>
      <c r="AX711" s="671"/>
    </row>
    <row r="712" spans="1:50" ht="54"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660</v>
      </c>
      <c r="AE712" s="591"/>
      <c r="AF712" s="591"/>
      <c r="AG712" s="599" t="s">
        <v>659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31.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576</v>
      </c>
      <c r="AE714" s="597"/>
      <c r="AF714" s="598"/>
      <c r="AG714" s="694" t="s">
        <v>631</v>
      </c>
      <c r="AH714" s="695"/>
      <c r="AI714" s="695"/>
      <c r="AJ714" s="695"/>
      <c r="AK714" s="695"/>
      <c r="AL714" s="695"/>
      <c r="AM714" s="695"/>
      <c r="AN714" s="695"/>
      <c r="AO714" s="695"/>
      <c r="AP714" s="695"/>
      <c r="AQ714" s="695"/>
      <c r="AR714" s="695"/>
      <c r="AS714" s="695"/>
      <c r="AT714" s="695"/>
      <c r="AU714" s="695"/>
      <c r="AV714" s="695"/>
      <c r="AW714" s="695"/>
      <c r="AX714" s="696"/>
    </row>
    <row r="715" spans="1:50" ht="35.2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576</v>
      </c>
      <c r="AE715" s="673"/>
      <c r="AF715" s="782"/>
      <c r="AG715" s="530" t="s">
        <v>632</v>
      </c>
      <c r="AH715" s="531"/>
      <c r="AI715" s="531"/>
      <c r="AJ715" s="531"/>
      <c r="AK715" s="531"/>
      <c r="AL715" s="531"/>
      <c r="AM715" s="531"/>
      <c r="AN715" s="531"/>
      <c r="AO715" s="531"/>
      <c r="AP715" s="531"/>
      <c r="AQ715" s="531"/>
      <c r="AR715" s="531"/>
      <c r="AS715" s="531"/>
      <c r="AT715" s="531"/>
      <c r="AU715" s="531"/>
      <c r="AV715" s="531"/>
      <c r="AW715" s="531"/>
      <c r="AX715" s="532"/>
    </row>
    <row r="716" spans="1:50" ht="39"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576</v>
      </c>
      <c r="AE716" s="764"/>
      <c r="AF716" s="764"/>
      <c r="AG716" s="669" t="s">
        <v>633</v>
      </c>
      <c r="AH716" s="670"/>
      <c r="AI716" s="670"/>
      <c r="AJ716" s="670"/>
      <c r="AK716" s="670"/>
      <c r="AL716" s="670"/>
      <c r="AM716" s="670"/>
      <c r="AN716" s="670"/>
      <c r="AO716" s="670"/>
      <c r="AP716" s="670"/>
      <c r="AQ716" s="670"/>
      <c r="AR716" s="670"/>
      <c r="AS716" s="670"/>
      <c r="AT716" s="670"/>
      <c r="AU716" s="670"/>
      <c r="AV716" s="670"/>
      <c r="AW716" s="670"/>
      <c r="AX716" s="671"/>
    </row>
    <row r="717" spans="1:50" ht="30.7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660</v>
      </c>
      <c r="AE717" s="155"/>
      <c r="AF717" s="155"/>
      <c r="AG717" s="669" t="s">
        <v>665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626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576</v>
      </c>
      <c r="AE719" s="673"/>
      <c r="AF719" s="673"/>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5"/>
      <c r="B721" s="656"/>
      <c r="C721" s="922" t="s">
        <v>570</v>
      </c>
      <c r="D721" s="923"/>
      <c r="E721" s="923"/>
      <c r="F721" s="924"/>
      <c r="G721" s="942"/>
      <c r="H721" s="943"/>
      <c r="I721" s="83" t="str">
        <f>IF(OR(G721="　", G721=""), "", "-")</f>
        <v/>
      </c>
      <c r="J721" s="921">
        <v>559</v>
      </c>
      <c r="K721" s="921"/>
      <c r="L721" s="83" t="str">
        <f>IF(M721="","","-")</f>
        <v/>
      </c>
      <c r="M721" s="84"/>
      <c r="N721" s="918" t="s">
        <v>634</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5"/>
      <c r="B722" s="656"/>
      <c r="C722" s="922" t="s">
        <v>570</v>
      </c>
      <c r="D722" s="923"/>
      <c r="E722" s="923"/>
      <c r="F722" s="924"/>
      <c r="G722" s="942"/>
      <c r="H722" s="943"/>
      <c r="I722" s="83" t="str">
        <f t="shared" ref="I722:I725" si="4">IF(OR(G722="　", G722=""), "", "-")</f>
        <v/>
      </c>
      <c r="J722" s="921">
        <v>560</v>
      </c>
      <c r="K722" s="921"/>
      <c r="L722" s="83" t="str">
        <f t="shared" ref="L722:L725" si="5">IF(M722="","","-")</f>
        <v/>
      </c>
      <c r="M722" s="84"/>
      <c r="N722" s="918" t="s">
        <v>635</v>
      </c>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5"/>
      <c r="B723" s="656"/>
      <c r="C723" s="922" t="s">
        <v>570</v>
      </c>
      <c r="D723" s="923"/>
      <c r="E723" s="923"/>
      <c r="F723" s="924"/>
      <c r="G723" s="942"/>
      <c r="H723" s="943"/>
      <c r="I723" s="83" t="str">
        <f t="shared" si="4"/>
        <v/>
      </c>
      <c r="J723" s="921">
        <v>581</v>
      </c>
      <c r="K723" s="921"/>
      <c r="L723" s="83" t="str">
        <f t="shared" si="5"/>
        <v/>
      </c>
      <c r="M723" s="84"/>
      <c r="N723" s="918" t="s">
        <v>640</v>
      </c>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5"/>
      <c r="B724" s="656"/>
      <c r="C724" s="922" t="s">
        <v>570</v>
      </c>
      <c r="D724" s="923"/>
      <c r="E724" s="923"/>
      <c r="F724" s="924"/>
      <c r="G724" s="942"/>
      <c r="H724" s="943"/>
      <c r="I724" s="83" t="str">
        <f t="shared" si="4"/>
        <v/>
      </c>
      <c r="J724" s="921">
        <v>590</v>
      </c>
      <c r="K724" s="921"/>
      <c r="L724" s="83" t="str">
        <f t="shared" si="5"/>
        <v/>
      </c>
      <c r="M724" s="84"/>
      <c r="N724" s="918" t="s">
        <v>636</v>
      </c>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7"/>
      <c r="B725" s="658"/>
      <c r="C725" s="925" t="s">
        <v>570</v>
      </c>
      <c r="D725" s="926"/>
      <c r="E725" s="926"/>
      <c r="F725" s="927"/>
      <c r="G725" s="964"/>
      <c r="H725" s="965"/>
      <c r="I725" s="85" t="str">
        <f t="shared" si="4"/>
        <v/>
      </c>
      <c r="J725" s="966">
        <v>601</v>
      </c>
      <c r="K725" s="966"/>
      <c r="L725" s="85" t="str">
        <f t="shared" si="5"/>
        <v/>
      </c>
      <c r="M725" s="86"/>
      <c r="N725" s="957" t="s">
        <v>664</v>
      </c>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3" t="s">
        <v>53</v>
      </c>
      <c r="D726" s="586"/>
      <c r="E726" s="586"/>
      <c r="F726" s="587"/>
      <c r="G726" s="802" t="s">
        <v>638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639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4.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59.2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7"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2.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549</v>
      </c>
      <c r="B737" s="124"/>
      <c r="C737" s="124"/>
      <c r="D737" s="125"/>
      <c r="E737" s="122" t="s">
        <v>610</v>
      </c>
      <c r="F737" s="122"/>
      <c r="G737" s="122"/>
      <c r="H737" s="122"/>
      <c r="I737" s="122"/>
      <c r="J737" s="122"/>
      <c r="K737" s="122"/>
      <c r="L737" s="122"/>
      <c r="M737" s="122"/>
      <c r="N737" s="101" t="s">
        <v>542</v>
      </c>
      <c r="O737" s="101"/>
      <c r="P737" s="101"/>
      <c r="Q737" s="101"/>
      <c r="R737" s="122" t="s">
        <v>611</v>
      </c>
      <c r="S737" s="122"/>
      <c r="T737" s="122"/>
      <c r="U737" s="122"/>
      <c r="V737" s="122"/>
      <c r="W737" s="122"/>
      <c r="X737" s="122"/>
      <c r="Y737" s="122"/>
      <c r="Z737" s="122"/>
      <c r="AA737" s="101" t="s">
        <v>541</v>
      </c>
      <c r="AB737" s="101"/>
      <c r="AC737" s="101"/>
      <c r="AD737" s="101"/>
      <c r="AE737" s="122" t="s">
        <v>612</v>
      </c>
      <c r="AF737" s="122"/>
      <c r="AG737" s="122"/>
      <c r="AH737" s="122"/>
      <c r="AI737" s="122"/>
      <c r="AJ737" s="122"/>
      <c r="AK737" s="122"/>
      <c r="AL737" s="122"/>
      <c r="AM737" s="122"/>
      <c r="AN737" s="101" t="s">
        <v>540</v>
      </c>
      <c r="AO737" s="101"/>
      <c r="AP737" s="101"/>
      <c r="AQ737" s="101"/>
      <c r="AR737" s="102" t="s">
        <v>613</v>
      </c>
      <c r="AS737" s="103"/>
      <c r="AT737" s="103"/>
      <c r="AU737" s="103"/>
      <c r="AV737" s="103"/>
      <c r="AW737" s="103"/>
      <c r="AX737" s="104"/>
      <c r="AY737" s="89"/>
      <c r="AZ737" s="89"/>
    </row>
    <row r="738" spans="1:52" ht="24.75" customHeight="1" x14ac:dyDescent="0.15">
      <c r="A738" s="123" t="s">
        <v>539</v>
      </c>
      <c r="B738" s="124"/>
      <c r="C738" s="124"/>
      <c r="D738" s="125"/>
      <c r="E738" s="122" t="s">
        <v>614</v>
      </c>
      <c r="F738" s="122"/>
      <c r="G738" s="122"/>
      <c r="H738" s="122"/>
      <c r="I738" s="122"/>
      <c r="J738" s="122"/>
      <c r="K738" s="122"/>
      <c r="L738" s="122"/>
      <c r="M738" s="122"/>
      <c r="N738" s="101" t="s">
        <v>538</v>
      </c>
      <c r="O738" s="101"/>
      <c r="P738" s="101"/>
      <c r="Q738" s="101"/>
      <c r="R738" s="122" t="s">
        <v>615</v>
      </c>
      <c r="S738" s="122"/>
      <c r="T738" s="122"/>
      <c r="U738" s="122"/>
      <c r="V738" s="122"/>
      <c r="W738" s="122"/>
      <c r="X738" s="122"/>
      <c r="Y738" s="122"/>
      <c r="Z738" s="122"/>
      <c r="AA738" s="101" t="s">
        <v>537</v>
      </c>
      <c r="AB738" s="101"/>
      <c r="AC738" s="101"/>
      <c r="AD738" s="101"/>
      <c r="AE738" s="122" t="s">
        <v>616</v>
      </c>
      <c r="AF738" s="122"/>
      <c r="AG738" s="122"/>
      <c r="AH738" s="122"/>
      <c r="AI738" s="122"/>
      <c r="AJ738" s="122"/>
      <c r="AK738" s="122"/>
      <c r="AL738" s="122"/>
      <c r="AM738" s="122"/>
      <c r="AN738" s="101" t="s">
        <v>533</v>
      </c>
      <c r="AO738" s="101"/>
      <c r="AP738" s="101"/>
      <c r="AQ738" s="101"/>
      <c r="AR738" s="102" t="s">
        <v>617</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t="s">
        <v>466</v>
      </c>
      <c r="J739" s="117"/>
      <c r="K739" s="93" t="str">
        <f>IF(OR(I739="　", I739=""), "", "-")</f>
        <v/>
      </c>
      <c r="L739" s="118">
        <v>545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765" t="s">
        <v>511</v>
      </c>
      <c r="B779" s="766"/>
      <c r="C779" s="766"/>
      <c r="D779" s="766"/>
      <c r="E779" s="766"/>
      <c r="F779" s="767"/>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0"/>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3" customHeight="1" x14ac:dyDescent="0.15">
      <c r="A781" s="560"/>
      <c r="B781" s="768"/>
      <c r="C781" s="768"/>
      <c r="D781" s="768"/>
      <c r="E781" s="768"/>
      <c r="F781" s="769"/>
      <c r="G781" s="449" t="s">
        <v>642</v>
      </c>
      <c r="H781" s="450"/>
      <c r="I781" s="450"/>
      <c r="J781" s="450"/>
      <c r="K781" s="451"/>
      <c r="L781" s="452" t="s">
        <v>643</v>
      </c>
      <c r="M781" s="453"/>
      <c r="N781" s="453"/>
      <c r="O781" s="453"/>
      <c r="P781" s="453"/>
      <c r="Q781" s="453"/>
      <c r="R781" s="453"/>
      <c r="S781" s="453"/>
      <c r="T781" s="453"/>
      <c r="U781" s="453"/>
      <c r="V781" s="453"/>
      <c r="W781" s="453"/>
      <c r="X781" s="454"/>
      <c r="Y781" s="455">
        <v>5156</v>
      </c>
      <c r="Z781" s="456"/>
      <c r="AA781" s="456"/>
      <c r="AB781" s="561"/>
      <c r="AC781" s="449" t="s">
        <v>642</v>
      </c>
      <c r="AD781" s="450"/>
      <c r="AE781" s="450"/>
      <c r="AF781" s="450"/>
      <c r="AG781" s="451"/>
      <c r="AH781" s="452" t="s">
        <v>645</v>
      </c>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60"/>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0"/>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48.75" customHeight="1" x14ac:dyDescent="0.15">
      <c r="A791" s="560"/>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5156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0"/>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0"/>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0"/>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646</v>
      </c>
      <c r="D837" s="418"/>
      <c r="E837" s="418"/>
      <c r="F837" s="418"/>
      <c r="G837" s="418"/>
      <c r="H837" s="418"/>
      <c r="I837" s="418"/>
      <c r="J837" s="419">
        <v>6000012070001</v>
      </c>
      <c r="K837" s="420"/>
      <c r="L837" s="420"/>
      <c r="M837" s="420"/>
      <c r="N837" s="420"/>
      <c r="O837" s="420"/>
      <c r="P837" s="425" t="s">
        <v>643</v>
      </c>
      <c r="Q837" s="317"/>
      <c r="R837" s="317"/>
      <c r="S837" s="317"/>
      <c r="T837" s="317"/>
      <c r="U837" s="317"/>
      <c r="V837" s="317"/>
      <c r="W837" s="317"/>
      <c r="X837" s="317"/>
      <c r="Y837" s="318">
        <v>5156</v>
      </c>
      <c r="Z837" s="319"/>
      <c r="AA837" s="319"/>
      <c r="AB837" s="320"/>
      <c r="AC837" s="328"/>
      <c r="AD837" s="423"/>
      <c r="AE837" s="423"/>
      <c r="AF837" s="423"/>
      <c r="AG837" s="423"/>
      <c r="AH837" s="421" t="s">
        <v>656</v>
      </c>
      <c r="AI837" s="422"/>
      <c r="AJ837" s="422"/>
      <c r="AK837" s="422"/>
      <c r="AL837" s="325" t="s">
        <v>657</v>
      </c>
      <c r="AM837" s="326"/>
      <c r="AN837" s="326"/>
      <c r="AO837" s="327"/>
      <c r="AP837" s="321" t="s">
        <v>580</v>
      </c>
      <c r="AQ837" s="321"/>
      <c r="AR837" s="321"/>
      <c r="AS837" s="321"/>
      <c r="AT837" s="321"/>
      <c r="AU837" s="321"/>
      <c r="AV837" s="321"/>
      <c r="AW837" s="321"/>
      <c r="AX837" s="321"/>
    </row>
    <row r="838" spans="1:50" ht="30" customHeight="1" x14ac:dyDescent="0.15">
      <c r="A838" s="404">
        <v>2</v>
      </c>
      <c r="B838" s="404">
        <v>1</v>
      </c>
      <c r="C838" s="424" t="s">
        <v>647</v>
      </c>
      <c r="D838" s="418"/>
      <c r="E838" s="418"/>
      <c r="F838" s="418"/>
      <c r="G838" s="418"/>
      <c r="H838" s="418"/>
      <c r="I838" s="418"/>
      <c r="J838" s="419">
        <v>6000012070001</v>
      </c>
      <c r="K838" s="420"/>
      <c r="L838" s="420"/>
      <c r="M838" s="420"/>
      <c r="N838" s="420"/>
      <c r="O838" s="420"/>
      <c r="P838" s="317" t="s">
        <v>643</v>
      </c>
      <c r="Q838" s="317"/>
      <c r="R838" s="317"/>
      <c r="S838" s="317"/>
      <c r="T838" s="317"/>
      <c r="U838" s="317"/>
      <c r="V838" s="317"/>
      <c r="W838" s="317"/>
      <c r="X838" s="317"/>
      <c r="Y838" s="318">
        <v>2861</v>
      </c>
      <c r="Z838" s="319"/>
      <c r="AA838" s="319"/>
      <c r="AB838" s="320"/>
      <c r="AC838" s="328"/>
      <c r="AD838" s="328"/>
      <c r="AE838" s="328"/>
      <c r="AF838" s="328"/>
      <c r="AG838" s="328"/>
      <c r="AH838" s="421" t="s">
        <v>580</v>
      </c>
      <c r="AI838" s="422"/>
      <c r="AJ838" s="422"/>
      <c r="AK838" s="422"/>
      <c r="AL838" s="325" t="s">
        <v>580</v>
      </c>
      <c r="AM838" s="326"/>
      <c r="AN838" s="326"/>
      <c r="AO838" s="327"/>
      <c r="AP838" s="321" t="s">
        <v>580</v>
      </c>
      <c r="AQ838" s="321"/>
      <c r="AR838" s="321"/>
      <c r="AS838" s="321"/>
      <c r="AT838" s="321"/>
      <c r="AU838" s="321"/>
      <c r="AV838" s="321"/>
      <c r="AW838" s="321"/>
      <c r="AX838" s="321"/>
    </row>
    <row r="839" spans="1:50" ht="30" customHeight="1" x14ac:dyDescent="0.15">
      <c r="A839" s="404">
        <v>3</v>
      </c>
      <c r="B839" s="404">
        <v>1</v>
      </c>
      <c r="C839" s="424" t="s">
        <v>648</v>
      </c>
      <c r="D839" s="418"/>
      <c r="E839" s="418"/>
      <c r="F839" s="418"/>
      <c r="G839" s="418"/>
      <c r="H839" s="418"/>
      <c r="I839" s="418"/>
      <c r="J839" s="419">
        <v>6000012070001</v>
      </c>
      <c r="K839" s="420"/>
      <c r="L839" s="420"/>
      <c r="M839" s="420"/>
      <c r="N839" s="420"/>
      <c r="O839" s="420"/>
      <c r="P839" s="425" t="s">
        <v>643</v>
      </c>
      <c r="Q839" s="317"/>
      <c r="R839" s="317"/>
      <c r="S839" s="317"/>
      <c r="T839" s="317"/>
      <c r="U839" s="317"/>
      <c r="V839" s="317"/>
      <c r="W839" s="317"/>
      <c r="X839" s="317"/>
      <c r="Y839" s="318">
        <v>1995</v>
      </c>
      <c r="Z839" s="319"/>
      <c r="AA839" s="319"/>
      <c r="AB839" s="320"/>
      <c r="AC839" s="328"/>
      <c r="AD839" s="328"/>
      <c r="AE839" s="328"/>
      <c r="AF839" s="328"/>
      <c r="AG839" s="328"/>
      <c r="AH839" s="323" t="s">
        <v>580</v>
      </c>
      <c r="AI839" s="324"/>
      <c r="AJ839" s="324"/>
      <c r="AK839" s="324"/>
      <c r="AL839" s="325" t="s">
        <v>580</v>
      </c>
      <c r="AM839" s="326"/>
      <c r="AN839" s="326"/>
      <c r="AO839" s="327"/>
      <c r="AP839" s="321" t="s">
        <v>580</v>
      </c>
      <c r="AQ839" s="321"/>
      <c r="AR839" s="321"/>
      <c r="AS839" s="321"/>
      <c r="AT839" s="321"/>
      <c r="AU839" s="321"/>
      <c r="AV839" s="321"/>
      <c r="AW839" s="321"/>
      <c r="AX839" s="321"/>
    </row>
    <row r="840" spans="1:50" ht="30" customHeight="1" x14ac:dyDescent="0.15">
      <c r="A840" s="404">
        <v>4</v>
      </c>
      <c r="B840" s="404">
        <v>1</v>
      </c>
      <c r="C840" s="424" t="s">
        <v>649</v>
      </c>
      <c r="D840" s="418"/>
      <c r="E840" s="418"/>
      <c r="F840" s="418"/>
      <c r="G840" s="418"/>
      <c r="H840" s="418"/>
      <c r="I840" s="418"/>
      <c r="J840" s="419">
        <v>6000012070001</v>
      </c>
      <c r="K840" s="420"/>
      <c r="L840" s="420"/>
      <c r="M840" s="420"/>
      <c r="N840" s="420"/>
      <c r="O840" s="420"/>
      <c r="P840" s="425" t="s">
        <v>643</v>
      </c>
      <c r="Q840" s="317"/>
      <c r="R840" s="317"/>
      <c r="S840" s="317"/>
      <c r="T840" s="317"/>
      <c r="U840" s="317"/>
      <c r="V840" s="317"/>
      <c r="W840" s="317"/>
      <c r="X840" s="317"/>
      <c r="Y840" s="318">
        <v>1643</v>
      </c>
      <c r="Z840" s="319"/>
      <c r="AA840" s="319"/>
      <c r="AB840" s="320"/>
      <c r="AC840" s="328"/>
      <c r="AD840" s="328"/>
      <c r="AE840" s="328"/>
      <c r="AF840" s="328"/>
      <c r="AG840" s="328"/>
      <c r="AH840" s="323" t="s">
        <v>580</v>
      </c>
      <c r="AI840" s="324"/>
      <c r="AJ840" s="324"/>
      <c r="AK840" s="324"/>
      <c r="AL840" s="325" t="s">
        <v>580</v>
      </c>
      <c r="AM840" s="326"/>
      <c r="AN840" s="326"/>
      <c r="AO840" s="327"/>
      <c r="AP840" s="321" t="s">
        <v>580</v>
      </c>
      <c r="AQ840" s="321"/>
      <c r="AR840" s="321"/>
      <c r="AS840" s="321"/>
      <c r="AT840" s="321"/>
      <c r="AU840" s="321"/>
      <c r="AV840" s="321"/>
      <c r="AW840" s="321"/>
      <c r="AX840" s="321"/>
    </row>
    <row r="841" spans="1:50" ht="30" customHeight="1" x14ac:dyDescent="0.15">
      <c r="A841" s="404">
        <v>5</v>
      </c>
      <c r="B841" s="404">
        <v>1</v>
      </c>
      <c r="C841" s="424" t="s">
        <v>650</v>
      </c>
      <c r="D841" s="418"/>
      <c r="E841" s="418"/>
      <c r="F841" s="418"/>
      <c r="G841" s="418"/>
      <c r="H841" s="418"/>
      <c r="I841" s="418"/>
      <c r="J841" s="419">
        <v>6000012070001</v>
      </c>
      <c r="K841" s="420"/>
      <c r="L841" s="420"/>
      <c r="M841" s="420"/>
      <c r="N841" s="420"/>
      <c r="O841" s="420"/>
      <c r="P841" s="317" t="s">
        <v>643</v>
      </c>
      <c r="Q841" s="317"/>
      <c r="R841" s="317"/>
      <c r="S841" s="317"/>
      <c r="T841" s="317"/>
      <c r="U841" s="317"/>
      <c r="V841" s="317"/>
      <c r="W841" s="317"/>
      <c r="X841" s="317"/>
      <c r="Y841" s="318">
        <v>1520</v>
      </c>
      <c r="Z841" s="319"/>
      <c r="AA841" s="319"/>
      <c r="AB841" s="320"/>
      <c r="AC841" s="322"/>
      <c r="AD841" s="322"/>
      <c r="AE841" s="322"/>
      <c r="AF841" s="322"/>
      <c r="AG841" s="322"/>
      <c r="AH841" s="323" t="s">
        <v>580</v>
      </c>
      <c r="AI841" s="324"/>
      <c r="AJ841" s="324"/>
      <c r="AK841" s="324"/>
      <c r="AL841" s="325" t="s">
        <v>580</v>
      </c>
      <c r="AM841" s="326"/>
      <c r="AN841" s="326"/>
      <c r="AO841" s="327"/>
      <c r="AP841" s="321" t="s">
        <v>580</v>
      </c>
      <c r="AQ841" s="321"/>
      <c r="AR841" s="321"/>
      <c r="AS841" s="321"/>
      <c r="AT841" s="321"/>
      <c r="AU841" s="321"/>
      <c r="AV841" s="321"/>
      <c r="AW841" s="321"/>
      <c r="AX841" s="321"/>
    </row>
    <row r="842" spans="1:50" ht="30" customHeight="1" x14ac:dyDescent="0.15">
      <c r="A842" s="404">
        <v>6</v>
      </c>
      <c r="B842" s="404">
        <v>1</v>
      </c>
      <c r="C842" s="424" t="s">
        <v>651</v>
      </c>
      <c r="D842" s="418"/>
      <c r="E842" s="418"/>
      <c r="F842" s="418"/>
      <c r="G842" s="418"/>
      <c r="H842" s="418"/>
      <c r="I842" s="418"/>
      <c r="J842" s="419">
        <v>6000012070001</v>
      </c>
      <c r="K842" s="420"/>
      <c r="L842" s="420"/>
      <c r="M842" s="420"/>
      <c r="N842" s="420"/>
      <c r="O842" s="420"/>
      <c r="P842" s="317" t="s">
        <v>643</v>
      </c>
      <c r="Q842" s="317"/>
      <c r="R842" s="317"/>
      <c r="S842" s="317"/>
      <c r="T842" s="317"/>
      <c r="U842" s="317"/>
      <c r="V842" s="317"/>
      <c r="W842" s="317"/>
      <c r="X842" s="317"/>
      <c r="Y842" s="318">
        <v>1453</v>
      </c>
      <c r="Z842" s="319"/>
      <c r="AA842" s="319"/>
      <c r="AB842" s="320"/>
      <c r="AC842" s="322"/>
      <c r="AD842" s="322"/>
      <c r="AE842" s="322"/>
      <c r="AF842" s="322"/>
      <c r="AG842" s="322"/>
      <c r="AH842" s="323" t="s">
        <v>580</v>
      </c>
      <c r="AI842" s="324"/>
      <c r="AJ842" s="324"/>
      <c r="AK842" s="324"/>
      <c r="AL842" s="325" t="s">
        <v>580</v>
      </c>
      <c r="AM842" s="326"/>
      <c r="AN842" s="326"/>
      <c r="AO842" s="327"/>
      <c r="AP842" s="321" t="s">
        <v>580</v>
      </c>
      <c r="AQ842" s="321"/>
      <c r="AR842" s="321"/>
      <c r="AS842" s="321"/>
      <c r="AT842" s="321"/>
      <c r="AU842" s="321"/>
      <c r="AV842" s="321"/>
      <c r="AW842" s="321"/>
      <c r="AX842" s="321"/>
    </row>
    <row r="843" spans="1:50" ht="30" customHeight="1" x14ac:dyDescent="0.15">
      <c r="A843" s="404">
        <v>7</v>
      </c>
      <c r="B843" s="404">
        <v>1</v>
      </c>
      <c r="C843" s="424" t="s">
        <v>652</v>
      </c>
      <c r="D843" s="418"/>
      <c r="E843" s="418"/>
      <c r="F843" s="418"/>
      <c r="G843" s="418"/>
      <c r="H843" s="418"/>
      <c r="I843" s="418"/>
      <c r="J843" s="419">
        <v>6000012070001</v>
      </c>
      <c r="K843" s="420"/>
      <c r="L843" s="420"/>
      <c r="M843" s="420"/>
      <c r="N843" s="420"/>
      <c r="O843" s="420"/>
      <c r="P843" s="317" t="s">
        <v>643</v>
      </c>
      <c r="Q843" s="317"/>
      <c r="R843" s="317"/>
      <c r="S843" s="317"/>
      <c r="T843" s="317"/>
      <c r="U843" s="317"/>
      <c r="V843" s="317"/>
      <c r="W843" s="317"/>
      <c r="X843" s="317"/>
      <c r="Y843" s="318">
        <v>1423</v>
      </c>
      <c r="Z843" s="319"/>
      <c r="AA843" s="319"/>
      <c r="AB843" s="320"/>
      <c r="AC843" s="322"/>
      <c r="AD843" s="322"/>
      <c r="AE843" s="322"/>
      <c r="AF843" s="322"/>
      <c r="AG843" s="322"/>
      <c r="AH843" s="323" t="s">
        <v>580</v>
      </c>
      <c r="AI843" s="324"/>
      <c r="AJ843" s="324"/>
      <c r="AK843" s="324"/>
      <c r="AL843" s="325" t="s">
        <v>580</v>
      </c>
      <c r="AM843" s="326"/>
      <c r="AN843" s="326"/>
      <c r="AO843" s="327"/>
      <c r="AP843" s="321" t="s">
        <v>580</v>
      </c>
      <c r="AQ843" s="321"/>
      <c r="AR843" s="321"/>
      <c r="AS843" s="321"/>
      <c r="AT843" s="321"/>
      <c r="AU843" s="321"/>
      <c r="AV843" s="321"/>
      <c r="AW843" s="321"/>
      <c r="AX843" s="321"/>
    </row>
    <row r="844" spans="1:50" ht="30" customHeight="1" x14ac:dyDescent="0.15">
      <c r="A844" s="404">
        <v>8</v>
      </c>
      <c r="B844" s="404">
        <v>1</v>
      </c>
      <c r="C844" s="424" t="s">
        <v>653</v>
      </c>
      <c r="D844" s="418"/>
      <c r="E844" s="418"/>
      <c r="F844" s="418"/>
      <c r="G844" s="418"/>
      <c r="H844" s="418"/>
      <c r="I844" s="418"/>
      <c r="J844" s="419">
        <v>6000012070001</v>
      </c>
      <c r="K844" s="420"/>
      <c r="L844" s="420"/>
      <c r="M844" s="420"/>
      <c r="N844" s="420"/>
      <c r="O844" s="420"/>
      <c r="P844" s="317" t="s">
        <v>643</v>
      </c>
      <c r="Q844" s="317"/>
      <c r="R844" s="317"/>
      <c r="S844" s="317"/>
      <c r="T844" s="317"/>
      <c r="U844" s="317"/>
      <c r="V844" s="317"/>
      <c r="W844" s="317"/>
      <c r="X844" s="317"/>
      <c r="Y844" s="318">
        <v>1302</v>
      </c>
      <c r="Z844" s="319"/>
      <c r="AA844" s="319"/>
      <c r="AB844" s="320"/>
      <c r="AC844" s="322"/>
      <c r="AD844" s="322"/>
      <c r="AE844" s="322"/>
      <c r="AF844" s="322"/>
      <c r="AG844" s="322"/>
      <c r="AH844" s="323" t="s">
        <v>580</v>
      </c>
      <c r="AI844" s="324"/>
      <c r="AJ844" s="324"/>
      <c r="AK844" s="324"/>
      <c r="AL844" s="325" t="s">
        <v>580</v>
      </c>
      <c r="AM844" s="326"/>
      <c r="AN844" s="326"/>
      <c r="AO844" s="327"/>
      <c r="AP844" s="321" t="s">
        <v>580</v>
      </c>
      <c r="AQ844" s="321"/>
      <c r="AR844" s="321"/>
      <c r="AS844" s="321"/>
      <c r="AT844" s="321"/>
      <c r="AU844" s="321"/>
      <c r="AV844" s="321"/>
      <c r="AW844" s="321"/>
      <c r="AX844" s="321"/>
    </row>
    <row r="845" spans="1:50" ht="30" customHeight="1" x14ac:dyDescent="0.15">
      <c r="A845" s="404">
        <v>9</v>
      </c>
      <c r="B845" s="404">
        <v>1</v>
      </c>
      <c r="C845" s="424" t="s">
        <v>654</v>
      </c>
      <c r="D845" s="418"/>
      <c r="E845" s="418"/>
      <c r="F845" s="418"/>
      <c r="G845" s="418"/>
      <c r="H845" s="418"/>
      <c r="I845" s="418"/>
      <c r="J845" s="419">
        <v>6000012070001</v>
      </c>
      <c r="K845" s="420"/>
      <c r="L845" s="420"/>
      <c r="M845" s="420"/>
      <c r="N845" s="420"/>
      <c r="O845" s="420"/>
      <c r="P845" s="317" t="s">
        <v>643</v>
      </c>
      <c r="Q845" s="317"/>
      <c r="R845" s="317"/>
      <c r="S845" s="317"/>
      <c r="T845" s="317"/>
      <c r="U845" s="317"/>
      <c r="V845" s="317"/>
      <c r="W845" s="317"/>
      <c r="X845" s="317"/>
      <c r="Y845" s="318">
        <v>1136</v>
      </c>
      <c r="Z845" s="319"/>
      <c r="AA845" s="319"/>
      <c r="AB845" s="320"/>
      <c r="AC845" s="322"/>
      <c r="AD845" s="322"/>
      <c r="AE845" s="322"/>
      <c r="AF845" s="322"/>
      <c r="AG845" s="322"/>
      <c r="AH845" s="323" t="s">
        <v>580</v>
      </c>
      <c r="AI845" s="324"/>
      <c r="AJ845" s="324"/>
      <c r="AK845" s="324"/>
      <c r="AL845" s="325" t="s">
        <v>580</v>
      </c>
      <c r="AM845" s="326"/>
      <c r="AN845" s="326"/>
      <c r="AO845" s="327"/>
      <c r="AP845" s="321" t="s">
        <v>580</v>
      </c>
      <c r="AQ845" s="321"/>
      <c r="AR845" s="321"/>
      <c r="AS845" s="321"/>
      <c r="AT845" s="321"/>
      <c r="AU845" s="321"/>
      <c r="AV845" s="321"/>
      <c r="AW845" s="321"/>
      <c r="AX845" s="321"/>
    </row>
    <row r="846" spans="1:50" ht="30" customHeight="1" x14ac:dyDescent="0.15">
      <c r="A846" s="404">
        <v>10</v>
      </c>
      <c r="B846" s="404">
        <v>1</v>
      </c>
      <c r="C846" s="424" t="s">
        <v>655</v>
      </c>
      <c r="D846" s="418"/>
      <c r="E846" s="418"/>
      <c r="F846" s="418"/>
      <c r="G846" s="418"/>
      <c r="H846" s="418"/>
      <c r="I846" s="418"/>
      <c r="J846" s="419">
        <v>6000012070001</v>
      </c>
      <c r="K846" s="420"/>
      <c r="L846" s="420"/>
      <c r="M846" s="420"/>
      <c r="N846" s="420"/>
      <c r="O846" s="420"/>
      <c r="P846" s="317" t="s">
        <v>643</v>
      </c>
      <c r="Q846" s="317"/>
      <c r="R846" s="317"/>
      <c r="S846" s="317"/>
      <c r="T846" s="317"/>
      <c r="U846" s="317"/>
      <c r="V846" s="317"/>
      <c r="W846" s="317"/>
      <c r="X846" s="317"/>
      <c r="Y846" s="318">
        <v>1091</v>
      </c>
      <c r="Z846" s="319"/>
      <c r="AA846" s="319"/>
      <c r="AB846" s="320"/>
      <c r="AC846" s="322"/>
      <c r="AD846" s="322"/>
      <c r="AE846" s="322"/>
      <c r="AF846" s="322"/>
      <c r="AG846" s="322"/>
      <c r="AH846" s="323" t="s">
        <v>580</v>
      </c>
      <c r="AI846" s="324"/>
      <c r="AJ846" s="324"/>
      <c r="AK846" s="324"/>
      <c r="AL846" s="325" t="s">
        <v>580</v>
      </c>
      <c r="AM846" s="326"/>
      <c r="AN846" s="326"/>
      <c r="AO846" s="327"/>
      <c r="AP846" s="321" t="s">
        <v>580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261" t="s">
        <v>583</v>
      </c>
      <c r="F1102" s="897"/>
      <c r="G1102" s="897"/>
      <c r="H1102" s="897"/>
      <c r="I1102" s="897"/>
      <c r="J1102" s="419" t="s">
        <v>583</v>
      </c>
      <c r="K1102" s="420"/>
      <c r="L1102" s="420"/>
      <c r="M1102" s="420"/>
      <c r="N1102" s="420"/>
      <c r="O1102" s="420"/>
      <c r="P1102" s="425" t="s">
        <v>581</v>
      </c>
      <c r="Q1102" s="317"/>
      <c r="R1102" s="317"/>
      <c r="S1102" s="317"/>
      <c r="T1102" s="317"/>
      <c r="U1102" s="317"/>
      <c r="V1102" s="317"/>
      <c r="W1102" s="317"/>
      <c r="X1102" s="317"/>
      <c r="Y1102" s="318" t="s">
        <v>581</v>
      </c>
      <c r="Z1102" s="319"/>
      <c r="AA1102" s="319"/>
      <c r="AB1102" s="320"/>
      <c r="AC1102" s="322"/>
      <c r="AD1102" s="322"/>
      <c r="AE1102" s="322"/>
      <c r="AF1102" s="322"/>
      <c r="AG1102" s="322"/>
      <c r="AH1102" s="323"/>
      <c r="AI1102" s="324"/>
      <c r="AJ1102" s="324"/>
      <c r="AK1102" s="324"/>
      <c r="AL1102" s="325" t="s">
        <v>605</v>
      </c>
      <c r="AM1102" s="326"/>
      <c r="AN1102" s="326"/>
      <c r="AO1102" s="327"/>
      <c r="AP1102" s="321" t="s">
        <v>581</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82">
    <cfRule type="expression" dxfId="2797" priority="13895">
      <formula>IF(RIGHT(TEXT(Y782,"0.#"),1)=".",FALSE,TRUE)</formula>
    </cfRule>
    <cfRule type="expression" dxfId="2796" priority="13896">
      <formula>IF(RIGHT(TEXT(Y782,"0.#"),1)=".",TRUE,FALSE)</formula>
    </cfRule>
  </conditionalFormatting>
  <conditionalFormatting sqref="Y791">
    <cfRule type="expression" dxfId="2795" priority="13891">
      <formula>IF(RIGHT(TEXT(Y791,"0.#"),1)=".",FALSE,TRUE)</formula>
    </cfRule>
    <cfRule type="expression" dxfId="2794" priority="13892">
      <formula>IF(RIGHT(TEXT(Y791,"0.#"),1)=".",TRUE,FALSE)</formula>
    </cfRule>
  </conditionalFormatting>
  <conditionalFormatting sqref="Y822:Y829 Y820 Y809:Y816 Y807 Y796:Y803 Y794">
    <cfRule type="expression" dxfId="2793" priority="13673">
      <formula>IF(RIGHT(TEXT(Y794,"0.#"),1)=".",FALSE,TRUE)</formula>
    </cfRule>
    <cfRule type="expression" dxfId="2792" priority="13674">
      <formula>IF(RIGHT(TEXT(Y794,"0.#"),1)=".",TRUE,FALSE)</formula>
    </cfRule>
  </conditionalFormatting>
  <conditionalFormatting sqref="P16:AQ17 P15:AX15 P13:AX13">
    <cfRule type="expression" dxfId="2791" priority="13721">
      <formula>IF(RIGHT(TEXT(P13,"0.#"),1)=".",FALSE,TRUE)</formula>
    </cfRule>
    <cfRule type="expression" dxfId="2790" priority="13722">
      <formula>IF(RIGHT(TEXT(P13,"0.#"),1)=".",TRUE,FALSE)</formula>
    </cfRule>
  </conditionalFormatting>
  <conditionalFormatting sqref="P19:AJ19">
    <cfRule type="expression" dxfId="2789" priority="13719">
      <formula>IF(RIGHT(TEXT(P19,"0.#"),1)=".",FALSE,TRUE)</formula>
    </cfRule>
    <cfRule type="expression" dxfId="2788" priority="13720">
      <formula>IF(RIGHT(TEXT(P19,"0.#"),1)=".",TRUE,FALSE)</formula>
    </cfRule>
  </conditionalFormatting>
  <conditionalFormatting sqref="AQ101">
    <cfRule type="expression" dxfId="2787" priority="13711">
      <formula>IF(RIGHT(TEXT(AQ101,"0.#"),1)=".",FALSE,TRUE)</formula>
    </cfRule>
    <cfRule type="expression" dxfId="2786" priority="13712">
      <formula>IF(RIGHT(TEXT(AQ101,"0.#"),1)=".",TRUE,FALSE)</formula>
    </cfRule>
  </conditionalFormatting>
  <conditionalFormatting sqref="Y783:Y790 Y781">
    <cfRule type="expression" dxfId="2785" priority="13697">
      <formula>IF(RIGHT(TEXT(Y781,"0.#"),1)=".",FALSE,TRUE)</formula>
    </cfRule>
    <cfRule type="expression" dxfId="2784" priority="13698">
      <formula>IF(RIGHT(TEXT(Y781,"0.#"),1)=".",TRUE,FALSE)</formula>
    </cfRule>
  </conditionalFormatting>
  <conditionalFormatting sqref="AU782">
    <cfRule type="expression" dxfId="2783" priority="13695">
      <formula>IF(RIGHT(TEXT(AU782,"0.#"),1)=".",FALSE,TRUE)</formula>
    </cfRule>
    <cfRule type="expression" dxfId="2782" priority="13696">
      <formula>IF(RIGHT(TEXT(AU782,"0.#"),1)=".",TRUE,FALSE)</formula>
    </cfRule>
  </conditionalFormatting>
  <conditionalFormatting sqref="AU791">
    <cfRule type="expression" dxfId="2781" priority="13693">
      <formula>IF(RIGHT(TEXT(AU791,"0.#"),1)=".",FALSE,TRUE)</formula>
    </cfRule>
    <cfRule type="expression" dxfId="2780" priority="13694">
      <formula>IF(RIGHT(TEXT(AU791,"0.#"),1)=".",TRUE,FALSE)</formula>
    </cfRule>
  </conditionalFormatting>
  <conditionalFormatting sqref="AU783:AU790 AU781">
    <cfRule type="expression" dxfId="2779" priority="13691">
      <formula>IF(RIGHT(TEXT(AU781,"0.#"),1)=".",FALSE,TRUE)</formula>
    </cfRule>
    <cfRule type="expression" dxfId="2778" priority="13692">
      <formula>IF(RIGHT(TEXT(AU781,"0.#"),1)=".",TRUE,FALSE)</formula>
    </cfRule>
  </conditionalFormatting>
  <conditionalFormatting sqref="Y821 Y808 Y795">
    <cfRule type="expression" dxfId="2777" priority="13677">
      <formula>IF(RIGHT(TEXT(Y795,"0.#"),1)=".",FALSE,TRUE)</formula>
    </cfRule>
    <cfRule type="expression" dxfId="2776" priority="13678">
      <formula>IF(RIGHT(TEXT(Y795,"0.#"),1)=".",TRUE,FALSE)</formula>
    </cfRule>
  </conditionalFormatting>
  <conditionalFormatting sqref="Y830 Y817 Y804">
    <cfRule type="expression" dxfId="2775" priority="13675">
      <formula>IF(RIGHT(TEXT(Y804,"0.#"),1)=".",FALSE,TRUE)</formula>
    </cfRule>
    <cfRule type="expression" dxfId="2774" priority="13676">
      <formula>IF(RIGHT(TEXT(Y804,"0.#"),1)=".",TRUE,FALSE)</formula>
    </cfRule>
  </conditionalFormatting>
  <conditionalFormatting sqref="AU821 AU808 AU795">
    <cfRule type="expression" dxfId="2773" priority="13671">
      <formula>IF(RIGHT(TEXT(AU795,"0.#"),1)=".",FALSE,TRUE)</formula>
    </cfRule>
    <cfRule type="expression" dxfId="2772" priority="13672">
      <formula>IF(RIGHT(TEXT(AU795,"0.#"),1)=".",TRUE,FALSE)</formula>
    </cfRule>
  </conditionalFormatting>
  <conditionalFormatting sqref="AU830 AU817 AU804">
    <cfRule type="expression" dxfId="2771" priority="13669">
      <formula>IF(RIGHT(TEXT(AU804,"0.#"),1)=".",FALSE,TRUE)</formula>
    </cfRule>
    <cfRule type="expression" dxfId="2770" priority="13670">
      <formula>IF(RIGHT(TEXT(AU804,"0.#"),1)=".",TRUE,FALSE)</formula>
    </cfRule>
  </conditionalFormatting>
  <conditionalFormatting sqref="AU822:AU829 AU820 AU809:AU816 AU807 AU796:AU803 AU794">
    <cfRule type="expression" dxfId="2769" priority="13667">
      <formula>IF(RIGHT(TEXT(AU794,"0.#"),1)=".",FALSE,TRUE)</formula>
    </cfRule>
    <cfRule type="expression" dxfId="2768" priority="13668">
      <formula>IF(RIGHT(TEXT(AU794,"0.#"),1)=".",TRUE,FALSE)</formula>
    </cfRule>
  </conditionalFormatting>
  <conditionalFormatting sqref="AM87">
    <cfRule type="expression" dxfId="2767" priority="13321">
      <formula>IF(RIGHT(TEXT(AM87,"0.#"),1)=".",FALSE,TRUE)</formula>
    </cfRule>
    <cfRule type="expression" dxfId="2766" priority="13322">
      <formula>IF(RIGHT(TEXT(AM87,"0.#"),1)=".",TRUE,FALSE)</formula>
    </cfRule>
  </conditionalFormatting>
  <conditionalFormatting sqref="AE55">
    <cfRule type="expression" dxfId="2765" priority="13389">
      <formula>IF(RIGHT(TEXT(AE55,"0.#"),1)=".",FALSE,TRUE)</formula>
    </cfRule>
    <cfRule type="expression" dxfId="2764" priority="13390">
      <formula>IF(RIGHT(TEXT(AE55,"0.#"),1)=".",TRUE,FALSE)</formula>
    </cfRule>
  </conditionalFormatting>
  <conditionalFormatting sqref="AI55">
    <cfRule type="expression" dxfId="2763" priority="13387">
      <formula>IF(RIGHT(TEXT(AI55,"0.#"),1)=".",FALSE,TRUE)</formula>
    </cfRule>
    <cfRule type="expression" dxfId="2762" priority="13388">
      <formula>IF(RIGHT(TEXT(AI55,"0.#"),1)=".",TRUE,FALSE)</formula>
    </cfRule>
  </conditionalFormatting>
  <conditionalFormatting sqref="AM34">
    <cfRule type="expression" dxfId="2761" priority="13467">
      <formula>IF(RIGHT(TEXT(AM34,"0.#"),1)=".",FALSE,TRUE)</formula>
    </cfRule>
    <cfRule type="expression" dxfId="2760" priority="13468">
      <formula>IF(RIGHT(TEXT(AM34,"0.#"),1)=".",TRUE,FALSE)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4">
    <cfRule type="expression" dxfId="2755" priority="13477">
      <formula>IF(RIGHT(TEXT(AI34,"0.#"),1)=".",FALSE,TRUE)</formula>
    </cfRule>
    <cfRule type="expression" dxfId="2754" priority="13478">
      <formula>IF(RIGHT(TEXT(AI34,"0.#"),1)=".",TRUE,FALSE)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M33">
    <cfRule type="expression" dxfId="2747" priority="13469">
      <formula>IF(RIGHT(TEXT(AM33,"0.#"),1)=".",FALSE,TRUE)</formula>
    </cfRule>
    <cfRule type="expression" dxfId="2746" priority="13470">
      <formula>IF(RIGHT(TEXT(AM33,"0.#"),1)=".",TRUE,FALSE)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Q116">
    <cfRule type="expression" dxfId="2607" priority="13175">
      <formula>IF(RIGHT(TEXT(AQ116,"0.#"),1)=".",FALSE,TRUE)</formula>
    </cfRule>
    <cfRule type="expression" dxfId="2606" priority="13176">
      <formula>IF(RIGHT(TEXT(AQ116,"0.#"),1)=".",TRUE,FALSE)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M117">
    <cfRule type="expression" dxfId="2603" priority="13169">
      <formula>IF(RIGHT(TEXT(AM117,"0.#"),1)=".",FALSE,TRUE)</formula>
    </cfRule>
    <cfRule type="expression" dxfId="2602" priority="13170">
      <formula>IF(RIGHT(TEXT(AM117,"0.#"),1)=".",TRUE,FALSE)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36" max="49" man="1"/>
    <brk id="483"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576</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高齢社会対策、子ども・若者育成支援、男女共同参画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556</v>
      </c>
      <c r="AF2" s="1001"/>
      <c r="AG2" s="1001"/>
      <c r="AH2" s="1001"/>
      <c r="AI2" s="1001" t="s">
        <v>553</v>
      </c>
      <c r="AJ2" s="1001"/>
      <c r="AK2" s="1001"/>
      <c r="AL2" s="1001"/>
      <c r="AM2" s="1001" t="s">
        <v>527</v>
      </c>
      <c r="AN2" s="1001"/>
      <c r="AO2" s="1001"/>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473</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557</v>
      </c>
      <c r="AF9" s="1001"/>
      <c r="AG9" s="1001"/>
      <c r="AH9" s="1001"/>
      <c r="AI9" s="1001" t="s">
        <v>553</v>
      </c>
      <c r="AJ9" s="1001"/>
      <c r="AK9" s="1001"/>
      <c r="AL9" s="1001"/>
      <c r="AM9" s="1001" t="s">
        <v>527</v>
      </c>
      <c r="AN9" s="1001"/>
      <c r="AO9" s="1001"/>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473</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556</v>
      </c>
      <c r="AF16" s="1001"/>
      <c r="AG16" s="1001"/>
      <c r="AH16" s="1001"/>
      <c r="AI16" s="1001" t="s">
        <v>554</v>
      </c>
      <c r="AJ16" s="1001"/>
      <c r="AK16" s="1001"/>
      <c r="AL16" s="1001"/>
      <c r="AM16" s="1001" t="s">
        <v>527</v>
      </c>
      <c r="AN16" s="1001"/>
      <c r="AO16" s="1001"/>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473</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558</v>
      </c>
      <c r="AF23" s="1001"/>
      <c r="AG23" s="1001"/>
      <c r="AH23" s="1001"/>
      <c r="AI23" s="1001" t="s">
        <v>553</v>
      </c>
      <c r="AJ23" s="1001"/>
      <c r="AK23" s="1001"/>
      <c r="AL23" s="1001"/>
      <c r="AM23" s="1001" t="s">
        <v>527</v>
      </c>
      <c r="AN23" s="1001"/>
      <c r="AO23" s="1001"/>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473</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556</v>
      </c>
      <c r="AF30" s="1001"/>
      <c r="AG30" s="1001"/>
      <c r="AH30" s="1001"/>
      <c r="AI30" s="1001" t="s">
        <v>553</v>
      </c>
      <c r="AJ30" s="1001"/>
      <c r="AK30" s="1001"/>
      <c r="AL30" s="1001"/>
      <c r="AM30" s="1001" t="s">
        <v>551</v>
      </c>
      <c r="AN30" s="1001"/>
      <c r="AO30" s="1001"/>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473</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558</v>
      </c>
      <c r="AF37" s="1001"/>
      <c r="AG37" s="1001"/>
      <c r="AH37" s="1001"/>
      <c r="AI37" s="1001" t="s">
        <v>555</v>
      </c>
      <c r="AJ37" s="1001"/>
      <c r="AK37" s="1001"/>
      <c r="AL37" s="1001"/>
      <c r="AM37" s="1001" t="s">
        <v>552</v>
      </c>
      <c r="AN37" s="1001"/>
      <c r="AO37" s="1001"/>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473</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556</v>
      </c>
      <c r="AF44" s="1001"/>
      <c r="AG44" s="1001"/>
      <c r="AH44" s="1001"/>
      <c r="AI44" s="1001" t="s">
        <v>553</v>
      </c>
      <c r="AJ44" s="1001"/>
      <c r="AK44" s="1001"/>
      <c r="AL44" s="1001"/>
      <c r="AM44" s="1001" t="s">
        <v>527</v>
      </c>
      <c r="AN44" s="1001"/>
      <c r="AO44" s="1001"/>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473</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9" t="s">
        <v>11</v>
      </c>
      <c r="AC51" s="1014"/>
      <c r="AD51" s="1015"/>
      <c r="AE51" s="1001" t="s">
        <v>556</v>
      </c>
      <c r="AF51" s="1001"/>
      <c r="AG51" s="1001"/>
      <c r="AH51" s="1001"/>
      <c r="AI51" s="1001" t="s">
        <v>553</v>
      </c>
      <c r="AJ51" s="1001"/>
      <c r="AK51" s="1001"/>
      <c r="AL51" s="1001"/>
      <c r="AM51" s="1001" t="s">
        <v>527</v>
      </c>
      <c r="AN51" s="1001"/>
      <c r="AO51" s="1001"/>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473</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556</v>
      </c>
      <c r="AF58" s="1001"/>
      <c r="AG58" s="1001"/>
      <c r="AH58" s="1001"/>
      <c r="AI58" s="1001" t="s">
        <v>553</v>
      </c>
      <c r="AJ58" s="1001"/>
      <c r="AK58" s="1001"/>
      <c r="AL58" s="1001"/>
      <c r="AM58" s="1001" t="s">
        <v>527</v>
      </c>
      <c r="AN58" s="1001"/>
      <c r="AO58" s="1001"/>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473</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556</v>
      </c>
      <c r="AF65" s="1001"/>
      <c r="AG65" s="1001"/>
      <c r="AH65" s="1001"/>
      <c r="AI65" s="1001" t="s">
        <v>553</v>
      </c>
      <c r="AJ65" s="1001"/>
      <c r="AK65" s="1001"/>
      <c r="AL65" s="1001"/>
      <c r="AM65" s="1001" t="s">
        <v>527</v>
      </c>
      <c r="AN65" s="1001"/>
      <c r="AO65" s="1001"/>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2019-06-17T09:52:30Z</cp:lastPrinted>
  <dcterms:created xsi:type="dcterms:W3CDTF">2012-03-13T00:50:25Z</dcterms:created>
  <dcterms:modified xsi:type="dcterms:W3CDTF">2019-07-01T06:13:27Z</dcterms:modified>
</cp:coreProperties>
</file>