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370"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<sst xmlns="http://schemas.openxmlformats.org/spreadsheetml/2006/main" count="3227" uniqueCount="720">
  <si>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</si>
  <si>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</si>
  <si>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</si>
  <si>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</si>
  <si>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</si>
  <si>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</si>
  <si>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</si>
  <si>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</si>
  <si>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</si>
  <si>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</si>
  <si>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</si>
  <si>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</si>
  <si>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</si>
  <si>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</si>
  <si>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</si>
  <si>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</si>
  <si>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</si>
  <si>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</si>
  <si>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</si>
  <si>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</si>
  <si>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</si>
  <si>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</si>
  <si>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</si>
  <si>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</si>
  <si>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</si>
  <si>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</si>
  <si>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</si>
  <si>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</si>
  <si>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</si>
  <si>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</si>
  <si>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</si>
  <si>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</si>
  <si>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</si>
  <si>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</si>
  <si>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</si>
  <si>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</si>
  <si>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</si>
  <si>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</si>
  <si>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</si>
  <si>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</si>
  <si>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</si>
  <si>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</si>
  <si>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</si>
  <si>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</si>
  <si>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</si>
  <si>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</si>
  <si>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</si>
  <si>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</si>
  <si>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</si>
  <si>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</si>
  <si>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</si>
  <si>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</si>
  <si>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</si>
  <si>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</si>
  <si>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</si>
  <si>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</si>
  <si>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</si>
  <si>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</si>
  <si>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</si>
  <si>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</si>
  <si>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</si>
  <si>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</si>
  <si>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</si>
  <si>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</si>
  <si>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</si>
  <si>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</si>
  <si>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</si>
  <si>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</si>
  <si>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</si>
  <si>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</si>
  <si>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</si>
  <si>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</si>
  <si>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</si>
  <si>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</si>
  <si>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</si>
  <si>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</si>
  <si>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</si>
  <si>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</si>
  <si>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</si>
  <si>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</si>
  <si>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</si>
  <si>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</si>
  <si>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</si>
  <si>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</si>
  <si>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</si>
  <si>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</si>
  <si>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</si>
  <si>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</si>
  <si>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</si>
  <si>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</si>
  <si>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</si>
  <si>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</si>
  <si>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</si>
  <si>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</si>
  <si>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</si>
  <si>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</si>
  <si>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</si>
  <si>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</si>
  <si>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</si>
  <si>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</si>
  <si>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</si>
  <si>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</si>
  <si>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</si>
  <si>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</si>
  <si>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</si>
  <si>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</si>
  <si>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</si>
  <si>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</si>
  <si>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</si>
  <si>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</si>
  <si>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</si>
  <si>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</si>
  <si>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</si>
  <si>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</si>
  <si>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</si>
  <si>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</si>
  <si>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</si>
  <si>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</si>
  <si>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</si>
  <si>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</si>
  <si>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</si>
  <si>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</si>
  <si>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</si>
  <si>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</si>
  <si>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</si>
  <si>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</si>
  <si>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</si>
  <si>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</si>
  <si>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</si>
  <si>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</si>
  <si>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</si>
  <si>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</si>
  <si>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</si>
  <si>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</si>
  <si>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</si>
  <si>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</si>
  <si>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</si>
  <si>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</si>
  <si>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</si>
  <si>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</si>
  <si>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</si>
  <si>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</si>
  <si>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</si>
  <si>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</si>
  <si>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</si>
  <si>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</si>
  <si>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</si>
  <si>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</si>
  <si>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</si>
  <si>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</si>
  <si>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</si>
  <si>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</si>
  <si>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</si>
  <si>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</si>
  <si>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</si>
  <si>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</si>
  <si>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</si>
  <si>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</si>
  <si>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</si>
  <si>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</si>
  <si>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</si>
  <si>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</si>
  <si>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</si>
  <si>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</si>
  <si>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</si>
  <si>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</si>
  <si>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</si>
  <si>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</si>
  <si>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</si>
  <si>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</si>
  <si>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</si>
  <si>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</si>
  <si>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</si>
  <si>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</si>
  <si>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</si>
  <si>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</si>
  <si>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</si>
  <si>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</si>
  <si>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</si>
  <si>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</si>
  <si>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</si>
  <si>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</si>
  <si>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</si>
  <si>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</si>
  <si>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</si>
  <si>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</si>
  <si>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</si>
  <si>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</si>
  <si>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</si>
  <si>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</si>
  <si>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</si>
  <si>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</si>
  <si>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</si>
  <si>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</si>
  <si>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</si>
  <si>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</si>
  <si>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</si>
  <si>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</si>
  <si>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</si>
  <si>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</si>
  <si>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</si>
  <si>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</si>
  <si>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</si>
  <si>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</si>
  <si>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</si>
  <si>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</si>
  <si>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</si>
  <si>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</si>
  <si>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</si>
  <si>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</si>
  <si>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</si>
  <si>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</si>
  <si>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</si>
  <si>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</si>
  <si>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</si>
  <si>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</si>
  <si>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</si>
  <si>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</si>
  <si>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</si>
  <si>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</si>
  <si>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</si>
  <si>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</si>
  <si>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</si>
  <si>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</si>
  <si>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</si>
  <si>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</si>
  <si>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</si>
  <si>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</si>
  <si>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</si>
  <si>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</si>
  <si>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</si>
  <si>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</si>
  <si>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</si>
  <si>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</si>
  <si>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</si>
  <si>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</si>
  <si>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</si>
  <si>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</si>
  <si>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</si>
  <si>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</si>
  <si>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</si>
  <si>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</si>
  <si>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</si>
  <si>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</si>
  <si>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</si>
  <si>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</si>
  <si>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</si>
  <si>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</si>
  <si>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</si>
  <si>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</si>
  <si>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</si>
  <si>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</si>
  <si>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</si>
  <si>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</si>
  <si>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</si>
  <si>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</si>
  <si>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</si>
  <si>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</si>
  <si>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</si>
  <si>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</si>
  <si>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</si>
  <si>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</si>
  <si>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</si>
  <si>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</si>
  <si>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</si>
  <si>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</si>
  <si>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</si>
  <si>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</si>
  <si>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</si>
  <si>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</si>
  <si>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</si>
  <si>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</si>
  <si>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</si>
  <si>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</si>
  <si>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</si>
  <si>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</si>
  <si>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</si>
  <si>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</si>
  <si>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</si>
  <si>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</si>
  <si>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</si>
  <si>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</si>
  <si>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</si>
  <si>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</si>
  <si>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</si>
  <si>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</si>
  <si>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</si>
  <si>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</si>
  <si>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</si>
  <si>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</si>
  <si>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</si>
  <si>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</si>
  <si>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</si>
  <si>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</si>
  <si>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</si>
  <si>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</si>
  <si>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</si>
  <si>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</si>
  <si>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</si>
  <si>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</si>
  <si>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</si>
  <si>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</si>
  <si>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</si>
  <si>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</si>
  <si>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</si>
  <si>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</si>
  <si>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</si>
  <si>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</si>
  <si>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</si>
  <si>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</si>
  <si>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</si>
  <si>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</si>
  <si>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</si>
  <si>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</si>
  <si>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</si>
  <si>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</si>
  <si>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</si>
  <si>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</si>
  <si>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</si>
  <si>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</si>
  <si>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</si>
  <si>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</si>
  <si>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</si>
  <si>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</si>
  <si>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</si>
  <si>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</si>
  <si>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</si>
  <si>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</si>
  <si>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</si>
  <si>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</si>
  <si>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</si>
  <si>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</si>
  <si>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</si>
  <si>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</si>
  <si>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</si>
  <si>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</si>
  <si>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</si>
  <si>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</si>
  <si>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</si>
  <si>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</si>
  <si>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</si>
  <si>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</si>
  <si>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</si>
  <si>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</si>
  <si>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</si>
  <si>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</si>
  <si>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</si>
  <si>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</si>
  <si>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</si>
  <si>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</si>
  <si>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</si>
  <si>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</si>
  <si>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</si>
  <si>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</si>
  <si>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</si>
  <si>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</si>
  <si>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</si>
  <si>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</si>
  <si>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</si>
  <si>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</si>
  <si>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</si>
  <si>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</si>
  <si>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</si>
  <si>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</si>
  <si>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</si>
  <si>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</si>
  <si>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</si>
  <si>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</si>
  <si>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</si>
  <si>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</si>
  <si>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</si>
  <si>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</si>
  <si>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</si>
  <si>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</si>
  <si>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</si>
  <si>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</si>
  <si>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</si>
  <si>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</si>
  <si>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</si>
  <si>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</si>
  <si>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</si>
  <si>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</si>
  <si>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</si>
  <si>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</si>
  <si>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</si>
  <si>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</si>
  <si>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</si>
  <si>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</si>
  <si>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</si>
  <si>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</si>
  <si>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</si>
  <si>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</si>
  <si>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</si>
  <si>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</si>
  <si>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</si>
  <si>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</si>
  <si>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</si>
  <si>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</si>
  <si>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</si>
  <si>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</si>
  <si>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</si>
  <si>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</si>
  <si>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</si>
  <si>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</si>
  <si>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</si>
  <si>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</si>
  <si>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</si>
  <si>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</si>
  <si>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</si>
  <si>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</si>
  <si>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</si>
  <si>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</si>
  <si>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</si>
  <si>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</si>
  <si>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</si>
  <si>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</si>
  <si>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</si>
  <si>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</si>
  <si>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</si>
  <si>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</si>
  <si>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</si>
  <si>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</si>
  <si>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</si>
  <si>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</si>
  <si>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</si>
  <si>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</si>
  <si>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</si>
  <si>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</si>
  <si>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</si>
  <si>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</si>
  <si>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</si>
  <si>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</si>
  <si>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</si>
  <si>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</si>
  <si>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</si>
  <si>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</si>
  <si>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</si>
  <si>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</si>
  <si>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</si>
  <si>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</si>
  <si>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</si>
  <si>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</si>
  <si>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</si>
  <si>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</si>
  <si>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</si>
  <si>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</si>
  <si>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</si>
  <si>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</si>
  <si>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</si>
  <si>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</si>
  <si>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</si>
  <si>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</si>
  <si>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</si>
  <si>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</si>
  <si>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</si>
  <si>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</si>
  <si>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</si>
  <si>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</si>
  <si>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</si>
  <si>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</si>
  <si>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</si>
  <si>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</si>
  <si>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</si>
  <si>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</si>
  <si>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</si>
  <si>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</si>
  <si>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</si>
  <si>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</si>
  <si>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</si>
  <si>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</si>
  <si>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</si>
  <si>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</si>
  <si>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</si>
  <si>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</si>
  <si>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</si>
  <si>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</si>
  <si>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</si>
  <si>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</si>
  <si>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</si>
  <si>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</si>
  <si>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</si>
  <si>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</si>
  <si>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</si>
  <si>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</si>
  <si>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</si>
  <si>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</si>
  <si>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</si>
  <si>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</si>
  <si>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</si>
  <si>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</si>
  <si>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</si>
  <si>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</si>
  <si>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</si>
  <si>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</si>
  <si>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</si>
  <si>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</si>
  <si>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</si>
  <si>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</si>
  <si>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</si>
  <si>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</si>
  <si>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</si>
  <si>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</si>
  <si>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</si>
  <si>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</si>
  <si>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</si>
  <si>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</si>
  <si>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</si>
  <si>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</si>
  <si>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</si>
  <si>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</si>
  <si>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</si>
  <si>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</si>
  <si>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</si>
  <si>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</si>
  <si>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</si>
  <si>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</si>
  <si>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</si>
  <si>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</si>
  <si>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</si>
  <si>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</si>
  <si>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</si>
  <si>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</si>
  <si>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</si>
  <si>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</si>
  <si>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</si>
  <si>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</si>
  <si>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</si>
  <si>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</si>
  <si>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</si>
  <si>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</si>
  <si>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</si>
  <si>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</si>
  <si>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</si>
  <si>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</si>
  <si>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</si>
  <si>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</si>
  <si>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</si>
  <si>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</si>
  <si>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</si>
  <si>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</si>
  <si>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</si>
  <si>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</si>
  <si>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</si>
  <si>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</si>
  <si>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</si>
  <si>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</si>
  <si>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</si>
  <si>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</si>
  <si>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</si>
  <si>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</si>
  <si>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</si>
  <si>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</si>
  <si>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</si>
  <si>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</si>
  <si>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</si>
  <si>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</si>
  <si>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</si>
  <si>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</si>
  <si>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</si>
  <si>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人材確保等支援助成金</t>
    <rPh sb="0" eb="10">
      <t>ジンザイカクホトウシエンジョセイキン</t>
    </rPh>
    <phoneticPr fontId="5"/>
  </si>
  <si>
    <t>職業安定局</t>
    <rPh sb="0" eb="5">
      <t>ショクギョウアンテイキョク</t>
    </rPh>
    <phoneticPr fontId="5"/>
  </si>
  <si>
    <t>雇用開発企画課</t>
    <rPh sb="0" eb="7">
      <t>コヨウカイハツキカクカ</t>
    </rPh>
    <phoneticPr fontId="5"/>
  </si>
  <si>
    <t>雇用開発企画課長
河野　恭子</t>
    <rPh sb="0" eb="2">
      <t>コヨウ</t>
    </rPh>
    <rPh sb="2" eb="4">
      <t>カイハツ</t>
    </rPh>
    <rPh sb="4" eb="7">
      <t>キカクカ</t>
    </rPh>
    <rPh sb="7" eb="8">
      <t>チョウ</t>
    </rPh>
    <rPh sb="9" eb="11">
      <t>カワノ</t>
    </rPh>
    <rPh sb="12" eb="14">
      <t>キョウコ</t>
    </rPh>
    <phoneticPr fontId="5"/>
  </si>
  <si>
    <t>厚生労働省</t>
  </si>
  <si>
    <t>○</t>
  </si>
  <si>
    <t>－</t>
    <phoneticPr fontId="5"/>
  </si>
  <si>
    <t>人材不足を解消するためには、事業主等による雇用管理改善等の取組みを通じて「魅力ある職場」を創出し、現在就業している従業員の職場定着等を高めることが必要であることから、事業主等の雇用管理改善、生産性向上等取組みによる助成を通じて、職場定着の促進等を図る。</t>
    <phoneticPr fontId="5"/>
  </si>
  <si>
    <t xml:space="preserve">【中小企業団体助成コース】
改善計画の認定を受けた中小企業を含む中小企業団体（事業協同組合等）が構成中小企業者のために労働環境向上事業を実施した場合に、要した費用の２／３を支給。
【雇用管理制度助成コース】
事業主が、雇用管理改善につながる評価・処遇制度、研修制度、健康づくり制度、メンター制度又は短時間正社員制度（保育事業主のみ）を導入・実施し、雇用管理改善と離職率低下を実現した場合に57万円（生産性要件を満たした場合は72万円）を支給。
【介護福祉機器助成コース】
介護事業主が介護福祉機器を導入した場合に、導入費用の25%（上限150万円）を支給。
また、介護福祉機器の適切な運用を経て従業員の離職率の低下が図られた場合に介護福祉機器の導入費用の20%（生産性要件を満たした場合は35%）（上限150万円）を支給。
【介護・保育労働者雇用管理制度助成コース】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【人事評価改善等助成コース】
事業主が、生産性向上のための能力評価制度を含む人事評価制度と２％以上の賃金アップを含む賃金制度を整備し、実施した場合に制度整備助成（50万円）を支給。また、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
【設備改善等支援コース】
雇用管理の改善を図る事業主が、「雇用管理改善計画」を作成し、当該計画に係る設備投資を行い、一定の雇用管理改善及び生産性の向上を達成した場合に助成する。
【働き方改革支援コース】
働き方改革に取り組む上で、人材を確保することが必要な中小企業が新たに労働者を雇い入れ、一定の雇用管理改善を図る場合に助成する。
※平成29年度の職場定着支援助成金、人事評価改善等助成金及び建設労働者確保育成助成金の一部コースを整理・統合し、平成30年度に人材確保等支援助成金を創設したもの。
</t>
    <rPh sb="835" eb="836">
      <t>ハタラ</t>
    </rPh>
    <rPh sb="837" eb="842">
      <t>カタカイカクシエン</t>
    </rPh>
    <rPh sb="847" eb="848">
      <t>ハタラ</t>
    </rPh>
    <rPh sb="849" eb="850">
      <t>カタ</t>
    </rPh>
    <rPh sb="850" eb="852">
      <t>カイカク</t>
    </rPh>
    <rPh sb="853" eb="854">
      <t>ト</t>
    </rPh>
    <rPh sb="855" eb="856">
      <t>ク</t>
    </rPh>
    <rPh sb="857" eb="858">
      <t>ウエ</t>
    </rPh>
    <rPh sb="860" eb="862">
      <t>ジンザイ</t>
    </rPh>
    <rPh sb="863" eb="865">
      <t>カクホ</t>
    </rPh>
    <rPh sb="870" eb="872">
      <t>ヒツヨウ</t>
    </rPh>
    <rPh sb="873" eb="875">
      <t>チュウショウ</t>
    </rPh>
    <rPh sb="875" eb="877">
      <t>キギョウ</t>
    </rPh>
    <rPh sb="878" eb="879">
      <t>アラ</t>
    </rPh>
    <rPh sb="881" eb="883">
      <t>ロウドウ</t>
    </rPh>
    <rPh sb="883" eb="884">
      <t>シャ</t>
    </rPh>
    <rPh sb="885" eb="888">
      <t>ヤトイイ</t>
    </rPh>
    <rPh sb="890" eb="892">
      <t>イッテイ</t>
    </rPh>
    <rPh sb="893" eb="895">
      <t>コヨウ</t>
    </rPh>
    <rPh sb="895" eb="897">
      <t>カンリ</t>
    </rPh>
    <rPh sb="897" eb="899">
      <t>カイゼン</t>
    </rPh>
    <rPh sb="900" eb="901">
      <t>ハカ</t>
    </rPh>
    <rPh sb="902" eb="904">
      <t>バアイ</t>
    </rPh>
    <rPh sb="905" eb="907">
      <t>ジョセイ</t>
    </rPh>
    <phoneticPr fontId="5"/>
  </si>
  <si>
    <t>-</t>
  </si>
  <si>
    <t>-</t>
    <phoneticPr fontId="5"/>
  </si>
  <si>
    <t>雇用安定等給付金</t>
    <rPh sb="0" eb="2">
      <t>コヨウ</t>
    </rPh>
    <rPh sb="2" eb="4">
      <t>アンテイ</t>
    </rPh>
    <rPh sb="4" eb="5">
      <t>トウ</t>
    </rPh>
    <rPh sb="5" eb="8">
      <t>キュウフキン</t>
    </rPh>
    <phoneticPr fontId="5"/>
  </si>
  <si>
    <t>本助成金（中小企業団体助成コース）の支給を受けた事業協同組合等の構成中小企業者の本事業終了時における求人充足率平均35％以上</t>
    <rPh sb="0" eb="1">
      <t>ホン</t>
    </rPh>
    <rPh sb="1" eb="4">
      <t>ジョセイキン</t>
    </rPh>
    <rPh sb="5" eb="7">
      <t>チュウショウ</t>
    </rPh>
    <rPh sb="7" eb="9">
      <t>キギョウ</t>
    </rPh>
    <rPh sb="9" eb="11">
      <t>ダンタイ</t>
    </rPh>
    <rPh sb="11" eb="13">
      <t>ジョセイ</t>
    </rPh>
    <rPh sb="18" eb="20">
      <t>シキュウ</t>
    </rPh>
    <rPh sb="21" eb="22">
      <t>ウ</t>
    </rPh>
    <rPh sb="24" eb="26">
      <t>ジギョウ</t>
    </rPh>
    <rPh sb="26" eb="28">
      <t>キョウドウ</t>
    </rPh>
    <rPh sb="28" eb="30">
      <t>クミアイ</t>
    </rPh>
    <rPh sb="30" eb="31">
      <t>ナド</t>
    </rPh>
    <rPh sb="32" eb="34">
      <t>コウセイ</t>
    </rPh>
    <rPh sb="34" eb="36">
      <t>チュウショウ</t>
    </rPh>
    <rPh sb="36" eb="38">
      <t>キギョウ</t>
    </rPh>
    <rPh sb="38" eb="39">
      <t>シャ</t>
    </rPh>
    <rPh sb="40" eb="41">
      <t>ホン</t>
    </rPh>
    <rPh sb="41" eb="43">
      <t>ジギョウ</t>
    </rPh>
    <rPh sb="43" eb="46">
      <t>シュウリョウジ</t>
    </rPh>
    <rPh sb="50" eb="52">
      <t>キュウジン</t>
    </rPh>
    <rPh sb="52" eb="55">
      <t>ジュウソクリツ</t>
    </rPh>
    <rPh sb="55" eb="57">
      <t>ヘイキン</t>
    </rPh>
    <rPh sb="60" eb="62">
      <t>イジョウ</t>
    </rPh>
    <phoneticPr fontId="5"/>
  </si>
  <si>
    <t>求人充足率
(求人充足数／求人数)</t>
    <rPh sb="0" eb="2">
      <t>キュウジン</t>
    </rPh>
    <rPh sb="2" eb="5">
      <t>ジュウソクリツ</t>
    </rPh>
    <rPh sb="7" eb="9">
      <t>キュウジン</t>
    </rPh>
    <rPh sb="9" eb="11">
      <t>ジュウソク</t>
    </rPh>
    <rPh sb="11" eb="12">
      <t>スウ</t>
    </rPh>
    <rPh sb="13" eb="15">
      <t>キュウジン</t>
    </rPh>
    <rPh sb="15" eb="16">
      <t>スウ</t>
    </rPh>
    <phoneticPr fontId="5"/>
  </si>
  <si>
    <t>本助成金（雇用管理制度助成コース）の支給を受けた事業主の事業所における支給後６ヶ月後の労働者の定着率90.3％以上</t>
    <rPh sb="0" eb="1">
      <t>ホン</t>
    </rPh>
    <rPh sb="1" eb="4">
      <t>ジョセイキン</t>
    </rPh>
    <rPh sb="5" eb="7">
      <t>コヨウ</t>
    </rPh>
    <rPh sb="7" eb="9">
      <t>カンリ</t>
    </rPh>
    <rPh sb="9" eb="11">
      <t>セイド</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</si>
  <si>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定着率
(支給６ヶ月後の対象労働者数／対象労働者数)</t>
    <rPh sb="0" eb="3">
      <t>テイチャクリツ</t>
    </rPh>
    <rPh sb="5" eb="7">
      <t>シキュウ</t>
    </rPh>
    <rPh sb="9" eb="10">
      <t>ゲツ</t>
    </rPh>
    <rPh sb="10" eb="11">
      <t>ゴ</t>
    </rPh>
    <rPh sb="12" eb="14">
      <t>タイショウ</t>
    </rPh>
    <rPh sb="14" eb="17">
      <t>ロウドウシャ</t>
    </rPh>
    <rPh sb="17" eb="18">
      <t>スウ</t>
    </rPh>
    <rPh sb="19" eb="21">
      <t>タイショウ</t>
    </rPh>
    <rPh sb="21" eb="24">
      <t>ロウドウシャ</t>
    </rPh>
    <rPh sb="24" eb="25">
      <t>スウ</t>
    </rPh>
    <phoneticPr fontId="5"/>
  </si>
  <si>
    <t>本助成金（介護福祉機器助成コース）の支給を受けた事業主の事業所における支給後６ヶ月後の労働者の定着率93.9％以上</t>
    <rPh sb="0" eb="1">
      <t>ホン</t>
    </rPh>
    <rPh sb="1" eb="4">
      <t>ジョセイキン</t>
    </rPh>
    <rPh sb="5" eb="7">
      <t>カイゴ</t>
    </rPh>
    <rPh sb="7" eb="9">
      <t>フクシ</t>
    </rPh>
    <rPh sb="9" eb="11">
      <t>キキ</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</si>
  <si>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定着率
(支給６ヶ月後の対象労働者数／対象労働者数)</t>
    <rPh sb="0" eb="3">
      <t>テイチャクリツ</t>
    </rPh>
    <phoneticPr fontId="5"/>
  </si>
  <si>
    <t>本助成金（介護・保育労働者雇用管理制度助成コース）の支給を受けた事業主の事業所における支給後６ヶ月後の労働者の定着率92.3％以上</t>
    <rPh sb="0" eb="1">
      <t>ホン</t>
    </rPh>
    <rPh sb="1" eb="4">
      <t>ジョセイキン</t>
    </rPh>
    <rPh sb="5" eb="7">
      <t>カイゴ</t>
    </rPh>
    <rPh sb="8" eb="10">
      <t>ホイク</t>
    </rPh>
    <rPh sb="10" eb="13">
      <t>ロウドウシャ</t>
    </rPh>
    <rPh sb="13" eb="15">
      <t>コヨウ</t>
    </rPh>
    <rPh sb="15" eb="17">
      <t>カンリ</t>
    </rPh>
    <rPh sb="17" eb="19">
      <t>セイド</t>
    </rPh>
    <rPh sb="19" eb="21">
      <t>ジョセイ</t>
    </rPh>
    <rPh sb="26" eb="28">
      <t>シキュウ</t>
    </rPh>
    <rPh sb="29" eb="30">
      <t>ウ</t>
    </rPh>
    <rPh sb="32" eb="34">
      <t>ジギョウ</t>
    </rPh>
    <rPh sb="34" eb="35">
      <t>ヌシ</t>
    </rPh>
    <rPh sb="36" eb="38">
      <t>ジギョウ</t>
    </rPh>
    <rPh sb="38" eb="39">
      <t>ジョ</t>
    </rPh>
    <rPh sb="43" eb="45">
      <t>シキュウ</t>
    </rPh>
    <rPh sb="45" eb="46">
      <t>ゴ</t>
    </rPh>
    <rPh sb="48" eb="49">
      <t>ゲツ</t>
    </rPh>
    <rPh sb="49" eb="50">
      <t>アト</t>
    </rPh>
    <rPh sb="51" eb="54">
      <t>ロウドウシャ</t>
    </rPh>
    <rPh sb="55" eb="58">
      <t>テイチャクリツ</t>
    </rPh>
    <rPh sb="63" eb="65">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</si>
  <si>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</si>
  <si>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雇用管理制度助成コース　支給件数</t>
    <rPh sb="0" eb="2">
      <t>コヨウ</t>
    </rPh>
    <rPh sb="2" eb="4">
      <t>カンリ</t>
    </rPh>
    <rPh sb="4" eb="6">
      <t>セイド</t>
    </rPh>
    <rPh sb="6" eb="8">
      <t>ジョセイ</t>
    </rPh>
    <rPh sb="12" eb="14">
      <t>シキュウ</t>
    </rPh>
    <rPh sb="14" eb="16">
      <t>ケンスウ</t>
    </rPh>
    <phoneticPr fontId="5"/>
  </si>
  <si>
    <t>介護福祉機器助成コース　支給件数</t>
    <rPh sb="0" eb="2">
      <t>カイゴ</t>
    </rPh>
    <rPh sb="2" eb="4">
      <t>フクシ</t>
    </rPh>
    <rPh sb="4" eb="6">
      <t>キキ</t>
    </rPh>
    <rPh sb="6" eb="8">
      <t>ジョセイ</t>
    </rPh>
    <rPh sb="12" eb="14">
      <t>シキュウ</t>
    </rPh>
    <rPh sb="14" eb="16">
      <t>ケンスウ</t>
    </rPh>
    <phoneticPr fontId="5"/>
  </si>
  <si>
    <t>介護・保育労働者雇用管理制度助成コース　支給件数</t>
    <rPh sb="0" eb="2">
      <t>カイゴ</t>
    </rPh>
    <rPh sb="3" eb="5">
      <t>ホイク</t>
    </rPh>
    <rPh sb="5" eb="8">
      <t>ロウドウシャ</t>
    </rPh>
    <rPh sb="8" eb="10">
      <t>コヨウ</t>
    </rPh>
    <rPh sb="10" eb="12">
      <t>カンリ</t>
    </rPh>
    <rPh sb="12" eb="14">
      <t>セイド</t>
    </rPh>
    <rPh sb="14" eb="16">
      <t>ジョセイ</t>
    </rPh>
    <rPh sb="20" eb="22">
      <t>シキュウ</t>
    </rPh>
    <rPh sb="22" eb="24">
      <t>ケンスウ</t>
    </rPh>
    <phoneticPr fontId="5"/>
  </si>
  <si>
    <t>単位当たりコスト ＝ Ｘ ／ Ｙ
雇用管理制度助成コース
X：「総支給額」
Y：「支給件数」　　　　　　　　　　　　　　　　　　　</t>
    <rPh sb="17" eb="19">
      <t>コヨウ</t>
    </rPh>
    <rPh sb="19" eb="21">
      <t>カンリ</t>
    </rPh>
    <rPh sb="21" eb="23">
      <t>セイド</t>
    </rPh>
    <rPh sb="23" eb="25">
      <t>ジョセイ</t>
    </rPh>
    <phoneticPr fontId="5"/>
  </si>
  <si>
    <t>単位当たりコスト ＝ Ｘ ／ Ｙ
介護福祉機器助成コース
X：「総支給額」
Y：「支給件数」　　　　　　　　　　　　　　　　　　</t>
    <rPh sb="17" eb="19">
      <t>カイゴ</t>
    </rPh>
    <rPh sb="19" eb="21">
      <t>フクシ</t>
    </rPh>
    <rPh sb="21" eb="23">
      <t>キキ</t>
    </rPh>
    <rPh sb="23" eb="25">
      <t>ジョセイ</t>
    </rPh>
    <phoneticPr fontId="5"/>
  </si>
  <si>
    <t>単位当たりコスト ＝ Ｘ ／ Ｙ
介護・保育労働者雇用管理制度助成コース
X：「総支給額」
Y：「支給件数」　　　　　　　　　　　　　　　　　　　</t>
    <rPh sb="17" eb="19">
      <t>カイゴ</t>
    </rPh>
    <rPh sb="20" eb="22">
      <t>ホイク</t>
    </rPh>
    <rPh sb="22" eb="25">
      <t>ロウドウシャ</t>
    </rPh>
    <rPh sb="25" eb="27">
      <t>コヨウ</t>
    </rPh>
    <rPh sb="27" eb="29">
      <t>カンリ</t>
    </rPh>
    <rPh sb="29" eb="31">
      <t>セイド</t>
    </rPh>
    <rPh sb="31" eb="33">
      <t>ジョセイ</t>
    </rPh>
    <phoneticPr fontId="5"/>
  </si>
  <si>
    <t>単位当たりコスト ＝ Ｘ ／ Ｙ
人事評価改善等助成コース
X：「総支給額」
Y：「支給件数」　　　　　　　　　　　　　　　　　　　</t>
    <rPh sb="17" eb="19">
      <t>ジンジ</t>
    </rPh>
    <rPh sb="19" eb="21">
      <t>ヒョウカ</t>
    </rPh>
    <rPh sb="21" eb="23">
      <t>カイゼン</t>
    </rPh>
    <rPh sb="23" eb="24">
      <t>ナド</t>
    </rPh>
    <rPh sb="24" eb="26">
      <t>ジョセイ</t>
    </rPh>
    <phoneticPr fontId="5"/>
  </si>
  <si>
    <t>雇用機会を創出するとともに雇用の安定を図ること。（Ⅴー２）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</si>
  <si>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</si>
  <si>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①中小企業団体助成コースの支給を受けた事業協同組合等の構成中小企業者の本事業終了時における求人充足率の平均　</t>
  </si>
  <si>
    <t>②雇用管理制度助成コースの支給を受けた事業主の事業所における支給後６ヶ月後の労働者の定着率　　　　　　　　　　　　　　　　　　　　　</t>
  </si>
  <si>
    <t>③介護福祉機器助成コースの支給を受けた事業主の事業所における支給後６ヶ月後の労働者の定着率</t>
  </si>
  <si>
    <t>④介護・保育労働者雇用管理制度助成コースの制度整備助成の支給を受けた事業主の事業所における支給後６ヶ月後の労働者の定着率</t>
    <rPh sb="1" eb="3">
      <t>カイゴ</t>
    </rPh>
    <phoneticPr fontId="5"/>
  </si>
  <si>
    <t>⑤人事評価改善等助成コースの制度整備助成の支給を受けた事業主の事業所における支給後６ヶ月後の労働者の定着率</t>
    <rPh sb="1" eb="3">
      <t>ジンジ</t>
    </rPh>
    <rPh sb="3" eb="5">
      <t>ヒョウカ</t>
    </rPh>
    <rPh sb="5" eb="7">
      <t>カイゼン</t>
    </rPh>
    <rPh sb="7" eb="8">
      <t>ナド</t>
    </rPh>
    <phoneticPr fontId="5"/>
  </si>
  <si>
    <t>中小企業等における雇用管理改善等が促進され、「魅力ある職場づくり」につながることにより、施策目標の達成に寄与するものと考えられる。</t>
    <phoneticPr fontId="5"/>
  </si>
  <si>
    <t>－</t>
    <phoneticPr fontId="5"/>
  </si>
  <si>
    <t>－</t>
    <phoneticPr fontId="5"/>
  </si>
  <si>
    <t>新25－033</t>
    <rPh sb="0" eb="1">
      <t>シン</t>
    </rPh>
    <phoneticPr fontId="5"/>
  </si>
  <si>
    <t>511</t>
    <phoneticPr fontId="5"/>
  </si>
  <si>
    <t>522</t>
    <phoneticPr fontId="5"/>
  </si>
  <si>
    <t>520</t>
    <phoneticPr fontId="5"/>
  </si>
  <si>
    <t>新29－0060／516</t>
    <rPh sb="0" eb="1">
      <t>シン</t>
    </rPh>
    <phoneticPr fontId="5"/>
  </si>
  <si>
    <t>事業主や中小企業団体（事業協同組合等）への人材確保等支援助成金の支給</t>
    <rPh sb="21" eb="31">
      <t>ジンザイカクホトウシエンジョセイキン</t>
    </rPh>
    <phoneticPr fontId="5"/>
  </si>
  <si>
    <t>％</t>
    <phoneticPr fontId="5"/>
  </si>
  <si>
    <t>％</t>
    <phoneticPr fontId="5"/>
  </si>
  <si>
    <t>-</t>
    <phoneticPr fontId="5"/>
  </si>
  <si>
    <t>-</t>
    <phoneticPr fontId="5"/>
  </si>
  <si>
    <t>-</t>
    <phoneticPr fontId="5"/>
  </si>
  <si>
    <t>-</t>
    <phoneticPr fontId="5"/>
  </si>
  <si>
    <t>-</t>
    <phoneticPr fontId="5"/>
  </si>
  <si>
    <t>-</t>
    <phoneticPr fontId="5"/>
  </si>
  <si>
    <t>団体</t>
    <rPh sb="0" eb="2">
      <t>ダンタイ</t>
    </rPh>
    <phoneticPr fontId="5"/>
  </si>
  <si>
    <t>件</t>
    <rPh sb="0" eb="1">
      <t>ケン</t>
    </rPh>
    <phoneticPr fontId="5"/>
  </si>
  <si>
    <t>円/団体</t>
    <rPh sb="0" eb="1">
      <t>エン</t>
    </rPh>
    <rPh sb="2" eb="4">
      <t>ダンタイ</t>
    </rPh>
    <phoneticPr fontId="5"/>
  </si>
  <si>
    <t>円/件</t>
    <rPh sb="0" eb="1">
      <t>エン</t>
    </rPh>
    <rPh sb="2" eb="3">
      <t>ケン</t>
    </rPh>
    <phoneticPr fontId="5"/>
  </si>
  <si>
    <t>　　X/Y</t>
  </si>
  <si>
    <t>　　X/Y</t>
    <phoneticPr fontId="5"/>
  </si>
  <si>
    <t>52,038,500/21</t>
  </si>
  <si>
    <t>40,553,000/15</t>
  </si>
  <si>
    <t>4,709,187,747/2,878</t>
  </si>
  <si>
    <t>71,500,000/143</t>
  </si>
  <si>
    <t>％</t>
    <phoneticPr fontId="5"/>
  </si>
  <si>
    <t>％</t>
    <phoneticPr fontId="5"/>
  </si>
  <si>
    <t>％</t>
    <phoneticPr fontId="5"/>
  </si>
  <si>
    <t>％</t>
    <phoneticPr fontId="5"/>
  </si>
  <si>
    <t>％</t>
    <phoneticPr fontId="5"/>
  </si>
  <si>
    <t>-</t>
    <phoneticPr fontId="5"/>
  </si>
  <si>
    <t>-</t>
    <phoneticPr fontId="5"/>
  </si>
  <si>
    <t>-</t>
    <phoneticPr fontId="5"/>
  </si>
  <si>
    <t>助成金</t>
    <rPh sb="0" eb="3">
      <t>ジョセイキン</t>
    </rPh>
    <phoneticPr fontId="5"/>
  </si>
  <si>
    <t>事業主等に対する助成金の支給</t>
    <rPh sb="0" eb="3">
      <t>ジギョウヌシ</t>
    </rPh>
    <rPh sb="3" eb="4">
      <t>トウ</t>
    </rPh>
    <rPh sb="5" eb="6">
      <t>タイ</t>
    </rPh>
    <rPh sb="8" eb="11">
      <t>ジョセイキン</t>
    </rPh>
    <rPh sb="12" eb="14">
      <t>シキュウ</t>
    </rPh>
    <phoneticPr fontId="5"/>
  </si>
  <si>
    <t>雇用管理の改善にかかる事業を行った事業協同組合等への助成（中小企業団体助成コース）</t>
    <rPh sb="0" eb="2">
      <t>コヨウ</t>
    </rPh>
    <rPh sb="2" eb="4">
      <t>カンリ</t>
    </rPh>
    <rPh sb="5" eb="7">
      <t>カイゼン</t>
    </rPh>
    <rPh sb="11" eb="13">
      <t>ジギョウ</t>
    </rPh>
    <rPh sb="14" eb="15">
      <t>オコナ</t>
    </rPh>
    <rPh sb="17" eb="19">
      <t>ジギョウ</t>
    </rPh>
    <rPh sb="19" eb="21">
      <t>キョウドウ</t>
    </rPh>
    <rPh sb="21" eb="23">
      <t>クミアイ</t>
    </rPh>
    <rPh sb="23" eb="24">
      <t>トウ</t>
    </rPh>
    <rPh sb="26" eb="28">
      <t>ジョセイ</t>
    </rPh>
    <rPh sb="29" eb="31">
      <t>チュウショウ</t>
    </rPh>
    <rPh sb="31" eb="33">
      <t>キギョウ</t>
    </rPh>
    <rPh sb="33" eb="35">
      <t>ダンタイ</t>
    </rPh>
    <rPh sb="35" eb="37">
      <t>ジョセイ</t>
    </rPh>
    <phoneticPr fontId="5"/>
  </si>
  <si>
    <t>雇用管理の改善にかかる事業を行った事業主への助成（雇用管理制度助成コース）</t>
    <rPh sb="0" eb="2">
      <t>コヨウ</t>
    </rPh>
    <rPh sb="2" eb="4">
      <t>カンリ</t>
    </rPh>
    <rPh sb="5" eb="7">
      <t>カイゼン</t>
    </rPh>
    <rPh sb="11" eb="13">
      <t>ジギョウ</t>
    </rPh>
    <rPh sb="14" eb="15">
      <t>オコナ</t>
    </rPh>
    <rPh sb="17" eb="20">
      <t>ジギョウヌシ</t>
    </rPh>
    <rPh sb="22" eb="24">
      <t>ジョセイ</t>
    </rPh>
    <rPh sb="25" eb="33">
      <t>コヨウカンリセイドジョセイ</t>
    </rPh>
    <phoneticPr fontId="5"/>
  </si>
  <si>
    <t>介護福祉機器を導入した介護事業主への助成（介護福祉機器助成コース）</t>
    <rPh sb="0" eb="2">
      <t>カイゴ</t>
    </rPh>
    <rPh sb="2" eb="4">
      <t>フクシ</t>
    </rPh>
    <rPh sb="4" eb="6">
      <t>キキ</t>
    </rPh>
    <rPh sb="7" eb="9">
      <t>ドウニュウ</t>
    </rPh>
    <rPh sb="11" eb="13">
      <t>カイゴ</t>
    </rPh>
    <rPh sb="13" eb="16">
      <t>ジギョウヌシ</t>
    </rPh>
    <rPh sb="18" eb="20">
      <t>ジョセイ</t>
    </rPh>
    <rPh sb="21" eb="23">
      <t>カイゴ</t>
    </rPh>
    <rPh sb="23" eb="25">
      <t>フクシ</t>
    </rPh>
    <rPh sb="25" eb="27">
      <t>キキ</t>
    </rPh>
    <rPh sb="27" eb="29">
      <t>ジョセイ</t>
    </rPh>
    <phoneticPr fontId="5"/>
  </si>
  <si>
    <t>助成金</t>
    <rPh sb="0" eb="3">
      <t>ジョセイキン</t>
    </rPh>
    <phoneticPr fontId="5"/>
  </si>
  <si>
    <t>賃金制度を整備した介護・保育事業主への助成（介護・保育労働者雇用管理制度助成コース）</t>
    <rPh sb="0" eb="2">
      <t>チンギン</t>
    </rPh>
    <rPh sb="2" eb="4">
      <t>セイド</t>
    </rPh>
    <rPh sb="5" eb="7">
      <t>セイビ</t>
    </rPh>
    <rPh sb="9" eb="11">
      <t>カイゴ</t>
    </rPh>
    <rPh sb="12" eb="14">
      <t>ホイク</t>
    </rPh>
    <rPh sb="14" eb="17">
      <t>ジギョウヌシ</t>
    </rPh>
    <rPh sb="22" eb="24">
      <t>カイゴ</t>
    </rPh>
    <rPh sb="25" eb="27">
      <t>ホイク</t>
    </rPh>
    <rPh sb="27" eb="30">
      <t>ロウドウシャ</t>
    </rPh>
    <rPh sb="30" eb="32">
      <t>コヨウ</t>
    </rPh>
    <rPh sb="32" eb="34">
      <t>カンリ</t>
    </rPh>
    <rPh sb="34" eb="36">
      <t>セイド</t>
    </rPh>
    <rPh sb="36" eb="38">
      <t>ジョセイ</t>
    </rPh>
    <phoneticPr fontId="5"/>
  </si>
  <si>
    <t>人事評価制度等を整備した事業主への助成（人事評価改善等助成コース）</t>
    <rPh sb="0" eb="2">
      <t>ジンジ</t>
    </rPh>
    <rPh sb="2" eb="4">
      <t>ヒョウカ</t>
    </rPh>
    <rPh sb="4" eb="6">
      <t>セイド</t>
    </rPh>
    <rPh sb="6" eb="7">
      <t>ナド</t>
    </rPh>
    <rPh sb="8" eb="10">
      <t>セイビ</t>
    </rPh>
    <rPh sb="12" eb="15">
      <t>ジギョウヌシ</t>
    </rPh>
    <rPh sb="20" eb="22">
      <t>ジンジ</t>
    </rPh>
    <rPh sb="22" eb="24">
      <t>ヒョウカ</t>
    </rPh>
    <rPh sb="24" eb="26">
      <t>カイゼン</t>
    </rPh>
    <rPh sb="26" eb="27">
      <t>ナド</t>
    </rPh>
    <rPh sb="27" eb="29">
      <t>ジョセイ</t>
    </rPh>
    <phoneticPr fontId="5"/>
  </si>
  <si>
    <t>中小企業等が雇用管理改善等により労働力を確保することは国の施策として重要であり、国民や社会のニーズも高い。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2">
      <t>コクミン</t>
    </rPh>
    <rPh sb="43" eb="45">
      <t>シャカイ</t>
    </rPh>
    <rPh sb="50" eb="51">
      <t>タカ</t>
    </rPh>
    <phoneticPr fontId="5"/>
  </si>
  <si>
    <t>☑</t>
  </si>
  <si>
    <t xml:space="preserve">本助成金（設備改善等助成コース）の計画達成助成（１年目）の支給を受けた事業主の事業所における支給後６ヶ月後の労働者の定着率85.1%以上
</t>
    <phoneticPr fontId="5"/>
  </si>
  <si>
    <t>定着率
(支給６ヶ月後の対象労働者数／対象労働者数)</t>
    <phoneticPr fontId="5"/>
  </si>
  <si>
    <t>-</t>
    <phoneticPr fontId="5"/>
  </si>
  <si>
    <t>-</t>
    <phoneticPr fontId="5"/>
  </si>
  <si>
    <t>-</t>
    <phoneticPr fontId="5"/>
  </si>
  <si>
    <t>-</t>
    <phoneticPr fontId="5"/>
  </si>
  <si>
    <t>本助成金（保育労働者雇用管理制度助成コース）の支給を受けた事業主の事業所における支給後６ヶ月後の労働者の定着率89.4％以上</t>
    <rPh sb="0" eb="1">
      <t>ホン</t>
    </rPh>
    <rPh sb="1" eb="4">
      <t>ジョセイキン</t>
    </rPh>
    <rPh sb="5" eb="7">
      <t>ホイク</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</si>
  <si>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本助成金（介護労働者雇用管理制度助成コース）の支給を受けた事業主の事業所における支給後６ヶ月後の労働者の定着率83.5％以上</t>
    <rPh sb="0" eb="1">
      <t>ホン</t>
    </rPh>
    <rPh sb="1" eb="4">
      <t>ジョセイキン</t>
    </rPh>
    <rPh sb="5" eb="7">
      <t>カイゴ</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</si>
  <si>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t>
    <phoneticPr fontId="5"/>
  </si>
  <si>
    <t>本事業は、国が行う雇用管理の改善等に係る指導・支援と一体的に運営することが望ましく、国が実施すべき事業である。</t>
    <rPh sb="0" eb="1">
      <t>ホン</t>
    </rPh>
    <rPh sb="1" eb="3">
      <t>ジギョウ</t>
    </rPh>
    <rPh sb="5" eb="6">
      <t>クニ</t>
    </rPh>
    <rPh sb="7" eb="8">
      <t>オコナ</t>
    </rPh>
    <rPh sb="9" eb="11">
      <t>コヨウ</t>
    </rPh>
    <rPh sb="11" eb="13">
      <t>カンリ</t>
    </rPh>
    <rPh sb="14" eb="16">
      <t>カイゼン</t>
    </rPh>
    <rPh sb="16" eb="17">
      <t>トウ</t>
    </rPh>
    <rPh sb="18" eb="19">
      <t>カカ</t>
    </rPh>
    <rPh sb="20" eb="22">
      <t>シドウ</t>
    </rPh>
    <rPh sb="23" eb="25">
      <t>シエン</t>
    </rPh>
    <rPh sb="26" eb="29">
      <t>イッタイテキ</t>
    </rPh>
    <rPh sb="30" eb="32">
      <t>ウンエイ</t>
    </rPh>
    <rPh sb="37" eb="38">
      <t>ノゾ</t>
    </rPh>
    <rPh sb="42" eb="43">
      <t>クニ</t>
    </rPh>
    <rPh sb="44" eb="46">
      <t>ジッシ</t>
    </rPh>
    <rPh sb="49" eb="51">
      <t>ジギョウ</t>
    </rPh>
    <phoneticPr fontId="5"/>
  </si>
  <si>
    <t>中小企業等が雇用管理改善等により労働力を確保することは国の施策として重要であり、優先度は高い。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3">
      <t>ユウセンド</t>
    </rPh>
    <rPh sb="44" eb="45">
      <t>タカ</t>
    </rPh>
    <phoneticPr fontId="5"/>
  </si>
  <si>
    <t>‐</t>
  </si>
  <si>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</si>
  <si>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</si>
  <si>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一定の基準に基づいて、都道府県知事又は都道府県労働局長が認定した計画に基づいて実施されるため、事業目的に即し真に必要なものに限定されている。</t>
    <rPh sb="0" eb="2">
      <t>イッテイ</t>
    </rPh>
    <rPh sb="3" eb="5">
      <t>キジュン</t>
    </rPh>
    <rPh sb="6" eb="7">
      <t>モト</t>
    </rPh>
    <rPh sb="11" eb="15">
      <t>トドウフケン</t>
    </rPh>
    <rPh sb="15" eb="17">
      <t>チジ</t>
    </rPh>
    <rPh sb="17" eb="18">
      <t>マタ</t>
    </rPh>
    <rPh sb="19" eb="23">
      <t>トドウフケン</t>
    </rPh>
    <rPh sb="23" eb="25">
      <t>ロウドウ</t>
    </rPh>
    <rPh sb="25" eb="27">
      <t>キョクチョウ</t>
    </rPh>
    <rPh sb="28" eb="30">
      <t>ニンテイ</t>
    </rPh>
    <rPh sb="32" eb="34">
      <t>ケイカク</t>
    </rPh>
    <rPh sb="35" eb="36">
      <t>モト</t>
    </rPh>
    <rPh sb="39" eb="41">
      <t>ジッシ</t>
    </rPh>
    <rPh sb="47" eb="49">
      <t>ジギョウ</t>
    </rPh>
    <rPh sb="49" eb="51">
      <t>モクテキ</t>
    </rPh>
    <rPh sb="52" eb="53">
      <t>ソク</t>
    </rPh>
    <rPh sb="54" eb="55">
      <t>シン</t>
    </rPh>
    <rPh sb="56" eb="58">
      <t>ヒツヨウ</t>
    </rPh>
    <rPh sb="62" eb="64">
      <t>ゲンテイ</t>
    </rPh>
    <phoneticPr fontId="5"/>
  </si>
  <si>
    <t>△</t>
  </si>
  <si>
    <t>過年度の執行実績等を踏まえた予算計上をしたが、当初見込みを下回る支給実績となった。</t>
    <rPh sb="0" eb="3">
      <t>カネンド</t>
    </rPh>
    <rPh sb="4" eb="6">
      <t>シッコウ</t>
    </rPh>
    <rPh sb="6" eb="8">
      <t>ジッセキ</t>
    </rPh>
    <rPh sb="8" eb="9">
      <t>トウ</t>
    </rPh>
    <rPh sb="10" eb="11">
      <t>フ</t>
    </rPh>
    <rPh sb="14" eb="16">
      <t>ヨサン</t>
    </rPh>
    <rPh sb="16" eb="18">
      <t>ケイジョウ</t>
    </rPh>
    <rPh sb="23" eb="25">
      <t>トウショ</t>
    </rPh>
    <rPh sb="25" eb="27">
      <t>ミコ</t>
    </rPh>
    <rPh sb="29" eb="31">
      <t>シタマワ</t>
    </rPh>
    <rPh sb="32" eb="34">
      <t>シキュウ</t>
    </rPh>
    <rPh sb="34" eb="36">
      <t>ジッセキ</t>
    </rPh>
    <phoneticPr fontId="5"/>
  </si>
  <si>
    <t>企業に対する雇用管理指導援助業務を実施している労働局が主体となって実施することにより効果的な手段となっている。</t>
    <rPh sb="0" eb="2">
      <t>キギョウ</t>
    </rPh>
    <rPh sb="3" eb="4">
      <t>タイ</t>
    </rPh>
    <rPh sb="6" eb="8">
      <t>コヨウ</t>
    </rPh>
    <rPh sb="8" eb="10">
      <t>カンリ</t>
    </rPh>
    <rPh sb="10" eb="12">
      <t>シドウ</t>
    </rPh>
    <rPh sb="12" eb="14">
      <t>エンジョ</t>
    </rPh>
    <rPh sb="14" eb="16">
      <t>ギョウム</t>
    </rPh>
    <rPh sb="17" eb="19">
      <t>ジッシ</t>
    </rPh>
    <rPh sb="23" eb="26">
      <t>ロウドウキョク</t>
    </rPh>
    <rPh sb="27" eb="29">
      <t>シュタイ</t>
    </rPh>
    <rPh sb="33" eb="35">
      <t>ジッシ</t>
    </rPh>
    <rPh sb="42" eb="45">
      <t>コウカテキ</t>
    </rPh>
    <rPh sb="46" eb="48">
      <t>シュダン</t>
    </rPh>
    <phoneticPr fontId="5"/>
  </si>
  <si>
    <t>-</t>
    <phoneticPr fontId="5"/>
  </si>
  <si>
    <t>-</t>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</si>
  <si>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</si>
  <si>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</si>
  <si>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</si>
  <si>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</si>
  <si>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</si>
  <si>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</si>
  <si>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</si>
  <si>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</si>
  <si>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</si>
  <si>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</si>
  <si>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雇用管理改善を行った事業協同組合等への助成</t>
    <rPh sb="0" eb="2">
      <t>コヨウ</t>
    </rPh>
    <rPh sb="2" eb="4">
      <t>カンリ</t>
    </rPh>
    <rPh sb="4" eb="6">
      <t>カイゼン</t>
    </rPh>
    <rPh sb="7" eb="8">
      <t>オコナ</t>
    </rPh>
    <rPh sb="10" eb="12">
      <t>ジギョウ</t>
    </rPh>
    <rPh sb="12" eb="14">
      <t>キョウドウ</t>
    </rPh>
    <rPh sb="14" eb="16">
      <t>クミアイ</t>
    </rPh>
    <rPh sb="16" eb="17">
      <t>ナド</t>
    </rPh>
    <rPh sb="19" eb="21">
      <t>ジョセイ</t>
    </rPh>
    <phoneticPr fontId="5"/>
  </si>
  <si>
    <t>-</t>
    <phoneticPr fontId="5"/>
  </si>
  <si>
    <t>雇用管理制度を行った事業主への助成</t>
    <rPh sb="0" eb="6">
      <t>コヨウカンリセイド</t>
    </rPh>
    <rPh sb="7" eb="8">
      <t>オコナ</t>
    </rPh>
    <rPh sb="10" eb="13">
      <t>ジギョウヌシ</t>
    </rPh>
    <rPh sb="15" eb="17">
      <t>ジョセイ</t>
    </rPh>
    <phoneticPr fontId="5"/>
  </si>
  <si>
    <t>介護福祉機器を導入した介護事業主への助成</t>
  </si>
  <si>
    <t>賃金制度を整備した介護・保育事業主への助成</t>
    <rPh sb="9" eb="11">
      <t>カイゴ</t>
    </rPh>
    <rPh sb="12" eb="14">
      <t>ホイク</t>
    </rPh>
    <phoneticPr fontId="5"/>
  </si>
  <si>
    <t>人事評価制度等の整備・実施を行った事業主への助成</t>
    <rPh sb="0" eb="4">
      <t>ジンジヒョウカ</t>
    </rPh>
    <rPh sb="4" eb="6">
      <t>セイド</t>
    </rPh>
    <rPh sb="6" eb="7">
      <t>ナド</t>
    </rPh>
    <rPh sb="8" eb="10">
      <t>セイビ</t>
    </rPh>
    <rPh sb="11" eb="13">
      <t>ジッシ</t>
    </rPh>
    <rPh sb="14" eb="15">
      <t>オコナ</t>
    </rPh>
    <rPh sb="17" eb="20">
      <t>ジギョウヌシ</t>
    </rPh>
    <rPh sb="22" eb="24">
      <t>ジョセイ</t>
    </rPh>
    <phoneticPr fontId="5"/>
  </si>
  <si>
    <t>事業主等に対する助成金の支給</t>
    <rPh sb="0" eb="3">
      <t>ジギョウヌシ</t>
    </rPh>
    <rPh sb="3" eb="4">
      <t>ナド</t>
    </rPh>
    <rPh sb="5" eb="6">
      <t>タイ</t>
    </rPh>
    <rPh sb="8" eb="11">
      <t>ジョセイキン</t>
    </rPh>
    <rPh sb="12" eb="14">
      <t>シキュウ</t>
    </rPh>
    <phoneticPr fontId="5"/>
  </si>
  <si>
    <t>54,070,000/24</t>
    <phoneticPr fontId="5"/>
  </si>
  <si>
    <t>1,229,370,000/1,906</t>
    <phoneticPr fontId="5"/>
  </si>
  <si>
    <t>2,739,840,000/3,517</t>
    <phoneticPr fontId="5"/>
  </si>
  <si>
    <t>632,470,000/1,176</t>
    <phoneticPr fontId="5"/>
  </si>
  <si>
    <t>6,049,700,000/11,839</t>
    <phoneticPr fontId="5"/>
  </si>
  <si>
    <t>D.A社</t>
    <rPh sb="3" eb="4">
      <t>シャ</t>
    </rPh>
    <phoneticPr fontId="5"/>
  </si>
  <si>
    <t>E.A社</t>
    <rPh sb="3" eb="4">
      <t>シャ</t>
    </rPh>
    <phoneticPr fontId="5"/>
  </si>
  <si>
    <t>B.A団体</t>
    <rPh sb="3" eb="5">
      <t>ダンタイ</t>
    </rPh>
    <phoneticPr fontId="5"/>
  </si>
  <si>
    <t>C.A社</t>
    <rPh sb="3" eb="4">
      <t>シャ</t>
    </rPh>
    <phoneticPr fontId="5"/>
  </si>
  <si>
    <t>F. A社</t>
    <rPh sb="4" eb="5">
      <t>シャ</t>
    </rPh>
    <phoneticPr fontId="5"/>
  </si>
  <si>
    <t>雇用保険法第62条第１項第６号
雇用保険法施行規則第115条第２号、第３号及び第13号
雇用保険法施行規則第118条
中小企業における労働力の確保及び良好な雇用の機会の創出のための雇用管理の改善の促進に関する法律第７条第１項</t>
    <rPh sb="37" eb="38">
      <t>オヨ</t>
    </rPh>
    <rPh sb="39" eb="40">
      <t>ダイ</t>
    </rPh>
    <rPh sb="42" eb="43">
      <t>ゴウ</t>
    </rPh>
    <phoneticPr fontId="5"/>
  </si>
  <si>
    <t>71,718,500／21</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</si>
  <si>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</si>
  <si>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</si>
  <si>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</si>
  <si>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</si>
  <si>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</si>
  <si>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</si>
  <si>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</si>
  <si>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</si>
  <si>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</si>
  <si>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A.東京労働局</t>
    <rPh sb="2" eb="4">
      <t>トウキョウ</t>
    </rPh>
    <rPh sb="4" eb="7">
      <t>ロウドウキョク</t>
    </rPh>
    <phoneticPr fontId="5"/>
  </si>
  <si>
    <t>861,500,000/4,419</t>
    <phoneticPr fontId="5"/>
  </si>
  <si>
    <t>人事評価改善等助成コース　支給件数</t>
    <rPh sb="0" eb="2">
      <t>ジンジ</t>
    </rPh>
    <rPh sb="2" eb="4">
      <t>ヒョウカ</t>
    </rPh>
    <rPh sb="4" eb="6">
      <t>カイゼン</t>
    </rPh>
    <rPh sb="6" eb="7">
      <t>トウ</t>
    </rPh>
    <rPh sb="7" eb="9">
      <t>ジョセイ</t>
    </rPh>
    <rPh sb="13" eb="15">
      <t>シキュウ</t>
    </rPh>
    <rPh sb="15" eb="17">
      <t>ケンスウ</t>
    </rPh>
    <phoneticPr fontId="5"/>
  </si>
  <si>
    <t>規模の大きい事業所における労働者の定着率が低調であったこと等が影響し、一部コースが目標達成できなかった。</t>
    <rPh sb="0" eb="2">
      <t>キボ</t>
    </rPh>
    <rPh sb="3" eb="4">
      <t>オオ</t>
    </rPh>
    <rPh sb="6" eb="9">
      <t>ジギョウショ</t>
    </rPh>
    <rPh sb="13" eb="15">
      <t>ロウドウ</t>
    </rPh>
    <rPh sb="15" eb="16">
      <t>シャ</t>
    </rPh>
    <rPh sb="17" eb="19">
      <t>テイチャク</t>
    </rPh>
    <rPh sb="19" eb="20">
      <t>リツ</t>
    </rPh>
    <rPh sb="21" eb="23">
      <t>テイチョウ</t>
    </rPh>
    <rPh sb="29" eb="30">
      <t>トウ</t>
    </rPh>
    <rPh sb="31" eb="33">
      <t>エイキョウ</t>
    </rPh>
    <rPh sb="35" eb="37">
      <t>イチブ</t>
    </rPh>
    <rPh sb="41" eb="43">
      <t>モクヒョウ</t>
    </rPh>
    <rPh sb="43" eb="45">
      <t>タッセイ</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</si>
  <si>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</si>
  <si>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雇用管理改善等の取組を促進するための助成金であり、広く国民のニーズがある事業である。成果目標については、一部コースにおいて未達成となり、また、執行率については一部コースの周知が進まなかったことにより31.8％となった。</t>
    <rPh sb="0" eb="2">
      <t>コヨウ</t>
    </rPh>
    <rPh sb="2" eb="4">
      <t>カンリ</t>
    </rPh>
    <rPh sb="4" eb="6">
      <t>カイゼン</t>
    </rPh>
    <rPh sb="6" eb="7">
      <t>トウ</t>
    </rPh>
    <rPh sb="8" eb="9">
      <t>ト</t>
    </rPh>
    <rPh sb="9" eb="10">
      <t>ク</t>
    </rPh>
    <rPh sb="11" eb="13">
      <t>ソクシン</t>
    </rPh>
    <rPh sb="18" eb="21">
      <t>ジョセイキン</t>
    </rPh>
    <rPh sb="25" eb="26">
      <t>ヒロ</t>
    </rPh>
    <rPh sb="27" eb="29">
      <t>コクミン</t>
    </rPh>
    <rPh sb="36" eb="38">
      <t>ジギョウ</t>
    </rPh>
    <rPh sb="42" eb="44">
      <t>セイカ</t>
    </rPh>
    <rPh sb="44" eb="46">
      <t>モクヒョウ</t>
    </rPh>
    <rPh sb="52" eb="54">
      <t>イチブ</t>
    </rPh>
    <rPh sb="61" eb="64">
      <t>ミタッセイ</t>
    </rPh>
    <rPh sb="71" eb="74">
      <t>シッコウリツ</t>
    </rPh>
    <rPh sb="79" eb="81">
      <t>イチブ</t>
    </rPh>
    <rPh sb="85" eb="87">
      <t>シュウチ</t>
    </rPh>
    <rPh sb="88" eb="89">
      <t>スス</t>
    </rPh>
    <phoneticPr fontId="5"/>
  </si>
  <si>
    <t>一部コースで労働者の定着率の目標が未達成だったことを踏まえて、見直しを検討していく。また、予算額について、平成31年度においてすでに縮減しているところであるが、平成30年度の執行状況等を踏まえ要求額を検討していく。</t>
    <rPh sb="0" eb="2">
      <t>イチブ</t>
    </rPh>
    <rPh sb="6" eb="9">
      <t>ロウドウシャ</t>
    </rPh>
    <rPh sb="10" eb="12">
      <t>テイチャク</t>
    </rPh>
    <rPh sb="12" eb="13">
      <t>リツ</t>
    </rPh>
    <rPh sb="14" eb="16">
      <t>モクヒョウ</t>
    </rPh>
    <rPh sb="17" eb="20">
      <t>ミタッセイ</t>
    </rPh>
    <rPh sb="26" eb="27">
      <t>フ</t>
    </rPh>
    <rPh sb="31" eb="33">
      <t>ミナオ</t>
    </rPh>
    <rPh sb="35" eb="37">
      <t>ケントウ</t>
    </rPh>
    <rPh sb="45" eb="48">
      <t>ヨサンガク</t>
    </rPh>
    <rPh sb="53" eb="55">
      <t>ヘイセイ</t>
    </rPh>
    <rPh sb="57" eb="59">
      <t>ネンド</t>
    </rPh>
    <rPh sb="66" eb="68">
      <t>シュクゲン</t>
    </rPh>
    <rPh sb="80" eb="82">
      <t>ヘイセイ</t>
    </rPh>
    <rPh sb="84" eb="86">
      <t>ネンド</t>
    </rPh>
    <rPh sb="87" eb="89">
      <t>シッコウ</t>
    </rPh>
    <rPh sb="89" eb="91">
      <t>ジョウキョウ</t>
    </rPh>
    <rPh sb="91" eb="92">
      <t>トウ</t>
    </rPh>
    <rPh sb="93" eb="94">
      <t>フ</t>
    </rPh>
    <phoneticPr fontId="5"/>
  </si>
  <si>
    <t>2,678,590,000/11,696</t>
    <phoneticPr fontId="5"/>
  </si>
  <si>
    <t>1,580,611,000/1,700</t>
    <phoneticPr fontId="5"/>
  </si>
  <si>
    <t>402,040,000/770</t>
    <phoneticPr fontId="5"/>
  </si>
  <si>
    <t>801,600,000/1,590</t>
    <phoneticPr fontId="5"/>
  </si>
  <si>
    <t>北海道労働局</t>
    <rPh sb="0" eb="3">
      <t>ホッカイドウ</t>
    </rPh>
    <rPh sb="3" eb="6">
      <t>ロウドウキョク</t>
    </rPh>
    <phoneticPr fontId="5"/>
  </si>
  <si>
    <t>-</t>
    <phoneticPr fontId="5"/>
  </si>
  <si>
    <t>-</t>
    <phoneticPr fontId="5"/>
  </si>
  <si>
    <t>-</t>
    <phoneticPr fontId="5"/>
  </si>
  <si>
    <t>過年度の執行実績等を踏まえた予算計上をしたが、一部コースを除き当初見込みを下回る支給実績となった。</t>
    <rPh sb="0" eb="3">
      <t>カネンド</t>
    </rPh>
    <rPh sb="4" eb="6">
      <t>シッコウ</t>
    </rPh>
    <rPh sb="6" eb="8">
      <t>ジッセキ</t>
    </rPh>
    <rPh sb="8" eb="9">
      <t>トウ</t>
    </rPh>
    <rPh sb="10" eb="11">
      <t>フ</t>
    </rPh>
    <rPh sb="14" eb="16">
      <t>ヨサン</t>
    </rPh>
    <rPh sb="16" eb="18">
      <t>ケイジョウ</t>
    </rPh>
    <rPh sb="23" eb="25">
      <t>イチブ</t>
    </rPh>
    <rPh sb="29" eb="30">
      <t>ノゾ</t>
    </rPh>
    <rPh sb="31" eb="33">
      <t>トウショ</t>
    </rPh>
    <rPh sb="33" eb="35">
      <t>ミコ</t>
    </rPh>
    <rPh sb="37" eb="39">
      <t>シタマワ</t>
    </rPh>
    <rPh sb="40" eb="42">
      <t>シキュウ</t>
    </rPh>
    <rPh sb="42" eb="44">
      <t>ジッセキ</t>
    </rPh>
    <phoneticPr fontId="5"/>
  </si>
  <si>
    <t>中小企業団体助成コース　支給団体数
※31年度は支給件数</t>
    <rPh sb="0" eb="2">
      <t>チュウショウ</t>
    </rPh>
    <rPh sb="2" eb="4">
      <t>キギョウ</t>
    </rPh>
    <rPh sb="4" eb="6">
      <t>ダンタイ</t>
    </rPh>
    <rPh sb="6" eb="8">
      <t>ジョセイ</t>
    </rPh>
    <rPh sb="12" eb="14">
      <t>シキュウ</t>
    </rPh>
    <rPh sb="14" eb="16">
      <t>ダンタイ</t>
    </rPh>
    <rPh sb="16" eb="17">
      <t>スウ</t>
    </rPh>
    <rPh sb="21" eb="23">
      <t>ネンド</t>
    </rPh>
    <rPh sb="24" eb="26">
      <t>シキュウ</t>
    </rPh>
    <rPh sb="26" eb="28">
      <t>ケンスウ</t>
    </rPh>
    <phoneticPr fontId="5"/>
  </si>
  <si>
    <t>単位当たりコスト ＝ Ｘ ／ Ｙ
中小企業団体助成コース
X：「総支給額」
Y：「支給団体数」　※31年度は支給件数　　　　　　　　　　　　　　</t>
    <rPh sb="51" eb="53">
      <t>ネンド</t>
    </rPh>
    <rPh sb="54" eb="56">
      <t>シキュウ</t>
    </rPh>
    <rPh sb="56" eb="58">
      <t>ケンスウ</t>
    </rPh>
    <phoneticPr fontId="5"/>
  </si>
  <si>
    <t>-</t>
    <phoneticPr fontId="5"/>
  </si>
  <si>
    <t>-</t>
    <phoneticPr fontId="5"/>
  </si>
  <si>
    <t>-</t>
    <phoneticPr fontId="5"/>
  </si>
  <si>
    <t>-</t>
    <phoneticPr fontId="5"/>
  </si>
  <si>
    <t>-</t>
    <phoneticPr fontId="5"/>
  </si>
  <si>
    <t>本助成金（人事評価改善等助成コース）の支給を受けた事業主の事業所における支給後６ヶ月後の労働者の定着率85％以上</t>
    <rPh sb="0" eb="1">
      <t>ホン</t>
    </rPh>
    <rPh sb="1" eb="4">
      <t>ジョセイキン</t>
    </rPh>
    <rPh sb="5" eb="7">
      <t>ジンジ</t>
    </rPh>
    <rPh sb="7" eb="9">
      <t>ヒョウカ</t>
    </rPh>
    <rPh sb="9" eb="11">
      <t>カイゼン</t>
    </rPh>
    <rPh sb="11" eb="12">
      <t>トウ</t>
    </rPh>
    <rPh sb="12" eb="14">
      <t>ジョセイ</t>
    </rPh>
    <rPh sb="19" eb="21">
      <t>シキュウ</t>
    </rPh>
    <rPh sb="22" eb="23">
      <t>ウ</t>
    </rPh>
    <rPh sb="25" eb="27">
      <t>ジギョウ</t>
    </rPh>
    <rPh sb="27" eb="28">
      <t>ヌシ</t>
    </rPh>
    <rPh sb="29" eb="31">
      <t>ジギョウ</t>
    </rPh>
    <rPh sb="31" eb="32">
      <t>ジョ</t>
    </rPh>
    <rPh sb="36" eb="38">
      <t>シキュウ</t>
    </rPh>
    <rPh sb="38" eb="39">
      <t>ゴ</t>
    </rPh>
    <rPh sb="41" eb="42">
      <t>ゲツ</t>
    </rPh>
    <rPh sb="42" eb="43">
      <t>アト</t>
    </rPh>
    <rPh sb="44" eb="47">
      <t>ロウドウシャ</t>
    </rPh>
    <rPh sb="48" eb="51">
      <t>テイチャクリツ</t>
    </rPh>
    <rPh sb="54" eb="56">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</si>
</sst>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92D05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187479</xdr:colOff>
      <xdr:row>740</xdr:row>
      <xdr:rowOff>190500</xdr:rowOff>
    </xdr:from>
    <xdr:to>
      <xdr:col>35</xdr:col>
      <xdr:colOff>37944</xdr:colOff>
      <xdr:row>742</xdr:row>
      <xdr:rowOff>100764</xdr:rowOff>
    </xdr:to>
    <xdr:sp macro="" textlink="">
      <xdr:nvSpPr>
        <xdr:cNvPr id="4" name="正方形/長方形 3"/>
        <xdr:cNvSpPr/>
      </xdr:nvSpPr>
      <xdr:spPr>
        <a:xfrm>
          <a:off x="4388004" y="64008000"/>
          <a:ext cx="2650815" cy="615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5,535</a:t>
          </a:r>
          <a:r>
            <a:rPr kumimoji="1" lang="ja-JP" altLang="en-US" sz="1100">
              <a:solidFill>
                <a:sysClr val="windowText" lastClr="000000"/>
              </a:solidFill>
              <a:latin typeface="+mj-ea"/>
              <a:ea typeface="+mj-ea"/>
            </a:rPr>
            <a:t>百万円</a:t>
          </a:r>
        </a:p>
      </xdr:txBody>
    </xdr:sp>
    <xdr:clientData/>
  </xdr:twoCellAnchor>
  <xdr:twoCellAnchor>
    <xdr:from>
      <xdr:col>19</xdr:col>
      <xdr:colOff>65315</xdr:colOff>
      <xdr:row>743</xdr:row>
      <xdr:rowOff>33564</xdr:rowOff>
    </xdr:from>
    <xdr:to>
      <xdr:col>38</xdr:col>
      <xdr:colOff>84666</xdr:colOff>
      <xdr:row>744</xdr:row>
      <xdr:rowOff>190500</xdr:rowOff>
    </xdr:to>
    <xdr:sp macro="" textlink="">
      <xdr:nvSpPr>
        <xdr:cNvPr id="5" name="正方形/長方形 4"/>
        <xdr:cNvSpPr/>
      </xdr:nvSpPr>
      <xdr:spPr>
        <a:xfrm>
          <a:off x="3865790" y="64908339"/>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5,535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16</xdr:col>
      <xdr:colOff>39915</xdr:colOff>
      <xdr:row>742</xdr:row>
      <xdr:rowOff>127000</xdr:rowOff>
    </xdr:from>
    <xdr:to>
      <xdr:col>21</xdr:col>
      <xdr:colOff>42334</xdr:colOff>
      <xdr:row>743</xdr:row>
      <xdr:rowOff>56528</xdr:rowOff>
    </xdr:to>
    <xdr:sp macro="" textlink="">
      <xdr:nvSpPr>
        <xdr:cNvPr id="6" name="テキスト ボックス 5"/>
        <xdr:cNvSpPr txBox="1"/>
      </xdr:nvSpPr>
      <xdr:spPr>
        <a:xfrm>
          <a:off x="3240315" y="64649350"/>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14</xdr:col>
      <xdr:colOff>30886</xdr:colOff>
      <xdr:row>740</xdr:row>
      <xdr:rowOff>68035</xdr:rowOff>
    </xdr:from>
    <xdr:to>
      <xdr:col>45</xdr:col>
      <xdr:colOff>77968</xdr:colOff>
      <xdr:row>747</xdr:row>
      <xdr:rowOff>0</xdr:rowOff>
    </xdr:to>
    <xdr:sp macro="" textlink="">
      <xdr:nvSpPr>
        <xdr:cNvPr id="7" name="正方形/長方形 6"/>
        <xdr:cNvSpPr/>
      </xdr:nvSpPr>
      <xdr:spPr>
        <a:xfrm>
          <a:off x="2914129" y="82150366"/>
          <a:ext cx="6431407" cy="23647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11</xdr:col>
      <xdr:colOff>10483</xdr:colOff>
      <xdr:row>749</xdr:row>
      <xdr:rowOff>81641</xdr:rowOff>
    </xdr:from>
    <xdr:to>
      <xdr:col>14</xdr:col>
      <xdr:colOff>181157</xdr:colOff>
      <xdr:row>749</xdr:row>
      <xdr:rowOff>326302</xdr:rowOff>
    </xdr:to>
    <xdr:sp macro="" textlink="">
      <xdr:nvSpPr>
        <xdr:cNvPr id="8" name="テキスト ボックス 7"/>
        <xdr:cNvSpPr txBox="1"/>
      </xdr:nvSpPr>
      <xdr:spPr>
        <a:xfrm>
          <a:off x="2275888" y="85291776"/>
          <a:ext cx="788512"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28</xdr:col>
      <xdr:colOff>156853</xdr:colOff>
      <xdr:row>750</xdr:row>
      <xdr:rowOff>26195</xdr:rowOff>
    </xdr:from>
    <xdr:to>
      <xdr:col>44</xdr:col>
      <xdr:colOff>28704</xdr:colOff>
      <xdr:row>754</xdr:row>
      <xdr:rowOff>167332</xdr:rowOff>
    </xdr:to>
    <xdr:sp macro="" textlink="">
      <xdr:nvSpPr>
        <xdr:cNvPr id="9" name="正方形/長方形 8"/>
        <xdr:cNvSpPr/>
      </xdr:nvSpPr>
      <xdr:spPr>
        <a:xfrm>
          <a:off x="5923339" y="66250688"/>
          <a:ext cx="3166987" cy="153127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j-ea"/>
              <a:ea typeface="+mj-ea"/>
              <a:cs typeface="+mn-cs"/>
            </a:rPr>
            <a:t>11,696</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2,678</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24</xdr:col>
      <xdr:colOff>50109</xdr:colOff>
      <xdr:row>749</xdr:row>
      <xdr:rowOff>53865</xdr:rowOff>
    </xdr:from>
    <xdr:to>
      <xdr:col>34</xdr:col>
      <xdr:colOff>105924</xdr:colOff>
      <xdr:row>749</xdr:row>
      <xdr:rowOff>308557</xdr:rowOff>
    </xdr:to>
    <xdr:sp macro="" textlink="">
      <xdr:nvSpPr>
        <xdr:cNvPr id="10" name="テキスト ボックス 9"/>
        <xdr:cNvSpPr txBox="1"/>
      </xdr:nvSpPr>
      <xdr:spPr>
        <a:xfrm>
          <a:off x="4992812" y="85264000"/>
          <a:ext cx="2115274" cy="25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（人材確保等支援助成金）</a:t>
          </a:r>
        </a:p>
      </xdr:txBody>
    </xdr:sp>
    <xdr:clientData/>
  </xdr:twoCellAnchor>
  <xdr:twoCellAnchor>
    <xdr:from>
      <xdr:col>12</xdr:col>
      <xdr:colOff>13229</xdr:colOff>
      <xdr:row>750</xdr:row>
      <xdr:rowOff>23813</xdr:rowOff>
    </xdr:from>
    <xdr:to>
      <xdr:col>27</xdr:col>
      <xdr:colOff>116414</xdr:colOff>
      <xdr:row>754</xdr:row>
      <xdr:rowOff>180203</xdr:rowOff>
    </xdr:to>
    <xdr:sp macro="" textlink="">
      <xdr:nvSpPr>
        <xdr:cNvPr id="11" name="正方形/長方形 10"/>
        <xdr:cNvSpPr/>
      </xdr:nvSpPr>
      <xdr:spPr>
        <a:xfrm>
          <a:off x="2484580" y="66248306"/>
          <a:ext cx="3192375" cy="154652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21</a:t>
          </a: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72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105837</xdr:colOff>
      <xdr:row>742</xdr:row>
      <xdr:rowOff>108858</xdr:rowOff>
    </xdr:from>
    <xdr:to>
      <xdr:col>28</xdr:col>
      <xdr:colOff>110373</xdr:colOff>
      <xdr:row>743</xdr:row>
      <xdr:rowOff>12700</xdr:rowOff>
    </xdr:to>
    <xdr:cxnSp macro="">
      <xdr:nvCxnSpPr>
        <xdr:cNvPr id="12" name="直線矢印コネクタ 11"/>
        <xdr:cNvCxnSpPr/>
      </xdr:nvCxnSpPr>
      <xdr:spPr>
        <a:xfrm flipH="1">
          <a:off x="5706537" y="64631208"/>
          <a:ext cx="4536" cy="2562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200059</xdr:colOff>
      <xdr:row>754</xdr:row>
      <xdr:rowOff>342015</xdr:rowOff>
    </xdr:from>
    <xdr:to>
      <xdr:col>27</xdr:col>
      <xdr:colOff>93330</xdr:colOff>
      <xdr:row>757</xdr:row>
      <xdr:rowOff>669321</xdr:rowOff>
    </xdr:to>
    <xdr:sp macro="" textlink="">
      <xdr:nvSpPr>
        <xdr:cNvPr id="14" name="正方形/長方形 13"/>
        <xdr:cNvSpPr/>
      </xdr:nvSpPr>
      <xdr:spPr>
        <a:xfrm>
          <a:off x="2465464" y="67956643"/>
          <a:ext cx="3188407" cy="169169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1,700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1,581</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172376</xdr:colOff>
      <xdr:row>755</xdr:row>
      <xdr:rowOff>7183</xdr:rowOff>
    </xdr:from>
    <xdr:to>
      <xdr:col>44</xdr:col>
      <xdr:colOff>69614</xdr:colOff>
      <xdr:row>758</xdr:row>
      <xdr:rowOff>180203</xdr:rowOff>
    </xdr:to>
    <xdr:sp macro="" textlink="">
      <xdr:nvSpPr>
        <xdr:cNvPr id="15" name="正方形/長方形 14"/>
        <xdr:cNvSpPr/>
      </xdr:nvSpPr>
      <xdr:spPr>
        <a:xfrm>
          <a:off x="5938862" y="67428737"/>
          <a:ext cx="3192374" cy="185920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介護・保育労働者の職場への定着の促進に資する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（介護・保育労働者雇用管理制度助成コース）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770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402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11</xdr:col>
      <xdr:colOff>196415</xdr:colOff>
      <xdr:row>758</xdr:row>
      <xdr:rowOff>270307</xdr:rowOff>
    </xdr:from>
    <xdr:to>
      <xdr:col>44</xdr:col>
      <xdr:colOff>51485</xdr:colOff>
      <xdr:row>761</xdr:row>
      <xdr:rowOff>386153</xdr:rowOff>
    </xdr:to>
    <xdr:sp macro="" textlink="">
      <xdr:nvSpPr>
        <xdr:cNvPr id="16" name="正方形/長方形 15"/>
        <xdr:cNvSpPr/>
      </xdr:nvSpPr>
      <xdr:spPr>
        <a:xfrm>
          <a:off x="2461820" y="69378043"/>
          <a:ext cx="6651287" cy="139013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1,590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802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9</xdr:col>
      <xdr:colOff>203372</xdr:colOff>
      <xdr:row>749</xdr:row>
      <xdr:rowOff>11906</xdr:rowOff>
    </xdr:from>
    <xdr:to>
      <xdr:col>10</xdr:col>
      <xdr:colOff>12872</xdr:colOff>
      <xdr:row>762</xdr:row>
      <xdr:rowOff>25743</xdr:rowOff>
    </xdr:to>
    <xdr:cxnSp macro="">
      <xdr:nvCxnSpPr>
        <xdr:cNvPr id="17" name="直線コネクタ 16"/>
        <xdr:cNvCxnSpPr/>
      </xdr:nvCxnSpPr>
      <xdr:spPr>
        <a:xfrm>
          <a:off x="2056886" y="65888865"/>
          <a:ext cx="15445" cy="5510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749</xdr:row>
      <xdr:rowOff>0</xdr:rowOff>
    </xdr:from>
    <xdr:to>
      <xdr:col>46</xdr:col>
      <xdr:colOff>40871</xdr:colOff>
      <xdr:row>749</xdr:row>
      <xdr:rowOff>0</xdr:rowOff>
    </xdr:to>
    <xdr:cxnSp macro="">
      <xdr:nvCxnSpPr>
        <xdr:cNvPr id="18" name="直線コネクタ 17"/>
        <xdr:cNvCxnSpPr/>
      </xdr:nvCxnSpPr>
      <xdr:spPr>
        <a:xfrm>
          <a:off x="2059459" y="85210135"/>
          <a:ext cx="74549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12871</xdr:colOff>
      <xdr:row>749</xdr:row>
      <xdr:rowOff>7273</xdr:rowOff>
    </xdr:from>
    <xdr:to>
      <xdr:col>46</xdr:col>
      <xdr:colOff>16090</xdr:colOff>
      <xdr:row>762</xdr:row>
      <xdr:rowOff>38615</xdr:rowOff>
    </xdr:to>
    <xdr:cxnSp macro="">
      <xdr:nvCxnSpPr>
        <xdr:cNvPr id="19" name="直線コネクタ 18"/>
        <xdr:cNvCxnSpPr/>
      </xdr:nvCxnSpPr>
      <xdr:spPr>
        <a:xfrm flipH="1">
          <a:off x="9486385" y="65884232"/>
          <a:ext cx="3219" cy="5527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761</xdr:row>
      <xdr:rowOff>437635</xdr:rowOff>
    </xdr:from>
    <xdr:to>
      <xdr:col>46</xdr:col>
      <xdr:colOff>25742</xdr:colOff>
      <xdr:row>761</xdr:row>
      <xdr:rowOff>440981</xdr:rowOff>
    </xdr:to>
    <xdr:cxnSp macro="">
      <xdr:nvCxnSpPr>
        <xdr:cNvPr id="20" name="直線コネクタ 19"/>
        <xdr:cNvCxnSpPr/>
      </xdr:nvCxnSpPr>
      <xdr:spPr>
        <a:xfrm flipV="1">
          <a:off x="2044014" y="71360270"/>
          <a:ext cx="7455242"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86591</xdr:colOff>
      <xdr:row>746</xdr:row>
      <xdr:rowOff>0</xdr:rowOff>
    </xdr:from>
    <xdr:to>
      <xdr:col>28</xdr:col>
      <xdr:colOff>86591</xdr:colOff>
      <xdr:row>749</xdr:row>
      <xdr:rowOff>0</xdr:rowOff>
    </xdr:to>
    <xdr:cxnSp macro="">
      <xdr:nvCxnSpPr>
        <xdr:cNvPr id="23" name="直線矢印コネクタ 22"/>
        <xdr:cNvCxnSpPr/>
      </xdr:nvCxnSpPr>
      <xdr:spPr>
        <a:xfrm>
          <a:off x="5687291" y="65932050"/>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549</v>
      </c>
      <c r="AT2" s="941"/>
      <c r="AU2" s="941"/>
      <c r="AV2" s="52" t="str">
        <f>IF(AW2="", "", "-")</f>
        <v/>
      </c>
      <c r="AW2" s="912"/>
      <c r="AX2" s="912"/>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69</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561</v>
      </c>
      <c r="AF5" s="700"/>
      <c r="AG5" s="700"/>
      <c r="AH5" s="700"/>
      <c r="AI5" s="700"/>
      <c r="AJ5" s="700"/>
      <c r="AK5" s="700"/>
      <c r="AL5" s="700"/>
      <c r="AM5" s="700"/>
      <c r="AN5" s="700"/>
      <c r="AO5" s="700"/>
      <c r="AP5" s="701"/>
      <c r="AQ5" s="702" t="s">
        <v>562</v>
      </c>
      <c r="AR5" s="703"/>
      <c r="AS5" s="703"/>
      <c r="AT5" s="703"/>
      <c r="AU5" s="703"/>
      <c r="AV5" s="703"/>
      <c r="AW5" s="703"/>
      <c r="AX5" s="704"/>
    </row>
    <row r="6" spans="1:50" ht="39" customHeight="1" x14ac:dyDescent="0.15">
      <c r="A6" s="707" t="s">
        <v>4</v>
      </c>
      <c r="B6" s="708"/>
      <c r="C6" s="708"/>
      <c r="D6" s="708"/>
      <c r="E6" s="708"/>
      <c r="F6" s="708"/>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26" customHeight="1" x14ac:dyDescent="0.15">
      <c r="A7" s="496" t="s">
        <v>22</v>
      </c>
      <c r="B7" s="497"/>
      <c r="C7" s="497"/>
      <c r="D7" s="497"/>
      <c r="E7" s="497"/>
      <c r="F7" s="498"/>
      <c r="G7" s="499" t="s">
        <v>685</v>
      </c>
      <c r="H7" s="500"/>
      <c r="I7" s="500"/>
      <c r="J7" s="500"/>
      <c r="K7" s="500"/>
      <c r="L7" s="500"/>
      <c r="M7" s="500"/>
      <c r="N7" s="500"/>
      <c r="O7" s="500"/>
      <c r="P7" s="500"/>
      <c r="Q7" s="500"/>
      <c r="R7" s="500"/>
      <c r="S7" s="500"/>
      <c r="T7" s="500"/>
      <c r="U7" s="500"/>
      <c r="V7" s="500"/>
      <c r="W7" s="500"/>
      <c r="X7" s="501"/>
      <c r="Y7" s="923" t="s">
        <v>505</v>
      </c>
      <c r="Z7" s="444"/>
      <c r="AA7" s="444"/>
      <c r="AB7" s="444"/>
      <c r="AC7" s="444"/>
      <c r="AD7" s="924"/>
      <c r="AE7" s="913" t="s">
        <v>565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377</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378</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372" customHeight="1" x14ac:dyDescent="0.15">
      <c r="A10" s="661" t="s">
        <v>30</v>
      </c>
      <c r="B10" s="662"/>
      <c r="C10" s="662"/>
      <c r="D10" s="662"/>
      <c r="E10" s="662"/>
      <c r="F10" s="662"/>
      <c r="G10" s="755" t="s">
        <v>567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524</v>
      </c>
      <c r="Q12" s="417"/>
      <c r="R12" s="417"/>
      <c r="S12" s="417"/>
      <c r="T12" s="417"/>
      <c r="U12" s="417"/>
      <c r="V12" s="418"/>
      <c r="W12" s="416" t="s">
        <v>521</v>
      </c>
      <c r="X12" s="417"/>
      <c r="Y12" s="417"/>
      <c r="Z12" s="417"/>
      <c r="AA12" s="417"/>
      <c r="AB12" s="417"/>
      <c r="AC12" s="418"/>
      <c r="AD12" s="416" t="s">
        <v>516</v>
      </c>
      <c r="AE12" s="417"/>
      <c r="AF12" s="417"/>
      <c r="AG12" s="417"/>
      <c r="AH12" s="417"/>
      <c r="AI12" s="417"/>
      <c r="AJ12" s="418"/>
      <c r="AK12" s="416" t="s">
        <v>509</v>
      </c>
      <c r="AL12" s="417"/>
      <c r="AM12" s="417"/>
      <c r="AN12" s="417"/>
      <c r="AO12" s="417"/>
      <c r="AP12" s="417"/>
      <c r="AQ12" s="418"/>
      <c r="AR12" s="416" t="s">
        <v>507</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6099</v>
      </c>
      <c r="Q13" s="659"/>
      <c r="R13" s="659"/>
      <c r="S13" s="659"/>
      <c r="T13" s="659"/>
      <c r="U13" s="659"/>
      <c r="V13" s="660"/>
      <c r="W13" s="658">
        <v>14704</v>
      </c>
      <c r="X13" s="659"/>
      <c r="Y13" s="659"/>
      <c r="Z13" s="659"/>
      <c r="AA13" s="659"/>
      <c r="AB13" s="659"/>
      <c r="AC13" s="660"/>
      <c r="AD13" s="658">
        <v>16809</v>
      </c>
      <c r="AE13" s="659"/>
      <c r="AF13" s="659"/>
      <c r="AG13" s="659"/>
      <c r="AH13" s="659"/>
      <c r="AI13" s="659"/>
      <c r="AJ13" s="660"/>
      <c r="AK13" s="658">
        <v>11121</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568</v>
      </c>
      <c r="X14" s="659"/>
      <c r="Y14" s="659"/>
      <c r="Z14" s="659"/>
      <c r="AA14" s="659"/>
      <c r="AB14" s="659"/>
      <c r="AC14" s="660"/>
      <c r="AD14" s="658" t="s">
        <v>568</v>
      </c>
      <c r="AE14" s="659"/>
      <c r="AF14" s="659"/>
      <c r="AG14" s="659"/>
      <c r="AH14" s="659"/>
      <c r="AI14" s="659"/>
      <c r="AJ14" s="660"/>
      <c r="AK14" s="658" t="s">
        <v>568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568</v>
      </c>
      <c r="Q15" s="659"/>
      <c r="R15" s="659"/>
      <c r="S15" s="659"/>
      <c r="T15" s="659"/>
      <c r="U15" s="659"/>
      <c r="V15" s="660"/>
      <c r="W15" s="658" t="s">
        <v>568</v>
      </c>
      <c r="X15" s="659"/>
      <c r="Y15" s="659"/>
      <c r="Z15" s="659"/>
      <c r="AA15" s="659"/>
      <c r="AB15" s="659"/>
      <c r="AC15" s="660"/>
      <c r="AD15" s="658" t="s">
        <v>568</v>
      </c>
      <c r="AE15" s="659"/>
      <c r="AF15" s="659"/>
      <c r="AG15" s="659"/>
      <c r="AH15" s="659"/>
      <c r="AI15" s="659"/>
      <c r="AJ15" s="660"/>
      <c r="AK15" s="658" t="s">
        <v>568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568</v>
      </c>
      <c r="Q16" s="659"/>
      <c r="R16" s="659"/>
      <c r="S16" s="659"/>
      <c r="T16" s="659"/>
      <c r="U16" s="659"/>
      <c r="V16" s="660"/>
      <c r="W16" s="658" t="s">
        <v>568</v>
      </c>
      <c r="X16" s="659"/>
      <c r="Y16" s="659"/>
      <c r="Z16" s="659"/>
      <c r="AA16" s="659"/>
      <c r="AB16" s="659"/>
      <c r="AC16" s="660"/>
      <c r="AD16" s="658" t="s">
        <v>568</v>
      </c>
      <c r="AE16" s="659"/>
      <c r="AF16" s="659"/>
      <c r="AG16" s="659"/>
      <c r="AH16" s="659"/>
      <c r="AI16" s="659"/>
      <c r="AJ16" s="660"/>
      <c r="AK16" s="658" t="s">
        <v>568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568</v>
      </c>
      <c r="Q17" s="659"/>
      <c r="R17" s="659"/>
      <c r="S17" s="659"/>
      <c r="T17" s="659"/>
      <c r="U17" s="659"/>
      <c r="V17" s="660"/>
      <c r="W17" s="658" t="s">
        <v>568</v>
      </c>
      <c r="X17" s="659"/>
      <c r="Y17" s="659"/>
      <c r="Z17" s="659"/>
      <c r="AA17" s="659"/>
      <c r="AB17" s="659"/>
      <c r="AC17" s="660"/>
      <c r="AD17" s="658" t="s">
        <v>568</v>
      </c>
      <c r="AE17" s="659"/>
      <c r="AF17" s="659"/>
      <c r="AG17" s="659"/>
      <c r="AH17" s="659"/>
      <c r="AI17" s="659"/>
      <c r="AJ17" s="660"/>
      <c r="AK17" s="658" t="s">
        <v>568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6099</v>
      </c>
      <c r="Q18" s="880"/>
      <c r="R18" s="880"/>
      <c r="S18" s="880"/>
      <c r="T18" s="880"/>
      <c r="U18" s="880"/>
      <c r="V18" s="881"/>
      <c r="W18" s="879">
        <f>SUM(W13:AC17)</f>
        <v>14704</v>
      </c>
      <c r="X18" s="880"/>
      <c r="Y18" s="880"/>
      <c r="Z18" s="880"/>
      <c r="AA18" s="880"/>
      <c r="AB18" s="880"/>
      <c r="AC18" s="881"/>
      <c r="AD18" s="879">
        <f>SUM(AD13:AJ17)</f>
        <v>16809</v>
      </c>
      <c r="AE18" s="880"/>
      <c r="AF18" s="880"/>
      <c r="AG18" s="880"/>
      <c r="AH18" s="880"/>
      <c r="AI18" s="880"/>
      <c r="AJ18" s="881"/>
      <c r="AK18" s="879">
        <f>SUM(AK13:AQ17)</f>
        <v>11121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5150</v>
      </c>
      <c r="Q19" s="659"/>
      <c r="R19" s="659"/>
      <c r="S19" s="659"/>
      <c r="T19" s="659"/>
      <c r="U19" s="659"/>
      <c r="V19" s="660"/>
      <c r="W19" s="658">
        <v>5886</v>
      </c>
      <c r="X19" s="659"/>
      <c r="Y19" s="659"/>
      <c r="Z19" s="659"/>
      <c r="AA19" s="659"/>
      <c r="AB19" s="659"/>
      <c r="AC19" s="660"/>
      <c r="AD19" s="658">
        <v>5535</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0.84440072142974254</v>
      </c>
      <c r="Q20" s="319"/>
      <c r="R20" s="319"/>
      <c r="S20" s="319"/>
      <c r="T20" s="319"/>
      <c r="U20" s="319"/>
      <c r="V20" s="319"/>
      <c r="W20" s="319">
        <f t="shared" ref="W20" si="0">IF(W18=0, "-", SUM(W19)/W18)</f>
        <v>0.40029923830250275</v>
      </c>
      <c r="X20" s="319"/>
      <c r="Y20" s="319"/>
      <c r="Z20" s="319"/>
      <c r="AA20" s="319"/>
      <c r="AB20" s="319"/>
      <c r="AC20" s="319"/>
      <c r="AD20" s="319">
        <f t="shared" ref="AD20" si="1">IF(AD18=0, "-", SUM(AD19)/AD18)</f>
        <v>0.32928788149205784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472</v>
      </c>
      <c r="H21" s="318"/>
      <c r="I21" s="318"/>
      <c r="J21" s="318"/>
      <c r="K21" s="318"/>
      <c r="L21" s="318"/>
      <c r="M21" s="318"/>
      <c r="N21" s="318"/>
      <c r="O21" s="318"/>
      <c r="P21" s="319">
        <f>IF(P19=0, "-", SUM(P19)/SUM(P13,P14))</f>
        <v>0.84440072142974254</v>
      </c>
      <c r="Q21" s="319"/>
      <c r="R21" s="319"/>
      <c r="S21" s="319"/>
      <c r="T21" s="319"/>
      <c r="U21" s="319"/>
      <c r="V21" s="319"/>
      <c r="W21" s="319">
        <f t="shared" ref="W21" si="2">IF(W19=0, "-", SUM(W19)/SUM(W13,W14))</f>
        <v>0.40029923830250275</v>
      </c>
      <c r="X21" s="319"/>
      <c r="Y21" s="319"/>
      <c r="Z21" s="319"/>
      <c r="AA21" s="319"/>
      <c r="AB21" s="319"/>
      <c r="AC21" s="319"/>
      <c r="AD21" s="319">
        <f t="shared" ref="AD21" si="3">IF(AD19=0, "-", SUM(AD19)/SUM(AD13,AD14))</f>
        <v>0.32928788149205784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549</v>
      </c>
      <c r="B22" s="966"/>
      <c r="C22" s="966"/>
      <c r="D22" s="966"/>
      <c r="E22" s="966"/>
      <c r="F22" s="967"/>
      <c r="G22" s="952" t="s">
        <v>451</v>
      </c>
      <c r="H22" s="223"/>
      <c r="I22" s="223"/>
      <c r="J22" s="223"/>
      <c r="K22" s="223"/>
      <c r="L22" s="223"/>
      <c r="M22" s="223"/>
      <c r="N22" s="223"/>
      <c r="O22" s="224"/>
      <c r="P22" s="937" t="s">
        <v>510</v>
      </c>
      <c r="Q22" s="223"/>
      <c r="R22" s="223"/>
      <c r="S22" s="223"/>
      <c r="T22" s="223"/>
      <c r="U22" s="223"/>
      <c r="V22" s="224"/>
      <c r="W22" s="937" t="s">
        <v>506</v>
      </c>
      <c r="X22" s="223"/>
      <c r="Y22" s="223"/>
      <c r="Z22" s="223"/>
      <c r="AA22" s="223"/>
      <c r="AB22" s="223"/>
      <c r="AC22" s="224"/>
      <c r="AD22" s="937" t="s">
        <v>450</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570</v>
      </c>
      <c r="H23" s="954"/>
      <c r="I23" s="954"/>
      <c r="J23" s="954"/>
      <c r="K23" s="954"/>
      <c r="L23" s="954"/>
      <c r="M23" s="954"/>
      <c r="N23" s="954"/>
      <c r="O23" s="955"/>
      <c r="P23" s="920">
        <v>11121</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455</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452</v>
      </c>
      <c r="H29" s="963"/>
      <c r="I29" s="963"/>
      <c r="J29" s="963"/>
      <c r="K29" s="963"/>
      <c r="L29" s="963"/>
      <c r="M29" s="963"/>
      <c r="N29" s="963"/>
      <c r="O29" s="964"/>
      <c r="P29" s="658">
        <f>AK13</f>
        <v>11121</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467</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525</v>
      </c>
      <c r="AF30" s="860"/>
      <c r="AG30" s="860"/>
      <c r="AH30" s="861"/>
      <c r="AI30" s="859" t="s">
        <v>522</v>
      </c>
      <c r="AJ30" s="860"/>
      <c r="AK30" s="860"/>
      <c r="AL30" s="861"/>
      <c r="AM30" s="916" t="s">
        <v>517</v>
      </c>
      <c r="AN30" s="916"/>
      <c r="AO30" s="916"/>
      <c r="AP30" s="859"/>
      <c r="AQ30" s="768" t="s">
        <v>353</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604</v>
      </c>
      <c r="AR31" s="201"/>
      <c r="AS31" s="134" t="s">
        <v>354</v>
      </c>
      <c r="AT31" s="135"/>
      <c r="AU31" s="200">
        <v>31</v>
      </c>
      <c r="AV31" s="200"/>
      <c r="AW31" s="399" t="s">
        <v>300</v>
      </c>
      <c r="AX31" s="400"/>
    </row>
    <row r="32" spans="1:50" ht="23.25" customHeight="1" x14ac:dyDescent="0.15">
      <c r="A32" s="404"/>
      <c r="B32" s="402"/>
      <c r="C32" s="402"/>
      <c r="D32" s="402"/>
      <c r="E32" s="402"/>
      <c r="F32" s="403"/>
      <c r="G32" s="565" t="s">
        <v>571</v>
      </c>
      <c r="H32" s="566"/>
      <c r="I32" s="566"/>
      <c r="J32" s="566"/>
      <c r="K32" s="566"/>
      <c r="L32" s="566"/>
      <c r="M32" s="566"/>
      <c r="N32" s="566"/>
      <c r="O32" s="567"/>
      <c r="P32" s="106" t="s">
        <v>572</v>
      </c>
      <c r="Q32" s="106"/>
      <c r="R32" s="106"/>
      <c r="S32" s="106"/>
      <c r="T32" s="106"/>
      <c r="U32" s="106"/>
      <c r="V32" s="106"/>
      <c r="W32" s="106"/>
      <c r="X32" s="107"/>
      <c r="Y32" s="472" t="s">
        <v>12</v>
      </c>
      <c r="Z32" s="532"/>
      <c r="AA32" s="533"/>
      <c r="AB32" s="462" t="s">
        <v>301</v>
      </c>
      <c r="AC32" s="462"/>
      <c r="AD32" s="462"/>
      <c r="AE32" s="219">
        <v>71.8</v>
      </c>
      <c r="AF32" s="220"/>
      <c r="AG32" s="220"/>
      <c r="AH32" s="220"/>
      <c r="AI32" s="219">
        <v>56.8</v>
      </c>
      <c r="AJ32" s="220"/>
      <c r="AK32" s="220"/>
      <c r="AL32" s="220"/>
      <c r="AM32" s="219">
        <v>68.8</v>
      </c>
      <c r="AN32" s="220"/>
      <c r="AO32" s="220"/>
      <c r="AP32" s="220"/>
      <c r="AQ32" s="341" t="s">
        <v>604</v>
      </c>
      <c r="AR32" s="208"/>
      <c r="AS32" s="208"/>
      <c r="AT32" s="342"/>
      <c r="AU32" s="220" t="s">
        <v>606</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602</v>
      </c>
      <c r="AC33" s="524"/>
      <c r="AD33" s="524"/>
      <c r="AE33" s="219">
        <v>35</v>
      </c>
      <c r="AF33" s="220"/>
      <c r="AG33" s="220"/>
      <c r="AH33" s="220"/>
      <c r="AI33" s="219">
        <v>35</v>
      </c>
      <c r="AJ33" s="220"/>
      <c r="AK33" s="220"/>
      <c r="AL33" s="220"/>
      <c r="AM33" s="219">
        <v>35</v>
      </c>
      <c r="AN33" s="220"/>
      <c r="AO33" s="220"/>
      <c r="AP33" s="220"/>
      <c r="AQ33" s="341" t="s">
        <v>605</v>
      </c>
      <c r="AR33" s="208"/>
      <c r="AS33" s="208"/>
      <c r="AT33" s="342"/>
      <c r="AU33" s="220">
        <v>35</v>
      </c>
      <c r="AV33" s="220"/>
      <c r="AW33" s="220"/>
      <c r="AX33" s="222"/>
    </row>
    <row r="34" spans="1:50" ht="64.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295</v>
      </c>
      <c r="AF34" s="220"/>
      <c r="AG34" s="220"/>
      <c r="AH34" s="220"/>
      <c r="AI34" s="219">
        <v>162.30000000000001</v>
      </c>
      <c r="AJ34" s="220"/>
      <c r="AK34" s="220"/>
      <c r="AL34" s="220"/>
      <c r="AM34" s="219">
        <v>196.6</v>
      </c>
      <c r="AN34" s="220"/>
      <c r="AO34" s="220"/>
      <c r="AP34" s="220"/>
      <c r="AQ34" s="341" t="s">
        <v>604</v>
      </c>
      <c r="AR34" s="208"/>
      <c r="AS34" s="208"/>
      <c r="AT34" s="342"/>
      <c r="AU34" s="220" t="s">
        <v>568</v>
      </c>
      <c r="AV34" s="220"/>
      <c r="AW34" s="220"/>
      <c r="AX34" s="222"/>
    </row>
    <row r="35" spans="1:50" ht="23.25" customHeight="1" x14ac:dyDescent="0.15">
      <c r="A35" s="227" t="s">
        <v>495</v>
      </c>
      <c r="B35" s="228"/>
      <c r="C35" s="228"/>
      <c r="D35" s="228"/>
      <c r="E35" s="228"/>
      <c r="F35" s="229"/>
      <c r="G35" s="233" t="s">
        <v>578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467</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525</v>
      </c>
      <c r="AF37" s="246"/>
      <c r="AG37" s="246"/>
      <c r="AH37" s="247"/>
      <c r="AI37" s="245" t="s">
        <v>522</v>
      </c>
      <c r="AJ37" s="246"/>
      <c r="AK37" s="246"/>
      <c r="AL37" s="247"/>
      <c r="AM37" s="251" t="s">
        <v>517</v>
      </c>
      <c r="AN37" s="251"/>
      <c r="AO37" s="251"/>
      <c r="AP37" s="245"/>
      <c r="AQ37" s="152" t="s">
        <v>353</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604</v>
      </c>
      <c r="AR38" s="201"/>
      <c r="AS38" s="134" t="s">
        <v>354</v>
      </c>
      <c r="AT38" s="135"/>
      <c r="AU38" s="200">
        <v>31</v>
      </c>
      <c r="AV38" s="200"/>
      <c r="AW38" s="399" t="s">
        <v>300</v>
      </c>
      <c r="AX38" s="400"/>
    </row>
    <row r="39" spans="1:50" ht="23.25" customHeight="1" x14ac:dyDescent="0.15">
      <c r="A39" s="404"/>
      <c r="B39" s="402"/>
      <c r="C39" s="402"/>
      <c r="D39" s="402"/>
      <c r="E39" s="402"/>
      <c r="F39" s="403"/>
      <c r="G39" s="565" t="s">
        <v>573</v>
      </c>
      <c r="H39" s="566"/>
      <c r="I39" s="566"/>
      <c r="J39" s="566"/>
      <c r="K39" s="566"/>
      <c r="L39" s="566"/>
      <c r="M39" s="566"/>
      <c r="N39" s="566"/>
      <c r="O39" s="567"/>
      <c r="P39" s="106" t="s">
        <v>574</v>
      </c>
      <c r="Q39" s="106"/>
      <c r="R39" s="106"/>
      <c r="S39" s="106"/>
      <c r="T39" s="106"/>
      <c r="U39" s="106"/>
      <c r="V39" s="106"/>
      <c r="W39" s="106"/>
      <c r="X39" s="107"/>
      <c r="Y39" s="472" t="s">
        <v>12</v>
      </c>
      <c r="Z39" s="532"/>
      <c r="AA39" s="533"/>
      <c r="AB39" s="462" t="s">
        <v>301</v>
      </c>
      <c r="AC39" s="462"/>
      <c r="AD39" s="462"/>
      <c r="AE39" s="219">
        <v>84.6</v>
      </c>
      <c r="AF39" s="220"/>
      <c r="AG39" s="220"/>
      <c r="AH39" s="220"/>
      <c r="AI39" s="219">
        <v>90.3</v>
      </c>
      <c r="AJ39" s="220"/>
      <c r="AK39" s="220"/>
      <c r="AL39" s="220"/>
      <c r="AM39" s="219">
        <v>88.3</v>
      </c>
      <c r="AN39" s="220"/>
      <c r="AO39" s="220"/>
      <c r="AP39" s="220"/>
      <c r="AQ39" s="341" t="s">
        <v>604</v>
      </c>
      <c r="AR39" s="208"/>
      <c r="AS39" s="208"/>
      <c r="AT39" s="342"/>
      <c r="AU39" s="220" t="s">
        <v>604</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301</v>
      </c>
      <c r="AC40" s="524"/>
      <c r="AD40" s="524"/>
      <c r="AE40" s="219">
        <v>87.6</v>
      </c>
      <c r="AF40" s="220"/>
      <c r="AG40" s="220"/>
      <c r="AH40" s="220"/>
      <c r="AI40" s="219">
        <v>87.6</v>
      </c>
      <c r="AJ40" s="220"/>
      <c r="AK40" s="220"/>
      <c r="AL40" s="220"/>
      <c r="AM40" s="219">
        <v>90.3</v>
      </c>
      <c r="AN40" s="220"/>
      <c r="AO40" s="220"/>
      <c r="AP40" s="220"/>
      <c r="AQ40" s="341" t="s">
        <v>604</v>
      </c>
      <c r="AR40" s="208"/>
      <c r="AS40" s="208"/>
      <c r="AT40" s="342"/>
      <c r="AU40" s="220">
        <v>90.3</v>
      </c>
      <c r="AV40" s="220"/>
      <c r="AW40" s="220"/>
      <c r="AX40" s="222"/>
    </row>
    <row r="41" spans="1:50" ht="57.7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96.6</v>
      </c>
      <c r="AF41" s="220"/>
      <c r="AG41" s="220"/>
      <c r="AH41" s="220"/>
      <c r="AI41" s="219">
        <v>103.1</v>
      </c>
      <c r="AJ41" s="220"/>
      <c r="AK41" s="220"/>
      <c r="AL41" s="220"/>
      <c r="AM41" s="219">
        <v>97.9</v>
      </c>
      <c r="AN41" s="220"/>
      <c r="AO41" s="220"/>
      <c r="AP41" s="220"/>
      <c r="AQ41" s="341" t="s">
        <v>604</v>
      </c>
      <c r="AR41" s="208"/>
      <c r="AS41" s="208"/>
      <c r="AT41" s="342"/>
      <c r="AU41" s="220" t="s">
        <v>568</v>
      </c>
      <c r="AV41" s="220"/>
      <c r="AW41" s="220"/>
      <c r="AX41" s="222"/>
    </row>
    <row r="42" spans="1:50" ht="23.25" customHeight="1" x14ac:dyDescent="0.15">
      <c r="A42" s="227" t="s">
        <v>495</v>
      </c>
      <c r="B42" s="228"/>
      <c r="C42" s="228"/>
      <c r="D42" s="228"/>
      <c r="E42" s="228"/>
      <c r="F42" s="229"/>
      <c r="G42" s="233" t="s">
        <v>578</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1" t="s">
        <v>467</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525</v>
      </c>
      <c r="AF44" s="246"/>
      <c r="AG44" s="246"/>
      <c r="AH44" s="247"/>
      <c r="AI44" s="245" t="s">
        <v>522</v>
      </c>
      <c r="AJ44" s="246"/>
      <c r="AK44" s="246"/>
      <c r="AL44" s="247"/>
      <c r="AM44" s="251" t="s">
        <v>517</v>
      </c>
      <c r="AN44" s="251"/>
      <c r="AO44" s="251"/>
      <c r="AP44" s="245"/>
      <c r="AQ44" s="152" t="s">
        <v>353</v>
      </c>
      <c r="AR44" s="153"/>
      <c r="AS44" s="153"/>
      <c r="AT44" s="154"/>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t="s">
        <v>604</v>
      </c>
      <c r="AR45" s="201"/>
      <c r="AS45" s="134" t="s">
        <v>354</v>
      </c>
      <c r="AT45" s="135"/>
      <c r="AU45" s="200">
        <v>31</v>
      </c>
      <c r="AV45" s="200"/>
      <c r="AW45" s="399" t="s">
        <v>300</v>
      </c>
      <c r="AX45" s="400"/>
    </row>
    <row r="46" spans="1:50" ht="23.25" customHeight="1" x14ac:dyDescent="0.15">
      <c r="A46" s="404"/>
      <c r="B46" s="402"/>
      <c r="C46" s="402"/>
      <c r="D46" s="402"/>
      <c r="E46" s="402"/>
      <c r="F46" s="403"/>
      <c r="G46" s="565" t="s">
        <v>575</v>
      </c>
      <c r="H46" s="566"/>
      <c r="I46" s="566"/>
      <c r="J46" s="566"/>
      <c r="K46" s="566"/>
      <c r="L46" s="566"/>
      <c r="M46" s="566"/>
      <c r="N46" s="566"/>
      <c r="O46" s="567"/>
      <c r="P46" s="106" t="s">
        <v>576</v>
      </c>
      <c r="Q46" s="106"/>
      <c r="R46" s="106"/>
      <c r="S46" s="106"/>
      <c r="T46" s="106"/>
      <c r="U46" s="106"/>
      <c r="V46" s="106"/>
      <c r="W46" s="106"/>
      <c r="X46" s="107"/>
      <c r="Y46" s="472" t="s">
        <v>12</v>
      </c>
      <c r="Z46" s="532"/>
      <c r="AA46" s="533"/>
      <c r="AB46" s="462" t="s">
        <v>301</v>
      </c>
      <c r="AC46" s="462"/>
      <c r="AD46" s="462"/>
      <c r="AE46" s="219">
        <v>91.8</v>
      </c>
      <c r="AF46" s="220"/>
      <c r="AG46" s="220"/>
      <c r="AH46" s="220"/>
      <c r="AI46" s="219">
        <v>96.1</v>
      </c>
      <c r="AJ46" s="220"/>
      <c r="AK46" s="220"/>
      <c r="AL46" s="220"/>
      <c r="AM46" s="219">
        <v>91</v>
      </c>
      <c r="AN46" s="220"/>
      <c r="AO46" s="220"/>
      <c r="AP46" s="220"/>
      <c r="AQ46" s="341" t="s">
        <v>604</v>
      </c>
      <c r="AR46" s="208"/>
      <c r="AS46" s="208"/>
      <c r="AT46" s="342"/>
      <c r="AU46" s="220" t="s">
        <v>604</v>
      </c>
      <c r="AV46" s="220"/>
      <c r="AW46" s="220"/>
      <c r="AX46" s="222"/>
    </row>
    <row r="47" spans="1:50" ht="23.2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t="s">
        <v>301</v>
      </c>
      <c r="AC47" s="524"/>
      <c r="AD47" s="524"/>
      <c r="AE47" s="219">
        <v>93.9</v>
      </c>
      <c r="AF47" s="220"/>
      <c r="AG47" s="220"/>
      <c r="AH47" s="220"/>
      <c r="AI47" s="219">
        <v>91.8</v>
      </c>
      <c r="AJ47" s="220"/>
      <c r="AK47" s="220"/>
      <c r="AL47" s="220"/>
      <c r="AM47" s="219">
        <v>93.9</v>
      </c>
      <c r="AN47" s="220"/>
      <c r="AO47" s="220"/>
      <c r="AP47" s="220"/>
      <c r="AQ47" s="341" t="s">
        <v>604</v>
      </c>
      <c r="AR47" s="208"/>
      <c r="AS47" s="208"/>
      <c r="AT47" s="342"/>
      <c r="AU47" s="220">
        <v>93.9</v>
      </c>
      <c r="AV47" s="220"/>
      <c r="AW47" s="220"/>
      <c r="AX47" s="222"/>
    </row>
    <row r="48" spans="1:50" ht="54.7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v>97.8</v>
      </c>
      <c r="AF48" s="220"/>
      <c r="AG48" s="220"/>
      <c r="AH48" s="220"/>
      <c r="AI48" s="219">
        <v>104.7</v>
      </c>
      <c r="AJ48" s="220"/>
      <c r="AK48" s="220"/>
      <c r="AL48" s="220"/>
      <c r="AM48" s="219">
        <v>98.7</v>
      </c>
      <c r="AN48" s="220"/>
      <c r="AO48" s="220"/>
      <c r="AP48" s="220"/>
      <c r="AQ48" s="341" t="s">
        <v>606</v>
      </c>
      <c r="AR48" s="208"/>
      <c r="AS48" s="208"/>
      <c r="AT48" s="342"/>
      <c r="AU48" s="220" t="s">
        <v>568</v>
      </c>
      <c r="AV48" s="220"/>
      <c r="AW48" s="220"/>
      <c r="AX48" s="222"/>
    </row>
    <row r="49" spans="1:50" ht="23.25" customHeight="1" x14ac:dyDescent="0.15">
      <c r="A49" s="227" t="s">
        <v>495</v>
      </c>
      <c r="B49" s="228"/>
      <c r="C49" s="228"/>
      <c r="D49" s="228"/>
      <c r="E49" s="228"/>
      <c r="F49" s="229"/>
      <c r="G49" s="233" t="s">
        <v>578</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525</v>
      </c>
      <c r="AF51" s="246"/>
      <c r="AG51" s="246"/>
      <c r="AH51" s="247"/>
      <c r="AI51" s="245" t="s">
        <v>522</v>
      </c>
      <c r="AJ51" s="246"/>
      <c r="AK51" s="246"/>
      <c r="AL51" s="247"/>
      <c r="AM51" s="251" t="s">
        <v>518</v>
      </c>
      <c r="AN51" s="251"/>
      <c r="AO51" s="251"/>
      <c r="AP51" s="245"/>
      <c r="AQ51" s="152" t="s">
        <v>353</v>
      </c>
      <c r="AR51" s="153"/>
      <c r="AS51" s="153"/>
      <c r="AT51" s="154"/>
      <c r="AU51" s="925" t="s">
        <v>253</v>
      </c>
      <c r="AV51" s="925"/>
      <c r="AW51" s="925"/>
      <c r="AX51" s="92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t="s">
        <v>604</v>
      </c>
      <c r="AR52" s="201"/>
      <c r="AS52" s="134" t="s">
        <v>354</v>
      </c>
      <c r="AT52" s="135"/>
      <c r="AU52" s="200">
        <v>31</v>
      </c>
      <c r="AV52" s="200"/>
      <c r="AW52" s="399" t="s">
        <v>300</v>
      </c>
      <c r="AX52" s="400"/>
    </row>
    <row r="53" spans="1:50" ht="23.25" customHeight="1" x14ac:dyDescent="0.15">
      <c r="A53" s="404"/>
      <c r="B53" s="402"/>
      <c r="C53" s="402"/>
      <c r="D53" s="402"/>
      <c r="E53" s="402"/>
      <c r="F53" s="403"/>
      <c r="G53" s="565" t="s">
        <v>577</v>
      </c>
      <c r="H53" s="566"/>
      <c r="I53" s="566"/>
      <c r="J53" s="566"/>
      <c r="K53" s="566"/>
      <c r="L53" s="566"/>
      <c r="M53" s="566"/>
      <c r="N53" s="566"/>
      <c r="O53" s="567"/>
      <c r="P53" s="106" t="s">
        <v>576</v>
      </c>
      <c r="Q53" s="106"/>
      <c r="R53" s="106"/>
      <c r="S53" s="106"/>
      <c r="T53" s="106"/>
      <c r="U53" s="106"/>
      <c r="V53" s="106"/>
      <c r="W53" s="106"/>
      <c r="X53" s="107"/>
      <c r="Y53" s="472" t="s">
        <v>12</v>
      </c>
      <c r="Z53" s="532"/>
      <c r="AA53" s="533"/>
      <c r="AB53" s="462" t="s">
        <v>603</v>
      </c>
      <c r="AC53" s="462"/>
      <c r="AD53" s="462"/>
      <c r="AE53" s="219" t="s">
        <v>568</v>
      </c>
      <c r="AF53" s="220"/>
      <c r="AG53" s="220"/>
      <c r="AH53" s="220"/>
      <c r="AI53" s="219" t="s">
        <v>568</v>
      </c>
      <c r="AJ53" s="220"/>
      <c r="AK53" s="220"/>
      <c r="AL53" s="220"/>
      <c r="AM53" s="219">
        <v>86</v>
      </c>
      <c r="AN53" s="220"/>
      <c r="AO53" s="220"/>
      <c r="AP53" s="220"/>
      <c r="AQ53" s="341" t="s">
        <v>604</v>
      </c>
      <c r="AR53" s="208"/>
      <c r="AS53" s="208"/>
      <c r="AT53" s="342"/>
      <c r="AU53" s="220" t="s">
        <v>608</v>
      </c>
      <c r="AV53" s="220"/>
      <c r="AW53" s="220"/>
      <c r="AX53" s="222"/>
    </row>
    <row r="54" spans="1:50" ht="23.25"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t="s">
        <v>301</v>
      </c>
      <c r="AC54" s="524"/>
      <c r="AD54" s="524"/>
      <c r="AE54" s="219" t="s">
        <v>568</v>
      </c>
      <c r="AF54" s="220"/>
      <c r="AG54" s="220"/>
      <c r="AH54" s="220"/>
      <c r="AI54" s="219" t="s">
        <v>568</v>
      </c>
      <c r="AJ54" s="220"/>
      <c r="AK54" s="220"/>
      <c r="AL54" s="220"/>
      <c r="AM54" s="219">
        <v>92.3</v>
      </c>
      <c r="AN54" s="220"/>
      <c r="AO54" s="220"/>
      <c r="AP54" s="220"/>
      <c r="AQ54" s="341" t="s">
        <v>607</v>
      </c>
      <c r="AR54" s="208"/>
      <c r="AS54" s="208"/>
      <c r="AT54" s="342"/>
      <c r="AU54" s="220">
        <v>92.3</v>
      </c>
      <c r="AV54" s="220"/>
      <c r="AW54" s="220"/>
      <c r="AX54" s="222"/>
    </row>
    <row r="55" spans="1:50" ht="55.5"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t="s">
        <v>568</v>
      </c>
      <c r="AF55" s="220"/>
      <c r="AG55" s="220"/>
      <c r="AH55" s="220"/>
      <c r="AI55" s="219" t="s">
        <v>568</v>
      </c>
      <c r="AJ55" s="220"/>
      <c r="AK55" s="220"/>
      <c r="AL55" s="220"/>
      <c r="AM55" s="219">
        <v>93.2</v>
      </c>
      <c r="AN55" s="220"/>
      <c r="AO55" s="220"/>
      <c r="AP55" s="220"/>
      <c r="AQ55" s="341" t="s">
        <v>604</v>
      </c>
      <c r="AR55" s="208"/>
      <c r="AS55" s="208"/>
      <c r="AT55" s="342"/>
      <c r="AU55" s="220" t="s">
        <v>609</v>
      </c>
      <c r="AV55" s="220"/>
      <c r="AW55" s="220"/>
      <c r="AX55" s="222"/>
    </row>
    <row r="56" spans="1:50" ht="23.25" customHeight="1" x14ac:dyDescent="0.15">
      <c r="A56" s="227" t="s">
        <v>495</v>
      </c>
      <c r="B56" s="228"/>
      <c r="C56" s="228"/>
      <c r="D56" s="228"/>
      <c r="E56" s="228"/>
      <c r="F56" s="229"/>
      <c r="G56" s="233" t="s">
        <v>578</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526</v>
      </c>
      <c r="AF58" s="246"/>
      <c r="AG58" s="246"/>
      <c r="AH58" s="247"/>
      <c r="AI58" s="245" t="s">
        <v>522</v>
      </c>
      <c r="AJ58" s="246"/>
      <c r="AK58" s="246"/>
      <c r="AL58" s="247"/>
      <c r="AM58" s="251" t="s">
        <v>517</v>
      </c>
      <c r="AN58" s="251"/>
      <c r="AO58" s="251"/>
      <c r="AP58" s="245"/>
      <c r="AQ58" s="152" t="s">
        <v>353</v>
      </c>
      <c r="AR58" s="153"/>
      <c r="AS58" s="153"/>
      <c r="AT58" s="154"/>
      <c r="AU58" s="925" t="s">
        <v>253</v>
      </c>
      <c r="AV58" s="925"/>
      <c r="AW58" s="925"/>
      <c r="AX58" s="92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t="s">
        <v>608</v>
      </c>
      <c r="AR59" s="201"/>
      <c r="AS59" s="134" t="s">
        <v>354</v>
      </c>
      <c r="AT59" s="135"/>
      <c r="AU59" s="200">
        <v>31</v>
      </c>
      <c r="AV59" s="200"/>
      <c r="AW59" s="399" t="s">
        <v>300</v>
      </c>
      <c r="AX59" s="400"/>
    </row>
    <row r="60" spans="1:50" ht="23.25" customHeight="1" x14ac:dyDescent="0.15">
      <c r="A60" s="404"/>
      <c r="B60" s="402"/>
      <c r="C60" s="402"/>
      <c r="D60" s="402"/>
      <c r="E60" s="402"/>
      <c r="F60" s="403"/>
      <c r="G60" s="565" t="s">
        <v>719</v>
      </c>
      <c r="H60" s="566"/>
      <c r="I60" s="566"/>
      <c r="J60" s="566"/>
      <c r="K60" s="566"/>
      <c r="L60" s="566"/>
      <c r="M60" s="566"/>
      <c r="N60" s="566"/>
      <c r="O60" s="567"/>
      <c r="P60" s="106" t="s">
        <v>576</v>
      </c>
      <c r="Q60" s="106"/>
      <c r="R60" s="106"/>
      <c r="S60" s="106"/>
      <c r="T60" s="106"/>
      <c r="U60" s="106"/>
      <c r="V60" s="106"/>
      <c r="W60" s="106"/>
      <c r="X60" s="107"/>
      <c r="Y60" s="472" t="s">
        <v>12</v>
      </c>
      <c r="Z60" s="532"/>
      <c r="AA60" s="533"/>
      <c r="AB60" s="462" t="s">
        <v>301</v>
      </c>
      <c r="AC60" s="462"/>
      <c r="AD60" s="462"/>
      <c r="AE60" s="219" t="s">
        <v>605</v>
      </c>
      <c r="AF60" s="220"/>
      <c r="AG60" s="220"/>
      <c r="AH60" s="220"/>
      <c r="AI60" s="219">
        <v>84.6</v>
      </c>
      <c r="AJ60" s="220"/>
      <c r="AK60" s="220"/>
      <c r="AL60" s="220"/>
      <c r="AM60" s="219">
        <v>89.7</v>
      </c>
      <c r="AN60" s="220"/>
      <c r="AO60" s="220"/>
      <c r="AP60" s="220"/>
      <c r="AQ60" s="341" t="s">
        <v>568</v>
      </c>
      <c r="AR60" s="208"/>
      <c r="AS60" s="208"/>
      <c r="AT60" s="342"/>
      <c r="AU60" s="220" t="s">
        <v>568</v>
      </c>
      <c r="AV60" s="220"/>
      <c r="AW60" s="220"/>
      <c r="AX60" s="222"/>
    </row>
    <row r="61" spans="1:50" ht="23.25"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t="s">
        <v>301</v>
      </c>
      <c r="AC61" s="524"/>
      <c r="AD61" s="524"/>
      <c r="AE61" s="219" t="s">
        <v>604</v>
      </c>
      <c r="AF61" s="220"/>
      <c r="AG61" s="220"/>
      <c r="AH61" s="220"/>
      <c r="AI61" s="219">
        <v>85</v>
      </c>
      <c r="AJ61" s="220"/>
      <c r="AK61" s="220"/>
      <c r="AL61" s="220"/>
      <c r="AM61" s="219">
        <v>85</v>
      </c>
      <c r="AN61" s="220"/>
      <c r="AO61" s="220"/>
      <c r="AP61" s="220"/>
      <c r="AQ61" s="341" t="s">
        <v>568</v>
      </c>
      <c r="AR61" s="208"/>
      <c r="AS61" s="208"/>
      <c r="AT61" s="342"/>
      <c r="AU61" s="220">
        <v>85</v>
      </c>
      <c r="AV61" s="220"/>
      <c r="AW61" s="220"/>
      <c r="AX61" s="222"/>
    </row>
    <row r="62" spans="1:50" ht="57"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t="s">
        <v>607</v>
      </c>
      <c r="AF62" s="220"/>
      <c r="AG62" s="220"/>
      <c r="AH62" s="220"/>
      <c r="AI62" s="219">
        <v>99.5</v>
      </c>
      <c r="AJ62" s="220"/>
      <c r="AK62" s="220"/>
      <c r="AL62" s="220"/>
      <c r="AM62" s="219">
        <v>105.5</v>
      </c>
      <c r="AN62" s="220"/>
      <c r="AO62" s="220"/>
      <c r="AP62" s="220"/>
      <c r="AQ62" s="341" t="s">
        <v>568</v>
      </c>
      <c r="AR62" s="208"/>
      <c r="AS62" s="208"/>
      <c r="AT62" s="342"/>
      <c r="AU62" s="220" t="s">
        <v>568</v>
      </c>
      <c r="AV62" s="220"/>
      <c r="AW62" s="220"/>
      <c r="AX62" s="222"/>
    </row>
    <row r="63" spans="1:50" ht="23.25" customHeight="1" x14ac:dyDescent="0.15">
      <c r="A63" s="227" t="s">
        <v>495</v>
      </c>
      <c r="B63" s="228"/>
      <c r="C63" s="228"/>
      <c r="D63" s="228"/>
      <c r="E63" s="228"/>
      <c r="F63" s="229"/>
      <c r="G63" s="233" t="s">
        <v>578</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468</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463</v>
      </c>
      <c r="X65" s="489"/>
      <c r="Y65" s="492"/>
      <c r="Z65" s="492"/>
      <c r="AA65" s="493"/>
      <c r="AB65" s="239" t="s">
        <v>11</v>
      </c>
      <c r="AC65" s="240"/>
      <c r="AD65" s="241"/>
      <c r="AE65" s="245" t="s">
        <v>525</v>
      </c>
      <c r="AF65" s="246"/>
      <c r="AG65" s="246"/>
      <c r="AH65" s="247"/>
      <c r="AI65" s="245" t="s">
        <v>522</v>
      </c>
      <c r="AJ65" s="246"/>
      <c r="AK65" s="246"/>
      <c r="AL65" s="247"/>
      <c r="AM65" s="251" t="s">
        <v>517</v>
      </c>
      <c r="AN65" s="251"/>
      <c r="AO65" s="251"/>
      <c r="AP65" s="245"/>
      <c r="AQ65" s="239" t="s">
        <v>353</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476"/>
      <c r="B67" s="477"/>
      <c r="C67" s="477"/>
      <c r="D67" s="477"/>
      <c r="E67" s="477"/>
      <c r="F67" s="47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473</v>
      </c>
      <c r="B70" s="477"/>
      <c r="C70" s="477"/>
      <c r="D70" s="477"/>
      <c r="E70" s="477"/>
      <c r="F70" s="478"/>
      <c r="G70" s="257" t="s">
        <v>356</v>
      </c>
      <c r="H70" s="308"/>
      <c r="I70" s="308"/>
      <c r="J70" s="308"/>
      <c r="K70" s="308"/>
      <c r="L70" s="308"/>
      <c r="M70" s="308"/>
      <c r="N70" s="308"/>
      <c r="O70" s="308"/>
      <c r="P70" s="308"/>
      <c r="Q70" s="308"/>
      <c r="R70" s="308"/>
      <c r="S70" s="308"/>
      <c r="T70" s="308"/>
      <c r="U70" s="308"/>
      <c r="V70" s="308"/>
      <c r="W70" s="311" t="s">
        <v>484</v>
      </c>
      <c r="X70" s="312"/>
      <c r="Y70" s="271" t="s">
        <v>12</v>
      </c>
      <c r="Z70" s="271"/>
      <c r="AA70" s="272"/>
      <c r="AB70" s="273" t="s">
        <v>485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468</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525</v>
      </c>
      <c r="AF73" s="246"/>
      <c r="AG73" s="246"/>
      <c r="AH73" s="247"/>
      <c r="AI73" s="245" t="s">
        <v>522</v>
      </c>
      <c r="AJ73" s="246"/>
      <c r="AK73" s="246"/>
      <c r="AL73" s="247"/>
      <c r="AM73" s="251" t="s">
        <v>517</v>
      </c>
      <c r="AN73" s="251"/>
      <c r="AO73" s="251"/>
      <c r="AP73" s="245"/>
      <c r="AQ73" s="160" t="s">
        <v>353</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354</v>
      </c>
      <c r="AT74" s="135"/>
      <c r="AU74" s="591"/>
      <c r="AV74" s="201"/>
      <c r="AW74" s="134" t="s">
        <v>300</v>
      </c>
      <c r="AX74" s="196"/>
    </row>
    <row r="75" spans="1:50" ht="23.25" hidden="1" customHeight="1" x14ac:dyDescent="0.15">
      <c r="A75" s="510"/>
      <c r="B75" s="511"/>
      <c r="C75" s="511"/>
      <c r="D75" s="511"/>
      <c r="E75" s="511"/>
      <c r="F75" s="512"/>
      <c r="G75" s="610"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498</v>
      </c>
      <c r="B78" s="337"/>
      <c r="C78" s="337"/>
      <c r="D78" s="337"/>
      <c r="E78" s="334" t="s">
        <v>445</v>
      </c>
      <c r="F78" s="335"/>
      <c r="G78" s="57" t="s">
        <v>356</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462</v>
      </c>
      <c r="AP79" s="280"/>
      <c r="AQ79" s="280"/>
      <c r="AR79" s="81" t="s">
        <v>637</v>
      </c>
      <c r="AS79" s="279"/>
      <c r="AT79" s="280"/>
      <c r="AU79" s="280"/>
      <c r="AV79" s="280"/>
      <c r="AW79" s="280"/>
      <c r="AX79" s="948"/>
    </row>
    <row r="80" spans="1:50" ht="18.75" hidden="1" customHeight="1" x14ac:dyDescent="0.15">
      <c r="A80" s="865"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525</v>
      </c>
      <c r="AF85" s="246"/>
      <c r="AG85" s="246"/>
      <c r="AH85" s="247"/>
      <c r="AI85" s="245" t="s">
        <v>522</v>
      </c>
      <c r="AJ85" s="246"/>
      <c r="AK85" s="246"/>
      <c r="AL85" s="247"/>
      <c r="AM85" s="251" t="s">
        <v>517</v>
      </c>
      <c r="AN85" s="251"/>
      <c r="AO85" s="251"/>
      <c r="AP85" s="245"/>
      <c r="AQ85" s="160" t="s">
        <v>353</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525</v>
      </c>
      <c r="AF90" s="246"/>
      <c r="AG90" s="246"/>
      <c r="AH90" s="247"/>
      <c r="AI90" s="245" t="s">
        <v>522</v>
      </c>
      <c r="AJ90" s="246"/>
      <c r="AK90" s="246"/>
      <c r="AL90" s="247"/>
      <c r="AM90" s="251" t="s">
        <v>517</v>
      </c>
      <c r="AN90" s="251"/>
      <c r="AO90" s="251"/>
      <c r="AP90" s="245"/>
      <c r="AQ90" s="160" t="s">
        <v>353</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525</v>
      </c>
      <c r="AF95" s="246"/>
      <c r="AG95" s="246"/>
      <c r="AH95" s="247"/>
      <c r="AI95" s="245" t="s">
        <v>522</v>
      </c>
      <c r="AJ95" s="246"/>
      <c r="AK95" s="246"/>
      <c r="AL95" s="247"/>
      <c r="AM95" s="251" t="s">
        <v>517</v>
      </c>
      <c r="AN95" s="251"/>
      <c r="AO95" s="251"/>
      <c r="AP95" s="245"/>
      <c r="AQ95" s="160" t="s">
        <v>353</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525</v>
      </c>
      <c r="AF100" s="541"/>
      <c r="AG100" s="541"/>
      <c r="AH100" s="542"/>
      <c r="AI100" s="540" t="s">
        <v>522</v>
      </c>
      <c r="AJ100" s="541"/>
      <c r="AK100" s="541"/>
      <c r="AL100" s="542"/>
      <c r="AM100" s="540" t="s">
        <v>518</v>
      </c>
      <c r="AN100" s="541"/>
      <c r="AO100" s="541"/>
      <c r="AP100" s="542"/>
      <c r="AQ100" s="321" t="s">
        <v>511</v>
      </c>
      <c r="AR100" s="322"/>
      <c r="AS100" s="322"/>
      <c r="AT100" s="323"/>
      <c r="AU100" s="321" t="s">
        <v>508</v>
      </c>
      <c r="AV100" s="322"/>
      <c r="AW100" s="322"/>
      <c r="AX100" s="324"/>
    </row>
    <row r="101" spans="1:60" ht="23.25" customHeight="1" x14ac:dyDescent="0.15">
      <c r="A101" s="423"/>
      <c r="B101" s="424"/>
      <c r="C101" s="424"/>
      <c r="D101" s="424"/>
      <c r="E101" s="424"/>
      <c r="F101" s="425"/>
      <c r="G101" s="106" t="s">
        <v>712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610</v>
      </c>
      <c r="AC101" s="462"/>
      <c r="AD101" s="462"/>
      <c r="AE101" s="219">
        <v>21</v>
      </c>
      <c r="AF101" s="220"/>
      <c r="AG101" s="220"/>
      <c r="AH101" s="221"/>
      <c r="AI101" s="219">
        <v>15</v>
      </c>
      <c r="AJ101" s="220"/>
      <c r="AK101" s="220"/>
      <c r="AL101" s="221"/>
      <c r="AM101" s="219">
        <v>21</v>
      </c>
      <c r="AN101" s="220"/>
      <c r="AO101" s="220"/>
      <c r="AP101" s="221"/>
      <c r="AQ101" s="219" t="s">
        <v>714</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610</v>
      </c>
      <c r="AC102" s="462"/>
      <c r="AD102" s="462"/>
      <c r="AE102" s="419">
        <v>60</v>
      </c>
      <c r="AF102" s="419"/>
      <c r="AG102" s="419"/>
      <c r="AH102" s="419"/>
      <c r="AI102" s="419">
        <v>23</v>
      </c>
      <c r="AJ102" s="419"/>
      <c r="AK102" s="419"/>
      <c r="AL102" s="419"/>
      <c r="AM102" s="419">
        <v>30</v>
      </c>
      <c r="AN102" s="419"/>
      <c r="AO102" s="419"/>
      <c r="AP102" s="419"/>
      <c r="AQ102" s="274">
        <v>24</v>
      </c>
      <c r="AR102" s="275"/>
      <c r="AS102" s="275"/>
      <c r="AT102" s="320"/>
      <c r="AU102" s="274"/>
      <c r="AV102" s="275"/>
      <c r="AW102" s="275"/>
      <c r="AX102" s="320"/>
    </row>
    <row r="103" spans="1:60" ht="31.5"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525</v>
      </c>
      <c r="AF103" s="417"/>
      <c r="AG103" s="417"/>
      <c r="AH103" s="418"/>
      <c r="AI103" s="416" t="s">
        <v>522</v>
      </c>
      <c r="AJ103" s="417"/>
      <c r="AK103" s="417"/>
      <c r="AL103" s="418"/>
      <c r="AM103" s="416" t="s">
        <v>518</v>
      </c>
      <c r="AN103" s="417"/>
      <c r="AO103" s="417"/>
      <c r="AP103" s="418"/>
      <c r="AQ103" s="285" t="s">
        <v>511</v>
      </c>
      <c r="AR103" s="286"/>
      <c r="AS103" s="286"/>
      <c r="AT103" s="325"/>
      <c r="AU103" s="285" t="s">
        <v>508</v>
      </c>
      <c r="AV103" s="286"/>
      <c r="AW103" s="286"/>
      <c r="AX103" s="287"/>
    </row>
    <row r="104" spans="1:60" ht="23.25" customHeight="1" x14ac:dyDescent="0.15">
      <c r="A104" s="423"/>
      <c r="B104" s="424"/>
      <c r="C104" s="424"/>
      <c r="D104" s="424"/>
      <c r="E104" s="424"/>
      <c r="F104" s="425"/>
      <c r="G104" s="106" t="s">
        <v>579</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611</v>
      </c>
      <c r="AC104" s="547"/>
      <c r="AD104" s="548"/>
      <c r="AE104" s="219" t="s">
        <v>604</v>
      </c>
      <c r="AF104" s="220"/>
      <c r="AG104" s="220"/>
      <c r="AH104" s="221"/>
      <c r="AI104" s="219">
        <v>4419</v>
      </c>
      <c r="AJ104" s="220"/>
      <c r="AK104" s="220"/>
      <c r="AL104" s="221"/>
      <c r="AM104" s="219">
        <v>11696</v>
      </c>
      <c r="AN104" s="220"/>
      <c r="AO104" s="220"/>
      <c r="AP104" s="221"/>
      <c r="AQ104" s="219" t="s">
        <v>714</v>
      </c>
      <c r="AR104" s="220"/>
      <c r="AS104" s="220"/>
      <c r="AT104" s="221"/>
      <c r="AU104" s="219"/>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611</v>
      </c>
      <c r="AC105" s="470"/>
      <c r="AD105" s="471"/>
      <c r="AE105" s="419" t="s">
        <v>604</v>
      </c>
      <c r="AF105" s="419"/>
      <c r="AG105" s="419"/>
      <c r="AH105" s="419"/>
      <c r="AI105" s="419">
        <v>5096</v>
      </c>
      <c r="AJ105" s="419"/>
      <c r="AK105" s="419"/>
      <c r="AL105" s="419"/>
      <c r="AM105" s="419">
        <v>7510</v>
      </c>
      <c r="AN105" s="419"/>
      <c r="AO105" s="419"/>
      <c r="AP105" s="419"/>
      <c r="AQ105" s="219">
        <v>1906</v>
      </c>
      <c r="AR105" s="220"/>
      <c r="AS105" s="220"/>
      <c r="AT105" s="221"/>
      <c r="AU105" s="274"/>
      <c r="AV105" s="275"/>
      <c r="AW105" s="275"/>
      <c r="AX105" s="320"/>
    </row>
    <row r="106" spans="1:60" ht="31.5"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525</v>
      </c>
      <c r="AF106" s="417"/>
      <c r="AG106" s="417"/>
      <c r="AH106" s="418"/>
      <c r="AI106" s="416" t="s">
        <v>522</v>
      </c>
      <c r="AJ106" s="417"/>
      <c r="AK106" s="417"/>
      <c r="AL106" s="418"/>
      <c r="AM106" s="416" t="s">
        <v>517</v>
      </c>
      <c r="AN106" s="417"/>
      <c r="AO106" s="417"/>
      <c r="AP106" s="418"/>
      <c r="AQ106" s="285" t="s">
        <v>511</v>
      </c>
      <c r="AR106" s="286"/>
      <c r="AS106" s="286"/>
      <c r="AT106" s="325"/>
      <c r="AU106" s="285" t="s">
        <v>508</v>
      </c>
      <c r="AV106" s="286"/>
      <c r="AW106" s="286"/>
      <c r="AX106" s="287"/>
    </row>
    <row r="107" spans="1:60" ht="23.25" customHeight="1" x14ac:dyDescent="0.15">
      <c r="A107" s="423"/>
      <c r="B107" s="424"/>
      <c r="C107" s="424"/>
      <c r="D107" s="424"/>
      <c r="E107" s="424"/>
      <c r="F107" s="425"/>
      <c r="G107" s="106" t="s">
        <v>580</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611</v>
      </c>
      <c r="AC107" s="547"/>
      <c r="AD107" s="548"/>
      <c r="AE107" s="419" t="s">
        <v>604</v>
      </c>
      <c r="AF107" s="419"/>
      <c r="AG107" s="419"/>
      <c r="AH107" s="419"/>
      <c r="AI107" s="419">
        <v>2878</v>
      </c>
      <c r="AJ107" s="419"/>
      <c r="AK107" s="419"/>
      <c r="AL107" s="419"/>
      <c r="AM107" s="419">
        <v>1700</v>
      </c>
      <c r="AN107" s="419"/>
      <c r="AO107" s="419"/>
      <c r="AP107" s="419"/>
      <c r="AQ107" s="219" t="s">
        <v>717</v>
      </c>
      <c r="AR107" s="220"/>
      <c r="AS107" s="220"/>
      <c r="AT107" s="221"/>
      <c r="AU107" s="219"/>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611</v>
      </c>
      <c r="AC108" s="470"/>
      <c r="AD108" s="471"/>
      <c r="AE108" s="419" t="s">
        <v>604</v>
      </c>
      <c r="AF108" s="419"/>
      <c r="AG108" s="419"/>
      <c r="AH108" s="419"/>
      <c r="AI108" s="419">
        <v>4040</v>
      </c>
      <c r="AJ108" s="419"/>
      <c r="AK108" s="419"/>
      <c r="AL108" s="419"/>
      <c r="AM108" s="419">
        <v>4440</v>
      </c>
      <c r="AN108" s="419"/>
      <c r="AO108" s="419"/>
      <c r="AP108" s="419"/>
      <c r="AQ108" s="219">
        <v>3517</v>
      </c>
      <c r="AR108" s="220"/>
      <c r="AS108" s="220"/>
      <c r="AT108" s="221"/>
      <c r="AU108" s="274"/>
      <c r="AV108" s="275"/>
      <c r="AW108" s="275"/>
      <c r="AX108" s="320"/>
    </row>
    <row r="109" spans="1:60" ht="31.5"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525</v>
      </c>
      <c r="AF109" s="417"/>
      <c r="AG109" s="417"/>
      <c r="AH109" s="418"/>
      <c r="AI109" s="416" t="s">
        <v>522</v>
      </c>
      <c r="AJ109" s="417"/>
      <c r="AK109" s="417"/>
      <c r="AL109" s="418"/>
      <c r="AM109" s="416" t="s">
        <v>518</v>
      </c>
      <c r="AN109" s="417"/>
      <c r="AO109" s="417"/>
      <c r="AP109" s="418"/>
      <c r="AQ109" s="285" t="s">
        <v>511</v>
      </c>
      <c r="AR109" s="286"/>
      <c r="AS109" s="286"/>
      <c r="AT109" s="325"/>
      <c r="AU109" s="285" t="s">
        <v>508</v>
      </c>
      <c r="AV109" s="286"/>
      <c r="AW109" s="286"/>
      <c r="AX109" s="287"/>
    </row>
    <row r="110" spans="1:60" ht="23.25" customHeight="1" x14ac:dyDescent="0.15">
      <c r="A110" s="423"/>
      <c r="B110" s="424"/>
      <c r="C110" s="424"/>
      <c r="D110" s="424"/>
      <c r="E110" s="424"/>
      <c r="F110" s="425"/>
      <c r="G110" s="106" t="s">
        <v>581</v>
      </c>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t="s">
        <v>611</v>
      </c>
      <c r="AC110" s="547"/>
      <c r="AD110" s="548"/>
      <c r="AE110" s="419" t="s">
        <v>568</v>
      </c>
      <c r="AF110" s="419"/>
      <c r="AG110" s="419"/>
      <c r="AH110" s="419"/>
      <c r="AI110" s="419" t="s">
        <v>568</v>
      </c>
      <c r="AJ110" s="419"/>
      <c r="AK110" s="419"/>
      <c r="AL110" s="419"/>
      <c r="AM110" s="419">
        <v>770</v>
      </c>
      <c r="AN110" s="419"/>
      <c r="AO110" s="419"/>
      <c r="AP110" s="419"/>
      <c r="AQ110" s="219" t="s">
        <v>718</v>
      </c>
      <c r="AR110" s="220"/>
      <c r="AS110" s="220"/>
      <c r="AT110" s="221"/>
      <c r="AU110" s="219"/>
      <c r="AV110" s="220"/>
      <c r="AW110" s="220"/>
      <c r="AX110" s="221"/>
    </row>
    <row r="111" spans="1:60" ht="23.25"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t="s">
        <v>611</v>
      </c>
      <c r="AC111" s="470"/>
      <c r="AD111" s="471"/>
      <c r="AE111" s="419" t="s">
        <v>568</v>
      </c>
      <c r="AF111" s="419"/>
      <c r="AG111" s="419"/>
      <c r="AH111" s="419"/>
      <c r="AI111" s="419" t="s">
        <v>568</v>
      </c>
      <c r="AJ111" s="419"/>
      <c r="AK111" s="419"/>
      <c r="AL111" s="419"/>
      <c r="AM111" s="419">
        <v>3335</v>
      </c>
      <c r="AN111" s="419"/>
      <c r="AO111" s="419"/>
      <c r="AP111" s="419"/>
      <c r="AQ111" s="219">
        <v>1176</v>
      </c>
      <c r="AR111" s="220"/>
      <c r="AS111" s="220"/>
      <c r="AT111" s="221"/>
      <c r="AU111" s="274"/>
      <c r="AV111" s="275"/>
      <c r="AW111" s="275"/>
      <c r="AX111" s="320"/>
    </row>
    <row r="112" spans="1:60" ht="31.5"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525</v>
      </c>
      <c r="AF112" s="417"/>
      <c r="AG112" s="417"/>
      <c r="AH112" s="418"/>
      <c r="AI112" s="416" t="s">
        <v>522</v>
      </c>
      <c r="AJ112" s="417"/>
      <c r="AK112" s="417"/>
      <c r="AL112" s="418"/>
      <c r="AM112" s="416" t="s">
        <v>517</v>
      </c>
      <c r="AN112" s="417"/>
      <c r="AO112" s="417"/>
      <c r="AP112" s="418"/>
      <c r="AQ112" s="285" t="s">
        <v>511</v>
      </c>
      <c r="AR112" s="286"/>
      <c r="AS112" s="286"/>
      <c r="AT112" s="325"/>
      <c r="AU112" s="285" t="s">
        <v>508</v>
      </c>
      <c r="AV112" s="286"/>
      <c r="AW112" s="286"/>
      <c r="AX112" s="287"/>
    </row>
    <row r="113" spans="1:50" ht="23.25" customHeight="1" x14ac:dyDescent="0.15">
      <c r="A113" s="423"/>
      <c r="B113" s="424"/>
      <c r="C113" s="424"/>
      <c r="D113" s="424"/>
      <c r="E113" s="424"/>
      <c r="F113" s="425"/>
      <c r="G113" s="106" t="s">
        <v>698</v>
      </c>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t="s">
        <v>611</v>
      </c>
      <c r="AC113" s="547"/>
      <c r="AD113" s="548"/>
      <c r="AE113" s="419" t="s">
        <v>568</v>
      </c>
      <c r="AF113" s="419"/>
      <c r="AG113" s="419"/>
      <c r="AH113" s="419"/>
      <c r="AI113" s="419">
        <v>143</v>
      </c>
      <c r="AJ113" s="419"/>
      <c r="AK113" s="419"/>
      <c r="AL113" s="419"/>
      <c r="AM113" s="419">
        <v>1590</v>
      </c>
      <c r="AN113" s="419"/>
      <c r="AO113" s="419"/>
      <c r="AP113" s="419"/>
      <c r="AQ113" s="219" t="s">
        <v>714</v>
      </c>
      <c r="AR113" s="220"/>
      <c r="AS113" s="220"/>
      <c r="AT113" s="221"/>
      <c r="AU113" s="219"/>
      <c r="AV113" s="220"/>
      <c r="AW113" s="220"/>
      <c r="AX113" s="221"/>
    </row>
    <row r="114" spans="1:50" ht="23.25"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t="s">
        <v>611</v>
      </c>
      <c r="AC114" s="470"/>
      <c r="AD114" s="471"/>
      <c r="AE114" s="419" t="s">
        <v>568</v>
      </c>
      <c r="AF114" s="419"/>
      <c r="AG114" s="419"/>
      <c r="AH114" s="419"/>
      <c r="AI114" s="419">
        <v>7818</v>
      </c>
      <c r="AJ114" s="419"/>
      <c r="AK114" s="419"/>
      <c r="AL114" s="419"/>
      <c r="AM114" s="419">
        <v>12616</v>
      </c>
      <c r="AN114" s="419"/>
      <c r="AO114" s="419"/>
      <c r="AP114" s="419"/>
      <c r="AQ114" s="219">
        <v>11839</v>
      </c>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525</v>
      </c>
      <c r="AF115" s="417"/>
      <c r="AG115" s="417"/>
      <c r="AH115" s="418"/>
      <c r="AI115" s="416" t="s">
        <v>522</v>
      </c>
      <c r="AJ115" s="417"/>
      <c r="AK115" s="417"/>
      <c r="AL115" s="418"/>
      <c r="AM115" s="416" t="s">
        <v>517</v>
      </c>
      <c r="AN115" s="417"/>
      <c r="AO115" s="417"/>
      <c r="AP115" s="418"/>
      <c r="AQ115" s="592" t="s">
        <v>512</v>
      </c>
      <c r="AR115" s="593"/>
      <c r="AS115" s="593"/>
      <c r="AT115" s="593"/>
      <c r="AU115" s="593"/>
      <c r="AV115" s="593"/>
      <c r="AW115" s="593"/>
      <c r="AX115" s="594"/>
    </row>
    <row r="116" spans="1:50" ht="23.25" customHeight="1" x14ac:dyDescent="0.15">
      <c r="A116" s="440"/>
      <c r="B116" s="441"/>
      <c r="C116" s="441"/>
      <c r="D116" s="441"/>
      <c r="E116" s="441"/>
      <c r="F116" s="442"/>
      <c r="G116" s="394" t="s">
        <v>713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612</v>
      </c>
      <c r="AC116" s="464"/>
      <c r="AD116" s="465"/>
      <c r="AE116" s="419">
        <v>2478024</v>
      </c>
      <c r="AF116" s="419"/>
      <c r="AG116" s="419"/>
      <c r="AH116" s="419"/>
      <c r="AI116" s="419">
        <v>2703533</v>
      </c>
      <c r="AJ116" s="419"/>
      <c r="AK116" s="419"/>
      <c r="AL116" s="419"/>
      <c r="AM116" s="419">
        <v>3415167</v>
      </c>
      <c r="AN116" s="419"/>
      <c r="AO116" s="419"/>
      <c r="AP116" s="419"/>
      <c r="AQ116" s="219">
        <v>2252917</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615</v>
      </c>
      <c r="AC117" s="474"/>
      <c r="AD117" s="475"/>
      <c r="AE117" s="552" t="s">
        <v>616</v>
      </c>
      <c r="AF117" s="552"/>
      <c r="AG117" s="552"/>
      <c r="AH117" s="552"/>
      <c r="AI117" s="552" t="s">
        <v>617</v>
      </c>
      <c r="AJ117" s="552"/>
      <c r="AK117" s="552"/>
      <c r="AL117" s="552"/>
      <c r="AM117" s="552" t="s">
        <v>686</v>
      </c>
      <c r="AN117" s="552"/>
      <c r="AO117" s="552"/>
      <c r="AP117" s="552"/>
      <c r="AQ117" s="552" t="s">
        <v>675</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525</v>
      </c>
      <c r="AF118" s="417"/>
      <c r="AG118" s="417"/>
      <c r="AH118" s="418"/>
      <c r="AI118" s="416" t="s">
        <v>522</v>
      </c>
      <c r="AJ118" s="417"/>
      <c r="AK118" s="417"/>
      <c r="AL118" s="418"/>
      <c r="AM118" s="416" t="s">
        <v>517</v>
      </c>
      <c r="AN118" s="417"/>
      <c r="AO118" s="417"/>
      <c r="AP118" s="418"/>
      <c r="AQ118" s="592" t="s">
        <v>512</v>
      </c>
      <c r="AR118" s="593"/>
      <c r="AS118" s="593"/>
      <c r="AT118" s="593"/>
      <c r="AU118" s="593"/>
      <c r="AV118" s="593"/>
      <c r="AW118" s="593"/>
      <c r="AX118" s="594"/>
    </row>
    <row r="119" spans="1:50" ht="23.25" customHeight="1" x14ac:dyDescent="0.15">
      <c r="A119" s="440"/>
      <c r="B119" s="441"/>
      <c r="C119" s="441"/>
      <c r="D119" s="441"/>
      <c r="E119" s="441"/>
      <c r="F119" s="442"/>
      <c r="G119" s="394" t="s">
        <v>582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613</v>
      </c>
      <c r="AC119" s="464"/>
      <c r="AD119" s="465"/>
      <c r="AE119" s="419" t="s">
        <v>568</v>
      </c>
      <c r="AF119" s="419"/>
      <c r="AG119" s="419"/>
      <c r="AH119" s="419"/>
      <c r="AI119" s="419">
        <v>194954</v>
      </c>
      <c r="AJ119" s="419"/>
      <c r="AK119" s="419"/>
      <c r="AL119" s="419"/>
      <c r="AM119" s="419">
        <v>229018</v>
      </c>
      <c r="AN119" s="419"/>
      <c r="AO119" s="419"/>
      <c r="AP119" s="419"/>
      <c r="AQ119" s="419">
        <v>645000</v>
      </c>
      <c r="AR119" s="419"/>
      <c r="AS119" s="419"/>
      <c r="AT119" s="419"/>
      <c r="AU119" s="419"/>
      <c r="AV119" s="419"/>
      <c r="AW119" s="419"/>
      <c r="AX119" s="551"/>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614</v>
      </c>
      <c r="AC120" s="474"/>
      <c r="AD120" s="475"/>
      <c r="AE120" s="552" t="s">
        <v>568</v>
      </c>
      <c r="AF120" s="552"/>
      <c r="AG120" s="552"/>
      <c r="AH120" s="552"/>
      <c r="AI120" s="552" t="s">
        <v>697</v>
      </c>
      <c r="AJ120" s="552"/>
      <c r="AK120" s="552"/>
      <c r="AL120" s="552"/>
      <c r="AM120" s="552" t="s">
        <v>703</v>
      </c>
      <c r="AN120" s="552"/>
      <c r="AO120" s="552"/>
      <c r="AP120" s="552"/>
      <c r="AQ120" s="552" t="s">
        <v>676</v>
      </c>
      <c r="AR120" s="552"/>
      <c r="AS120" s="552"/>
      <c r="AT120" s="552"/>
      <c r="AU120" s="552"/>
      <c r="AV120" s="552"/>
      <c r="AW120" s="552"/>
      <c r="AX120" s="553"/>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525</v>
      </c>
      <c r="AF121" s="417"/>
      <c r="AG121" s="417"/>
      <c r="AH121" s="418"/>
      <c r="AI121" s="416" t="s">
        <v>522</v>
      </c>
      <c r="AJ121" s="417"/>
      <c r="AK121" s="417"/>
      <c r="AL121" s="418"/>
      <c r="AM121" s="416" t="s">
        <v>517</v>
      </c>
      <c r="AN121" s="417"/>
      <c r="AO121" s="417"/>
      <c r="AP121" s="418"/>
      <c r="AQ121" s="592" t="s">
        <v>512</v>
      </c>
      <c r="AR121" s="593"/>
      <c r="AS121" s="593"/>
      <c r="AT121" s="593"/>
      <c r="AU121" s="593"/>
      <c r="AV121" s="593"/>
      <c r="AW121" s="593"/>
      <c r="AX121" s="594"/>
    </row>
    <row r="122" spans="1:50" ht="23.25" customHeight="1" x14ac:dyDescent="0.15">
      <c r="A122" s="440"/>
      <c r="B122" s="441"/>
      <c r="C122" s="441"/>
      <c r="D122" s="441"/>
      <c r="E122" s="441"/>
      <c r="F122" s="442"/>
      <c r="G122" s="394" t="s">
        <v>583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613</v>
      </c>
      <c r="AC122" s="464"/>
      <c r="AD122" s="465"/>
      <c r="AE122" s="419" t="s">
        <v>568</v>
      </c>
      <c r="AF122" s="419"/>
      <c r="AG122" s="419"/>
      <c r="AH122" s="419"/>
      <c r="AI122" s="419">
        <v>1636271</v>
      </c>
      <c r="AJ122" s="419"/>
      <c r="AK122" s="419"/>
      <c r="AL122" s="419"/>
      <c r="AM122" s="419">
        <v>929771</v>
      </c>
      <c r="AN122" s="419"/>
      <c r="AO122" s="419"/>
      <c r="AP122" s="419"/>
      <c r="AQ122" s="419">
        <v>779028</v>
      </c>
      <c r="AR122" s="419"/>
      <c r="AS122" s="419"/>
      <c r="AT122" s="419"/>
      <c r="AU122" s="419"/>
      <c r="AV122" s="419"/>
      <c r="AW122" s="419"/>
      <c r="AX122" s="551"/>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614</v>
      </c>
      <c r="AC123" s="474"/>
      <c r="AD123" s="475"/>
      <c r="AE123" s="552" t="s">
        <v>568</v>
      </c>
      <c r="AF123" s="552"/>
      <c r="AG123" s="552"/>
      <c r="AH123" s="552"/>
      <c r="AI123" s="552" t="s">
        <v>618</v>
      </c>
      <c r="AJ123" s="552"/>
      <c r="AK123" s="552"/>
      <c r="AL123" s="552"/>
      <c r="AM123" s="552" t="s">
        <v>704</v>
      </c>
      <c r="AN123" s="552"/>
      <c r="AO123" s="552"/>
      <c r="AP123" s="552"/>
      <c r="AQ123" s="552" t="s">
        <v>677</v>
      </c>
      <c r="AR123" s="552"/>
      <c r="AS123" s="552"/>
      <c r="AT123" s="552"/>
      <c r="AU123" s="552"/>
      <c r="AV123" s="552"/>
      <c r="AW123" s="552"/>
      <c r="AX123" s="553"/>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526</v>
      </c>
      <c r="AF124" s="417"/>
      <c r="AG124" s="417"/>
      <c r="AH124" s="418"/>
      <c r="AI124" s="416" t="s">
        <v>522</v>
      </c>
      <c r="AJ124" s="417"/>
      <c r="AK124" s="417"/>
      <c r="AL124" s="418"/>
      <c r="AM124" s="416" t="s">
        <v>517</v>
      </c>
      <c r="AN124" s="417"/>
      <c r="AO124" s="417"/>
      <c r="AP124" s="418"/>
      <c r="AQ124" s="592" t="s">
        <v>512</v>
      </c>
      <c r="AR124" s="593"/>
      <c r="AS124" s="593"/>
      <c r="AT124" s="593"/>
      <c r="AU124" s="593"/>
      <c r="AV124" s="593"/>
      <c r="AW124" s="593"/>
      <c r="AX124" s="594"/>
    </row>
    <row r="125" spans="1:50" ht="23.25" customHeight="1" x14ac:dyDescent="0.15">
      <c r="A125" s="440"/>
      <c r="B125" s="441"/>
      <c r="C125" s="441"/>
      <c r="D125" s="441"/>
      <c r="E125" s="441"/>
      <c r="F125" s="442"/>
      <c r="G125" s="394" t="s">
        <v>584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t="s">
        <v>613</v>
      </c>
      <c r="AC125" s="464"/>
      <c r="AD125" s="465"/>
      <c r="AE125" s="419" t="s">
        <v>568</v>
      </c>
      <c r="AF125" s="419"/>
      <c r="AG125" s="419"/>
      <c r="AH125" s="419"/>
      <c r="AI125" s="419" t="s">
        <v>568</v>
      </c>
      <c r="AJ125" s="419"/>
      <c r="AK125" s="419"/>
      <c r="AL125" s="419"/>
      <c r="AM125" s="419">
        <v>522130</v>
      </c>
      <c r="AN125" s="419"/>
      <c r="AO125" s="419"/>
      <c r="AP125" s="419"/>
      <c r="AQ125" s="419">
        <v>537815</v>
      </c>
      <c r="AR125" s="419"/>
      <c r="AS125" s="419"/>
      <c r="AT125" s="419"/>
      <c r="AU125" s="419"/>
      <c r="AV125" s="419"/>
      <c r="AW125" s="419"/>
      <c r="AX125" s="551"/>
    </row>
    <row r="126" spans="1:50" ht="46.5"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614</v>
      </c>
      <c r="AC126" s="474"/>
      <c r="AD126" s="475"/>
      <c r="AE126" s="552" t="s">
        <v>568</v>
      </c>
      <c r="AF126" s="552"/>
      <c r="AG126" s="552"/>
      <c r="AH126" s="552"/>
      <c r="AI126" s="552" t="s">
        <v>568</v>
      </c>
      <c r="AJ126" s="552"/>
      <c r="AK126" s="552"/>
      <c r="AL126" s="552"/>
      <c r="AM126" s="552" t="s">
        <v>705</v>
      </c>
      <c r="AN126" s="552"/>
      <c r="AO126" s="552"/>
      <c r="AP126" s="552"/>
      <c r="AQ126" s="552" t="s">
        <v>678</v>
      </c>
      <c r="AR126" s="552"/>
      <c r="AS126" s="552"/>
      <c r="AT126" s="552"/>
      <c r="AU126" s="552"/>
      <c r="AV126" s="552"/>
      <c r="AW126" s="552"/>
      <c r="AX126" s="553"/>
    </row>
    <row r="127" spans="1:50" ht="23.25"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525</v>
      </c>
      <c r="AF127" s="417"/>
      <c r="AG127" s="417"/>
      <c r="AH127" s="418"/>
      <c r="AI127" s="416" t="s">
        <v>522</v>
      </c>
      <c r="AJ127" s="417"/>
      <c r="AK127" s="417"/>
      <c r="AL127" s="418"/>
      <c r="AM127" s="416" t="s">
        <v>517</v>
      </c>
      <c r="AN127" s="417"/>
      <c r="AO127" s="417"/>
      <c r="AP127" s="418"/>
      <c r="AQ127" s="592" t="s">
        <v>512</v>
      </c>
      <c r="AR127" s="593"/>
      <c r="AS127" s="593"/>
      <c r="AT127" s="593"/>
      <c r="AU127" s="593"/>
      <c r="AV127" s="593"/>
      <c r="AW127" s="593"/>
      <c r="AX127" s="594"/>
    </row>
    <row r="128" spans="1:50" ht="23.25" customHeight="1" x14ac:dyDescent="0.15">
      <c r="A128" s="440"/>
      <c r="B128" s="441"/>
      <c r="C128" s="441"/>
      <c r="D128" s="441"/>
      <c r="E128" s="441"/>
      <c r="F128" s="442"/>
      <c r="G128" s="394" t="s">
        <v>585</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t="s">
        <v>613</v>
      </c>
      <c r="AC128" s="464"/>
      <c r="AD128" s="465"/>
      <c r="AE128" s="419" t="s">
        <v>568</v>
      </c>
      <c r="AF128" s="419"/>
      <c r="AG128" s="419"/>
      <c r="AH128" s="419"/>
      <c r="AI128" s="419">
        <v>500000</v>
      </c>
      <c r="AJ128" s="419"/>
      <c r="AK128" s="419"/>
      <c r="AL128" s="419"/>
      <c r="AM128" s="419">
        <v>504151</v>
      </c>
      <c r="AN128" s="419"/>
      <c r="AO128" s="419"/>
      <c r="AP128" s="419"/>
      <c r="AQ128" s="419">
        <v>510998</v>
      </c>
      <c r="AR128" s="419"/>
      <c r="AS128" s="419"/>
      <c r="AT128" s="419"/>
      <c r="AU128" s="419"/>
      <c r="AV128" s="419"/>
      <c r="AW128" s="419"/>
      <c r="AX128" s="551"/>
    </row>
    <row r="129" spans="1:50" ht="46.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614</v>
      </c>
      <c r="AC129" s="474"/>
      <c r="AD129" s="475"/>
      <c r="AE129" s="552" t="s">
        <v>568</v>
      </c>
      <c r="AF129" s="552"/>
      <c r="AG129" s="552"/>
      <c r="AH129" s="552"/>
      <c r="AI129" s="552" t="s">
        <v>619</v>
      </c>
      <c r="AJ129" s="552"/>
      <c r="AK129" s="552"/>
      <c r="AL129" s="552"/>
      <c r="AM129" s="552" t="s">
        <v>706</v>
      </c>
      <c r="AN129" s="552"/>
      <c r="AO129" s="552"/>
      <c r="AP129" s="552"/>
      <c r="AQ129" s="552" t="s">
        <v>679</v>
      </c>
      <c r="AR129" s="552"/>
      <c r="AS129" s="552"/>
      <c r="AT129" s="552"/>
      <c r="AU129" s="552"/>
      <c r="AV129" s="552"/>
      <c r="AW129" s="552"/>
      <c r="AX129" s="553"/>
    </row>
    <row r="130" spans="1:50" ht="36" customHeight="1" x14ac:dyDescent="0.15">
      <c r="A130" s="189" t="s">
        <v>555</v>
      </c>
      <c r="B130" s="186"/>
      <c r="C130" s="185" t="s">
        <v>357</v>
      </c>
      <c r="D130" s="186"/>
      <c r="E130" s="170" t="s">
        <v>386</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4.5" customHeight="1" x14ac:dyDescent="0.15">
      <c r="A131" s="190"/>
      <c r="B131" s="187"/>
      <c r="C131" s="181"/>
      <c r="D131" s="187"/>
      <c r="E131" s="175" t="s">
        <v>385</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525</v>
      </c>
      <c r="AF132" s="156"/>
      <c r="AG132" s="156"/>
      <c r="AH132" s="156"/>
      <c r="AI132" s="156" t="s">
        <v>522</v>
      </c>
      <c r="AJ132" s="156"/>
      <c r="AK132" s="156"/>
      <c r="AL132" s="156"/>
      <c r="AM132" s="156" t="s">
        <v>517</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625</v>
      </c>
      <c r="AR133" s="200"/>
      <c r="AS133" s="134" t="s">
        <v>354</v>
      </c>
      <c r="AT133" s="135"/>
      <c r="AU133" s="201">
        <v>31</v>
      </c>
      <c r="AV133" s="201"/>
      <c r="AW133" s="134" t="s">
        <v>300</v>
      </c>
      <c r="AX133" s="196"/>
    </row>
    <row r="134" spans="1:50" ht="39.75" customHeight="1" x14ac:dyDescent="0.15">
      <c r="A134" s="190"/>
      <c r="B134" s="187"/>
      <c r="C134" s="181"/>
      <c r="D134" s="187"/>
      <c r="E134" s="181"/>
      <c r="F134" s="182"/>
      <c r="G134" s="105" t="s">
        <v>588</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301</v>
      </c>
      <c r="AC134" s="206"/>
      <c r="AD134" s="206"/>
      <c r="AE134" s="207">
        <v>71.8</v>
      </c>
      <c r="AF134" s="208"/>
      <c r="AG134" s="208"/>
      <c r="AH134" s="208"/>
      <c r="AI134" s="207">
        <v>56.8</v>
      </c>
      <c r="AJ134" s="208"/>
      <c r="AK134" s="208"/>
      <c r="AL134" s="208"/>
      <c r="AM134" s="207">
        <v>68.8</v>
      </c>
      <c r="AN134" s="208"/>
      <c r="AO134" s="208"/>
      <c r="AP134" s="208"/>
      <c r="AQ134" s="207" t="s">
        <v>568</v>
      </c>
      <c r="AR134" s="208"/>
      <c r="AS134" s="208"/>
      <c r="AT134" s="208"/>
      <c r="AU134" s="207" t="s">
        <v>656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301</v>
      </c>
      <c r="AC135" s="214"/>
      <c r="AD135" s="214"/>
      <c r="AE135" s="207">
        <v>35</v>
      </c>
      <c r="AF135" s="208"/>
      <c r="AG135" s="208"/>
      <c r="AH135" s="208"/>
      <c r="AI135" s="207">
        <v>35</v>
      </c>
      <c r="AJ135" s="208"/>
      <c r="AK135" s="208"/>
      <c r="AL135" s="208"/>
      <c r="AM135" s="207">
        <v>35</v>
      </c>
      <c r="AN135" s="208"/>
      <c r="AO135" s="208"/>
      <c r="AP135" s="208"/>
      <c r="AQ135" s="207" t="s">
        <v>568</v>
      </c>
      <c r="AR135" s="208"/>
      <c r="AS135" s="208"/>
      <c r="AT135" s="208"/>
      <c r="AU135" s="207">
        <v>35</v>
      </c>
      <c r="AV135" s="208"/>
      <c r="AW135" s="208"/>
      <c r="AX135" s="209"/>
    </row>
    <row r="136" spans="1:50" ht="18.75"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525</v>
      </c>
      <c r="AF136" s="156"/>
      <c r="AG136" s="156"/>
      <c r="AH136" s="156"/>
      <c r="AI136" s="156" t="s">
        <v>522</v>
      </c>
      <c r="AJ136" s="156"/>
      <c r="AK136" s="156"/>
      <c r="AL136" s="156"/>
      <c r="AM136" s="156" t="s">
        <v>517</v>
      </c>
      <c r="AN136" s="156"/>
      <c r="AO136" s="156"/>
      <c r="AP136" s="152"/>
      <c r="AQ136" s="152" t="s">
        <v>353</v>
      </c>
      <c r="AR136" s="153"/>
      <c r="AS136" s="153"/>
      <c r="AT136" s="154"/>
      <c r="AU136" s="197" t="s">
        <v>369</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604</v>
      </c>
      <c r="AR137" s="200"/>
      <c r="AS137" s="134" t="s">
        <v>354</v>
      </c>
      <c r="AT137" s="135"/>
      <c r="AU137" s="201">
        <v>31</v>
      </c>
      <c r="AV137" s="201"/>
      <c r="AW137" s="134" t="s">
        <v>300</v>
      </c>
      <c r="AX137" s="196"/>
    </row>
    <row r="138" spans="1:50" ht="39.75" customHeight="1" x14ac:dyDescent="0.15">
      <c r="A138" s="190"/>
      <c r="B138" s="187"/>
      <c r="C138" s="181"/>
      <c r="D138" s="187"/>
      <c r="E138" s="181"/>
      <c r="F138" s="182"/>
      <c r="G138" s="105" t="s">
        <v>589</v>
      </c>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t="s">
        <v>620</v>
      </c>
      <c r="AC138" s="206"/>
      <c r="AD138" s="206"/>
      <c r="AE138" s="207">
        <v>84.6</v>
      </c>
      <c r="AF138" s="208"/>
      <c r="AG138" s="208"/>
      <c r="AH138" s="208"/>
      <c r="AI138" s="207">
        <v>90.3</v>
      </c>
      <c r="AJ138" s="208"/>
      <c r="AK138" s="208"/>
      <c r="AL138" s="208"/>
      <c r="AM138" s="207">
        <v>88.3</v>
      </c>
      <c r="AN138" s="208"/>
      <c r="AO138" s="208"/>
      <c r="AP138" s="208"/>
      <c r="AQ138" s="207" t="s">
        <v>568</v>
      </c>
      <c r="AR138" s="208"/>
      <c r="AS138" s="208"/>
      <c r="AT138" s="208"/>
      <c r="AU138" s="207" t="s">
        <v>657</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621</v>
      </c>
      <c r="AC139" s="214"/>
      <c r="AD139" s="214"/>
      <c r="AE139" s="207">
        <v>87.6</v>
      </c>
      <c r="AF139" s="208"/>
      <c r="AG139" s="208"/>
      <c r="AH139" s="208"/>
      <c r="AI139" s="207">
        <v>87.6</v>
      </c>
      <c r="AJ139" s="208"/>
      <c r="AK139" s="208"/>
      <c r="AL139" s="208"/>
      <c r="AM139" s="207">
        <v>90.3</v>
      </c>
      <c r="AN139" s="208"/>
      <c r="AO139" s="208"/>
      <c r="AP139" s="208"/>
      <c r="AQ139" s="207" t="s">
        <v>568</v>
      </c>
      <c r="AR139" s="208"/>
      <c r="AS139" s="208"/>
      <c r="AT139" s="208"/>
      <c r="AU139" s="207">
        <v>90.3</v>
      </c>
      <c r="AV139" s="208"/>
      <c r="AW139" s="208"/>
      <c r="AX139" s="209"/>
    </row>
    <row r="140" spans="1:50" ht="18.75"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525</v>
      </c>
      <c r="AF140" s="156"/>
      <c r="AG140" s="156"/>
      <c r="AH140" s="156"/>
      <c r="AI140" s="156" t="s">
        <v>522</v>
      </c>
      <c r="AJ140" s="156"/>
      <c r="AK140" s="156"/>
      <c r="AL140" s="156"/>
      <c r="AM140" s="156" t="s">
        <v>517</v>
      </c>
      <c r="AN140" s="156"/>
      <c r="AO140" s="156"/>
      <c r="AP140" s="152"/>
      <c r="AQ140" s="152" t="s">
        <v>353</v>
      </c>
      <c r="AR140" s="153"/>
      <c r="AS140" s="153"/>
      <c r="AT140" s="154"/>
      <c r="AU140" s="197" t="s">
        <v>369</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604</v>
      </c>
      <c r="AR141" s="200"/>
      <c r="AS141" s="134" t="s">
        <v>354</v>
      </c>
      <c r="AT141" s="135"/>
      <c r="AU141" s="201">
        <v>31</v>
      </c>
      <c r="AV141" s="201"/>
      <c r="AW141" s="134" t="s">
        <v>300</v>
      </c>
      <c r="AX141" s="196"/>
    </row>
    <row r="142" spans="1:50" ht="39.75" customHeight="1" x14ac:dyDescent="0.15">
      <c r="A142" s="190"/>
      <c r="B142" s="187"/>
      <c r="C142" s="181"/>
      <c r="D142" s="187"/>
      <c r="E142" s="181"/>
      <c r="F142" s="182"/>
      <c r="G142" s="105" t="s">
        <v>590</v>
      </c>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t="s">
        <v>622</v>
      </c>
      <c r="AC142" s="206"/>
      <c r="AD142" s="206"/>
      <c r="AE142" s="207">
        <v>91.8</v>
      </c>
      <c r="AF142" s="208"/>
      <c r="AG142" s="208"/>
      <c r="AH142" s="208"/>
      <c r="AI142" s="207">
        <v>96.1</v>
      </c>
      <c r="AJ142" s="208"/>
      <c r="AK142" s="208"/>
      <c r="AL142" s="208"/>
      <c r="AM142" s="207">
        <v>91</v>
      </c>
      <c r="AN142" s="208"/>
      <c r="AO142" s="208"/>
      <c r="AP142" s="208"/>
      <c r="AQ142" s="207" t="s">
        <v>568</v>
      </c>
      <c r="AR142" s="208"/>
      <c r="AS142" s="208"/>
      <c r="AT142" s="208"/>
      <c r="AU142" s="207" t="s">
        <v>657</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623</v>
      </c>
      <c r="AC143" s="214"/>
      <c r="AD143" s="214"/>
      <c r="AE143" s="207">
        <v>93.9</v>
      </c>
      <c r="AF143" s="208"/>
      <c r="AG143" s="208"/>
      <c r="AH143" s="208"/>
      <c r="AI143" s="207">
        <v>91.8</v>
      </c>
      <c r="AJ143" s="208"/>
      <c r="AK143" s="208"/>
      <c r="AL143" s="208"/>
      <c r="AM143" s="207">
        <v>93.9</v>
      </c>
      <c r="AN143" s="208"/>
      <c r="AO143" s="208"/>
      <c r="AP143" s="208"/>
      <c r="AQ143" s="207" t="s">
        <v>568</v>
      </c>
      <c r="AR143" s="208"/>
      <c r="AS143" s="208"/>
      <c r="AT143" s="208"/>
      <c r="AU143" s="207">
        <v>93.9</v>
      </c>
      <c r="AV143" s="208"/>
      <c r="AW143" s="208"/>
      <c r="AX143" s="209"/>
    </row>
    <row r="144" spans="1:50" ht="18.75"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525</v>
      </c>
      <c r="AF144" s="156"/>
      <c r="AG144" s="156"/>
      <c r="AH144" s="156"/>
      <c r="AI144" s="156" t="s">
        <v>522</v>
      </c>
      <c r="AJ144" s="156"/>
      <c r="AK144" s="156"/>
      <c r="AL144" s="156"/>
      <c r="AM144" s="156" t="s">
        <v>517</v>
      </c>
      <c r="AN144" s="156"/>
      <c r="AO144" s="156"/>
      <c r="AP144" s="152"/>
      <c r="AQ144" s="152" t="s">
        <v>353</v>
      </c>
      <c r="AR144" s="153"/>
      <c r="AS144" s="153"/>
      <c r="AT144" s="154"/>
      <c r="AU144" s="197" t="s">
        <v>369</v>
      </c>
      <c r="AV144" s="197"/>
      <c r="AW144" s="197"/>
      <c r="AX144" s="198"/>
    </row>
    <row r="145" spans="1:50" ht="18.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606</v>
      </c>
      <c r="AR145" s="200"/>
      <c r="AS145" s="134" t="s">
        <v>354</v>
      </c>
      <c r="AT145" s="135"/>
      <c r="AU145" s="201">
        <v>31</v>
      </c>
      <c r="AV145" s="201"/>
      <c r="AW145" s="134" t="s">
        <v>300</v>
      </c>
      <c r="AX145" s="196"/>
    </row>
    <row r="146" spans="1:50" ht="39.75" customHeight="1" x14ac:dyDescent="0.15">
      <c r="A146" s="190"/>
      <c r="B146" s="187"/>
      <c r="C146" s="181"/>
      <c r="D146" s="187"/>
      <c r="E146" s="181"/>
      <c r="F146" s="182"/>
      <c r="G146" s="105" t="s">
        <v>591</v>
      </c>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t="s">
        <v>622</v>
      </c>
      <c r="AC146" s="206"/>
      <c r="AD146" s="206"/>
      <c r="AE146" s="207" t="s">
        <v>568</v>
      </c>
      <c r="AF146" s="208"/>
      <c r="AG146" s="208"/>
      <c r="AH146" s="208"/>
      <c r="AI146" s="207" t="s">
        <v>568</v>
      </c>
      <c r="AJ146" s="208"/>
      <c r="AK146" s="208"/>
      <c r="AL146" s="208"/>
      <c r="AM146" s="207">
        <v>86</v>
      </c>
      <c r="AN146" s="208"/>
      <c r="AO146" s="208"/>
      <c r="AP146" s="208"/>
      <c r="AQ146" s="207" t="s">
        <v>568</v>
      </c>
      <c r="AR146" s="208"/>
      <c r="AS146" s="208"/>
      <c r="AT146" s="208"/>
      <c r="AU146" s="207" t="s">
        <v>657</v>
      </c>
      <c r="AV146" s="208"/>
      <c r="AW146" s="208"/>
      <c r="AX146" s="209"/>
    </row>
    <row r="147" spans="1:50" ht="39.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620</v>
      </c>
      <c r="AC147" s="214"/>
      <c r="AD147" s="214"/>
      <c r="AE147" s="207" t="s">
        <v>568</v>
      </c>
      <c r="AF147" s="208"/>
      <c r="AG147" s="208"/>
      <c r="AH147" s="208"/>
      <c r="AI147" s="207" t="s">
        <v>568</v>
      </c>
      <c r="AJ147" s="208"/>
      <c r="AK147" s="208"/>
      <c r="AL147" s="208"/>
      <c r="AM147" s="207">
        <v>92.3</v>
      </c>
      <c r="AN147" s="208"/>
      <c r="AO147" s="208"/>
      <c r="AP147" s="208"/>
      <c r="AQ147" s="207" t="s">
        <v>568</v>
      </c>
      <c r="AR147" s="208"/>
      <c r="AS147" s="208"/>
      <c r="AT147" s="208"/>
      <c r="AU147" s="207">
        <v>92.3</v>
      </c>
      <c r="AV147" s="208"/>
      <c r="AW147" s="208"/>
      <c r="AX147" s="209"/>
    </row>
    <row r="148" spans="1:50" ht="18.75"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525</v>
      </c>
      <c r="AF148" s="156"/>
      <c r="AG148" s="156"/>
      <c r="AH148" s="156"/>
      <c r="AI148" s="156" t="s">
        <v>522</v>
      </c>
      <c r="AJ148" s="156"/>
      <c r="AK148" s="156"/>
      <c r="AL148" s="156"/>
      <c r="AM148" s="156" t="s">
        <v>517</v>
      </c>
      <c r="AN148" s="156"/>
      <c r="AO148" s="156"/>
      <c r="AP148" s="152"/>
      <c r="AQ148" s="152" t="s">
        <v>353</v>
      </c>
      <c r="AR148" s="153"/>
      <c r="AS148" s="153"/>
      <c r="AT148" s="154"/>
      <c r="AU148" s="197" t="s">
        <v>369</v>
      </c>
      <c r="AV148" s="197"/>
      <c r="AW148" s="197"/>
      <c r="AX148" s="198"/>
    </row>
    <row r="149" spans="1:50" ht="18.75"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t="s">
        <v>626</v>
      </c>
      <c r="AR149" s="200"/>
      <c r="AS149" s="134" t="s">
        <v>354</v>
      </c>
      <c r="AT149" s="135"/>
      <c r="AU149" s="201">
        <v>31</v>
      </c>
      <c r="AV149" s="201"/>
      <c r="AW149" s="134" t="s">
        <v>300</v>
      </c>
      <c r="AX149" s="196"/>
    </row>
    <row r="150" spans="1:50" ht="39.75" customHeight="1" x14ac:dyDescent="0.15">
      <c r="A150" s="190"/>
      <c r="B150" s="187"/>
      <c r="C150" s="181"/>
      <c r="D150" s="187"/>
      <c r="E150" s="181"/>
      <c r="F150" s="182"/>
      <c r="G150" s="105" t="s">
        <v>592</v>
      </c>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t="s">
        <v>624</v>
      </c>
      <c r="AC150" s="206"/>
      <c r="AD150" s="206"/>
      <c r="AE150" s="207" t="s">
        <v>568</v>
      </c>
      <c r="AF150" s="208"/>
      <c r="AG150" s="208"/>
      <c r="AH150" s="208"/>
      <c r="AI150" s="207">
        <v>84.6</v>
      </c>
      <c r="AJ150" s="208"/>
      <c r="AK150" s="208"/>
      <c r="AL150" s="208"/>
      <c r="AM150" s="207">
        <v>89.7</v>
      </c>
      <c r="AN150" s="208"/>
      <c r="AO150" s="208"/>
      <c r="AP150" s="208"/>
      <c r="AQ150" s="207" t="s">
        <v>568</v>
      </c>
      <c r="AR150" s="208"/>
      <c r="AS150" s="208"/>
      <c r="AT150" s="208"/>
      <c r="AU150" s="207" t="s">
        <v>627</v>
      </c>
      <c r="AV150" s="208"/>
      <c r="AW150" s="208"/>
      <c r="AX150" s="209"/>
    </row>
    <row r="151" spans="1:50" ht="39"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t="s">
        <v>624</v>
      </c>
      <c r="AC151" s="214"/>
      <c r="AD151" s="214"/>
      <c r="AE151" s="207" t="s">
        <v>568</v>
      </c>
      <c r="AF151" s="208"/>
      <c r="AG151" s="208"/>
      <c r="AH151" s="208"/>
      <c r="AI151" s="207">
        <v>85</v>
      </c>
      <c r="AJ151" s="208"/>
      <c r="AK151" s="208"/>
      <c r="AL151" s="208"/>
      <c r="AM151" s="207">
        <v>85</v>
      </c>
      <c r="AN151" s="208"/>
      <c r="AO151" s="208"/>
      <c r="AP151" s="208"/>
      <c r="AQ151" s="207" t="s">
        <v>568</v>
      </c>
      <c r="AR151" s="208"/>
      <c r="AS151" s="208"/>
      <c r="AT151" s="208"/>
      <c r="AU151" s="207">
        <v>85</v>
      </c>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17.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17.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525</v>
      </c>
      <c r="AF192" s="156"/>
      <c r="AG192" s="156"/>
      <c r="AH192" s="156"/>
      <c r="AI192" s="156" t="s">
        <v>522</v>
      </c>
      <c r="AJ192" s="156"/>
      <c r="AK192" s="156"/>
      <c r="AL192" s="156"/>
      <c r="AM192" s="156" t="s">
        <v>517</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30.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526</v>
      </c>
      <c r="AF196" s="156"/>
      <c r="AG196" s="156"/>
      <c r="AH196" s="156"/>
      <c r="AI196" s="156" t="s">
        <v>522</v>
      </c>
      <c r="AJ196" s="156"/>
      <c r="AK196" s="156"/>
      <c r="AL196" s="156"/>
      <c r="AM196" s="156" t="s">
        <v>517</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525</v>
      </c>
      <c r="AF200" s="156"/>
      <c r="AG200" s="156"/>
      <c r="AH200" s="156"/>
      <c r="AI200" s="156" t="s">
        <v>522</v>
      </c>
      <c r="AJ200" s="156"/>
      <c r="AK200" s="156"/>
      <c r="AL200" s="156"/>
      <c r="AM200" s="156" t="s">
        <v>517</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525</v>
      </c>
      <c r="AF204" s="156"/>
      <c r="AG204" s="156"/>
      <c r="AH204" s="156"/>
      <c r="AI204" s="156" t="s">
        <v>522</v>
      </c>
      <c r="AJ204" s="156"/>
      <c r="AK204" s="156"/>
      <c r="AL204" s="156"/>
      <c r="AM204" s="156" t="s">
        <v>517</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525</v>
      </c>
      <c r="AF208" s="156"/>
      <c r="AG208" s="156"/>
      <c r="AH208" s="156"/>
      <c r="AI208" s="156" t="s">
        <v>522</v>
      </c>
      <c r="AJ208" s="156"/>
      <c r="AK208" s="156"/>
      <c r="AL208" s="156"/>
      <c r="AM208" s="156" t="s">
        <v>517</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525</v>
      </c>
      <c r="AF252" s="156"/>
      <c r="AG252" s="156"/>
      <c r="AH252" s="156"/>
      <c r="AI252" s="156" t="s">
        <v>522</v>
      </c>
      <c r="AJ252" s="156"/>
      <c r="AK252" s="156"/>
      <c r="AL252" s="156"/>
      <c r="AM252" s="156" t="s">
        <v>517</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525</v>
      </c>
      <c r="AF256" s="156"/>
      <c r="AG256" s="156"/>
      <c r="AH256" s="156"/>
      <c r="AI256" s="156" t="s">
        <v>522</v>
      </c>
      <c r="AJ256" s="156"/>
      <c r="AK256" s="156"/>
      <c r="AL256" s="156"/>
      <c r="AM256" s="156" t="s">
        <v>518</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525</v>
      </c>
      <c r="AF260" s="156"/>
      <c r="AG260" s="156"/>
      <c r="AH260" s="156"/>
      <c r="AI260" s="156" t="s">
        <v>522</v>
      </c>
      <c r="AJ260" s="156"/>
      <c r="AK260" s="156"/>
      <c r="AL260" s="156"/>
      <c r="AM260" s="156" t="s">
        <v>518</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525</v>
      </c>
      <c r="AF264" s="218"/>
      <c r="AG264" s="218"/>
      <c r="AH264" s="218"/>
      <c r="AI264" s="218" t="s">
        <v>522</v>
      </c>
      <c r="AJ264" s="218"/>
      <c r="AK264" s="218"/>
      <c r="AL264" s="218"/>
      <c r="AM264" s="218" t="s">
        <v>517</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526</v>
      </c>
      <c r="AF268" s="156"/>
      <c r="AG268" s="156"/>
      <c r="AH268" s="156"/>
      <c r="AI268" s="156" t="s">
        <v>522</v>
      </c>
      <c r="AJ268" s="156"/>
      <c r="AK268" s="156"/>
      <c r="AL268" s="156"/>
      <c r="AM268" s="156" t="s">
        <v>517</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525</v>
      </c>
      <c r="AF312" s="156"/>
      <c r="AG312" s="156"/>
      <c r="AH312" s="156"/>
      <c r="AI312" s="156" t="s">
        <v>522</v>
      </c>
      <c r="AJ312" s="156"/>
      <c r="AK312" s="156"/>
      <c r="AL312" s="156"/>
      <c r="AM312" s="156" t="s">
        <v>517</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525</v>
      </c>
      <c r="AF316" s="156"/>
      <c r="AG316" s="156"/>
      <c r="AH316" s="156"/>
      <c r="AI316" s="156" t="s">
        <v>522</v>
      </c>
      <c r="AJ316" s="156"/>
      <c r="AK316" s="156"/>
      <c r="AL316" s="156"/>
      <c r="AM316" s="156" t="s">
        <v>517</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525</v>
      </c>
      <c r="AF320" s="156"/>
      <c r="AG320" s="156"/>
      <c r="AH320" s="156"/>
      <c r="AI320" s="156" t="s">
        <v>522</v>
      </c>
      <c r="AJ320" s="156"/>
      <c r="AK320" s="156"/>
      <c r="AL320" s="156"/>
      <c r="AM320" s="156" t="s">
        <v>518</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525</v>
      </c>
      <c r="AF324" s="156"/>
      <c r="AG324" s="156"/>
      <c r="AH324" s="156"/>
      <c r="AI324" s="156" t="s">
        <v>522</v>
      </c>
      <c r="AJ324" s="156"/>
      <c r="AK324" s="156"/>
      <c r="AL324" s="156"/>
      <c r="AM324" s="156" t="s">
        <v>517</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526</v>
      </c>
      <c r="AF328" s="156"/>
      <c r="AG328" s="156"/>
      <c r="AH328" s="156"/>
      <c r="AI328" s="156" t="s">
        <v>522</v>
      </c>
      <c r="AJ328" s="156"/>
      <c r="AK328" s="156"/>
      <c r="AL328" s="156"/>
      <c r="AM328" s="156" t="s">
        <v>518</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525</v>
      </c>
      <c r="AF372" s="156"/>
      <c r="AG372" s="156"/>
      <c r="AH372" s="156"/>
      <c r="AI372" s="156" t="s">
        <v>522</v>
      </c>
      <c r="AJ372" s="156"/>
      <c r="AK372" s="156"/>
      <c r="AL372" s="156"/>
      <c r="AM372" s="156" t="s">
        <v>517</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525</v>
      </c>
      <c r="AF376" s="156"/>
      <c r="AG376" s="156"/>
      <c r="AH376" s="156"/>
      <c r="AI376" s="156" t="s">
        <v>522</v>
      </c>
      <c r="AJ376" s="156"/>
      <c r="AK376" s="156"/>
      <c r="AL376" s="156"/>
      <c r="AM376" s="156" t="s">
        <v>517</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525</v>
      </c>
      <c r="AF380" s="156"/>
      <c r="AG380" s="156"/>
      <c r="AH380" s="156"/>
      <c r="AI380" s="156" t="s">
        <v>522</v>
      </c>
      <c r="AJ380" s="156"/>
      <c r="AK380" s="156"/>
      <c r="AL380" s="156"/>
      <c r="AM380" s="156" t="s">
        <v>517</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525</v>
      </c>
      <c r="AF384" s="156"/>
      <c r="AG384" s="156"/>
      <c r="AH384" s="156"/>
      <c r="AI384" s="156" t="s">
        <v>522</v>
      </c>
      <c r="AJ384" s="156"/>
      <c r="AK384" s="156"/>
      <c r="AL384" s="156"/>
      <c r="AM384" s="156" t="s">
        <v>517</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525</v>
      </c>
      <c r="AF388" s="156"/>
      <c r="AG388" s="156"/>
      <c r="AH388" s="156"/>
      <c r="AI388" s="156" t="s">
        <v>522</v>
      </c>
      <c r="AJ388" s="156"/>
      <c r="AK388" s="156"/>
      <c r="AL388" s="156"/>
      <c r="AM388" s="156" t="s">
        <v>517</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551</v>
      </c>
      <c r="D430" s="932"/>
      <c r="E430" s="175" t="s">
        <v>535</v>
      </c>
      <c r="F430" s="899"/>
      <c r="G430" s="900" t="s">
        <v>373</v>
      </c>
      <c r="H430" s="124"/>
      <c r="I430" s="124"/>
      <c r="J430" s="901" t="s">
        <v>568</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518</v>
      </c>
      <c r="AJ431" s="218"/>
      <c r="AK431" s="218"/>
      <c r="AL431" s="160"/>
      <c r="AM431" s="218" t="s">
        <v>513</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354</v>
      </c>
      <c r="AH432" s="135"/>
      <c r="AI432" s="157"/>
      <c r="AJ432" s="157"/>
      <c r="AK432" s="157"/>
      <c r="AL432" s="155"/>
      <c r="AM432" s="157"/>
      <c r="AN432" s="157"/>
      <c r="AO432" s="157"/>
      <c r="AP432" s="155"/>
      <c r="AQ432" s="591"/>
      <c r="AR432" s="201"/>
      <c r="AS432" s="134" t="s">
        <v>354</v>
      </c>
      <c r="AT432" s="135"/>
      <c r="AU432" s="201"/>
      <c r="AV432" s="201"/>
      <c r="AW432" s="134" t="s">
        <v>300</v>
      </c>
      <c r="AX432" s="196"/>
    </row>
    <row r="433" spans="1:50" ht="23.25" customHeight="1" x14ac:dyDescent="0.15">
      <c r="A433" s="190"/>
      <c r="B433" s="187"/>
      <c r="C433" s="181"/>
      <c r="D433" s="187"/>
      <c r="E433" s="343"/>
      <c r="F433" s="344"/>
      <c r="G433" s="105" t="s">
        <v>708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708</v>
      </c>
      <c r="AC433" s="214"/>
      <c r="AD433" s="214"/>
      <c r="AE433" s="341" t="s">
        <v>708</v>
      </c>
      <c r="AF433" s="208"/>
      <c r="AG433" s="208"/>
      <c r="AH433" s="208"/>
      <c r="AI433" s="341" t="s">
        <v>568</v>
      </c>
      <c r="AJ433" s="208"/>
      <c r="AK433" s="208"/>
      <c r="AL433" s="208"/>
      <c r="AM433" s="341" t="s">
        <v>568</v>
      </c>
      <c r="AN433" s="208"/>
      <c r="AO433" s="208"/>
      <c r="AP433" s="342"/>
      <c r="AQ433" s="341" t="s">
        <v>568</v>
      </c>
      <c r="AR433" s="208"/>
      <c r="AS433" s="208"/>
      <c r="AT433" s="342"/>
      <c r="AU433" s="208" t="s">
        <v>708</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708</v>
      </c>
      <c r="AC434" s="206"/>
      <c r="AD434" s="206"/>
      <c r="AE434" s="341" t="s">
        <v>709</v>
      </c>
      <c r="AF434" s="208"/>
      <c r="AG434" s="208"/>
      <c r="AH434" s="342"/>
      <c r="AI434" s="341" t="s">
        <v>568</v>
      </c>
      <c r="AJ434" s="208"/>
      <c r="AK434" s="208"/>
      <c r="AL434" s="208"/>
      <c r="AM434" s="341" t="s">
        <v>568</v>
      </c>
      <c r="AN434" s="208"/>
      <c r="AO434" s="208"/>
      <c r="AP434" s="342"/>
      <c r="AQ434" s="341" t="s">
        <v>568</v>
      </c>
      <c r="AR434" s="208"/>
      <c r="AS434" s="208"/>
      <c r="AT434" s="342"/>
      <c r="AU434" s="208" t="s">
        <v>708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709</v>
      </c>
      <c r="AF435" s="208"/>
      <c r="AG435" s="208"/>
      <c r="AH435" s="342"/>
      <c r="AI435" s="341" t="s">
        <v>568</v>
      </c>
      <c r="AJ435" s="208"/>
      <c r="AK435" s="208"/>
      <c r="AL435" s="208"/>
      <c r="AM435" s="341" t="s">
        <v>568</v>
      </c>
      <c r="AN435" s="208"/>
      <c r="AO435" s="208"/>
      <c r="AP435" s="342"/>
      <c r="AQ435" s="341" t="s">
        <v>568</v>
      </c>
      <c r="AR435" s="208"/>
      <c r="AS435" s="208"/>
      <c r="AT435" s="342"/>
      <c r="AU435" s="208" t="s">
        <v>710</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517</v>
      </c>
      <c r="AJ436" s="218"/>
      <c r="AK436" s="218"/>
      <c r="AL436" s="160"/>
      <c r="AM436" s="218" t="s">
        <v>513</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1"/>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517</v>
      </c>
      <c r="AJ441" s="218"/>
      <c r="AK441" s="218"/>
      <c r="AL441" s="160"/>
      <c r="AM441" s="218" t="s">
        <v>509</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1"/>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517</v>
      </c>
      <c r="AJ446" s="218"/>
      <c r="AK446" s="218"/>
      <c r="AL446" s="160"/>
      <c r="AM446" s="218" t="s">
        <v>514</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1"/>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517</v>
      </c>
      <c r="AJ451" s="218"/>
      <c r="AK451" s="218"/>
      <c r="AL451" s="160"/>
      <c r="AM451" s="218" t="s">
        <v>513</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1"/>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517</v>
      </c>
      <c r="AJ456" s="218"/>
      <c r="AK456" s="218"/>
      <c r="AL456" s="160"/>
      <c r="AM456" s="218" t="s">
        <v>513</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354</v>
      </c>
      <c r="AH457" s="135"/>
      <c r="AI457" s="157"/>
      <c r="AJ457" s="157"/>
      <c r="AK457" s="157"/>
      <c r="AL457" s="155"/>
      <c r="AM457" s="157"/>
      <c r="AN457" s="157"/>
      <c r="AO457" s="157"/>
      <c r="AP457" s="155"/>
      <c r="AQ457" s="591"/>
      <c r="AR457" s="201"/>
      <c r="AS457" s="134" t="s">
        <v>354</v>
      </c>
      <c r="AT457" s="135"/>
      <c r="AU457" s="201"/>
      <c r="AV457" s="201"/>
      <c r="AW457" s="134" t="s">
        <v>300</v>
      </c>
      <c r="AX457" s="196"/>
    </row>
    <row r="458" spans="1:50" ht="23.25" customHeight="1" x14ac:dyDescent="0.15">
      <c r="A458" s="190"/>
      <c r="B458" s="187"/>
      <c r="C458" s="181"/>
      <c r="D458" s="187"/>
      <c r="E458" s="343"/>
      <c r="F458" s="344"/>
      <c r="G458" s="105" t="s">
        <v>714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715</v>
      </c>
      <c r="AC458" s="214"/>
      <c r="AD458" s="214"/>
      <c r="AE458" s="341" t="s">
        <v>715</v>
      </c>
      <c r="AF458" s="208"/>
      <c r="AG458" s="208"/>
      <c r="AH458" s="208"/>
      <c r="AI458" s="341" t="s">
        <v>568</v>
      </c>
      <c r="AJ458" s="208"/>
      <c r="AK458" s="208"/>
      <c r="AL458" s="208"/>
      <c r="AM458" s="341" t="s">
        <v>568</v>
      </c>
      <c r="AN458" s="208"/>
      <c r="AO458" s="208"/>
      <c r="AP458" s="342"/>
      <c r="AQ458" s="341" t="s">
        <v>568</v>
      </c>
      <c r="AR458" s="208"/>
      <c r="AS458" s="208"/>
      <c r="AT458" s="342"/>
      <c r="AU458" s="208" t="s">
        <v>568</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716</v>
      </c>
      <c r="AC459" s="206"/>
      <c r="AD459" s="206"/>
      <c r="AE459" s="341" t="s">
        <v>714</v>
      </c>
      <c r="AF459" s="208"/>
      <c r="AG459" s="208"/>
      <c r="AH459" s="342"/>
      <c r="AI459" s="341" t="s">
        <v>568</v>
      </c>
      <c r="AJ459" s="208"/>
      <c r="AK459" s="208"/>
      <c r="AL459" s="208"/>
      <c r="AM459" s="341" t="s">
        <v>568</v>
      </c>
      <c r="AN459" s="208"/>
      <c r="AO459" s="208"/>
      <c r="AP459" s="342"/>
      <c r="AQ459" s="341" t="s">
        <v>568</v>
      </c>
      <c r="AR459" s="208"/>
      <c r="AS459" s="208"/>
      <c r="AT459" s="342"/>
      <c r="AU459" s="208" t="s">
        <v>568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714</v>
      </c>
      <c r="AF460" s="208"/>
      <c r="AG460" s="208"/>
      <c r="AH460" s="342"/>
      <c r="AI460" s="341" t="s">
        <v>568</v>
      </c>
      <c r="AJ460" s="208"/>
      <c r="AK460" s="208"/>
      <c r="AL460" s="208"/>
      <c r="AM460" s="341" t="s">
        <v>568</v>
      </c>
      <c r="AN460" s="208"/>
      <c r="AO460" s="208"/>
      <c r="AP460" s="342"/>
      <c r="AQ460" s="341" t="s">
        <v>568</v>
      </c>
      <c r="AR460" s="208"/>
      <c r="AS460" s="208"/>
      <c r="AT460" s="342"/>
      <c r="AU460" s="208" t="s">
        <v>568</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517</v>
      </c>
      <c r="AJ461" s="218"/>
      <c r="AK461" s="218"/>
      <c r="AL461" s="160"/>
      <c r="AM461" s="218" t="s">
        <v>515</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1"/>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517</v>
      </c>
      <c r="AJ466" s="218"/>
      <c r="AK466" s="218"/>
      <c r="AL466" s="160"/>
      <c r="AM466" s="218" t="s">
        <v>513</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1"/>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517</v>
      </c>
      <c r="AJ471" s="218"/>
      <c r="AK471" s="218"/>
      <c r="AL471" s="160"/>
      <c r="AM471" s="218" t="s">
        <v>509</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1"/>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517</v>
      </c>
      <c r="AJ476" s="218"/>
      <c r="AK476" s="218"/>
      <c r="AL476" s="160"/>
      <c r="AM476" s="218" t="s">
        <v>513</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1"/>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714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552</v>
      </c>
      <c r="F484" s="176"/>
      <c r="G484" s="900" t="s">
        <v>373</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518</v>
      </c>
      <c r="AJ485" s="218"/>
      <c r="AK485" s="218"/>
      <c r="AL485" s="160"/>
      <c r="AM485" s="218" t="s">
        <v>515</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1"/>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517</v>
      </c>
      <c r="AJ490" s="218"/>
      <c r="AK490" s="218"/>
      <c r="AL490" s="160"/>
      <c r="AM490" s="218" t="s">
        <v>515</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1"/>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517</v>
      </c>
      <c r="AJ495" s="218"/>
      <c r="AK495" s="218"/>
      <c r="AL495" s="160"/>
      <c r="AM495" s="218" t="s">
        <v>513</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1"/>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517</v>
      </c>
      <c r="AJ500" s="218"/>
      <c r="AK500" s="218"/>
      <c r="AL500" s="160"/>
      <c r="AM500" s="218" t="s">
        <v>514</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1"/>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517</v>
      </c>
      <c r="AJ505" s="218"/>
      <c r="AK505" s="218"/>
      <c r="AL505" s="160"/>
      <c r="AM505" s="218" t="s">
        <v>515</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1"/>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517</v>
      </c>
      <c r="AJ510" s="218"/>
      <c r="AK510" s="218"/>
      <c r="AL510" s="160"/>
      <c r="AM510" s="218" t="s">
        <v>513</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1"/>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518</v>
      </c>
      <c r="AJ515" s="218"/>
      <c r="AK515" s="218"/>
      <c r="AL515" s="160"/>
      <c r="AM515" s="218" t="s">
        <v>513</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1"/>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518</v>
      </c>
      <c r="AJ520" s="218"/>
      <c r="AK520" s="218"/>
      <c r="AL520" s="160"/>
      <c r="AM520" s="218" t="s">
        <v>513</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1"/>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517</v>
      </c>
      <c r="AJ525" s="218"/>
      <c r="AK525" s="218"/>
      <c r="AL525" s="160"/>
      <c r="AM525" s="218" t="s">
        <v>509</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1"/>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517</v>
      </c>
      <c r="AJ530" s="218"/>
      <c r="AK530" s="218"/>
      <c r="AL530" s="160"/>
      <c r="AM530" s="218" t="s">
        <v>513</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1"/>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553</v>
      </c>
      <c r="F538" s="176"/>
      <c r="G538" s="900" t="s">
        <v>373</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518</v>
      </c>
      <c r="AJ539" s="218"/>
      <c r="AK539" s="218"/>
      <c r="AL539" s="160"/>
      <c r="AM539" s="218" t="s">
        <v>513</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1"/>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517</v>
      </c>
      <c r="AJ544" s="218"/>
      <c r="AK544" s="218"/>
      <c r="AL544" s="160"/>
      <c r="AM544" s="218" t="s">
        <v>515</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1"/>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517</v>
      </c>
      <c r="AJ549" s="218"/>
      <c r="AK549" s="218"/>
      <c r="AL549" s="160"/>
      <c r="AM549" s="218" t="s">
        <v>509</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1"/>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517</v>
      </c>
      <c r="AJ554" s="218"/>
      <c r="AK554" s="218"/>
      <c r="AL554" s="160"/>
      <c r="AM554" s="218" t="s">
        <v>509</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1"/>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517</v>
      </c>
      <c r="AJ559" s="218"/>
      <c r="AK559" s="218"/>
      <c r="AL559" s="160"/>
      <c r="AM559" s="218" t="s">
        <v>513</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1"/>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517</v>
      </c>
      <c r="AJ564" s="218"/>
      <c r="AK564" s="218"/>
      <c r="AL564" s="160"/>
      <c r="AM564" s="218" t="s">
        <v>509</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1"/>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518</v>
      </c>
      <c r="AJ569" s="218"/>
      <c r="AK569" s="218"/>
      <c r="AL569" s="160"/>
      <c r="AM569" s="218" t="s">
        <v>509</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1"/>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517</v>
      </c>
      <c r="AJ574" s="218"/>
      <c r="AK574" s="218"/>
      <c r="AL574" s="160"/>
      <c r="AM574" s="218" t="s">
        <v>509</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1"/>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517</v>
      </c>
      <c r="AJ579" s="218"/>
      <c r="AK579" s="218"/>
      <c r="AL579" s="160"/>
      <c r="AM579" s="218" t="s">
        <v>509</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1"/>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517</v>
      </c>
      <c r="AJ584" s="218"/>
      <c r="AK584" s="218"/>
      <c r="AL584" s="160"/>
      <c r="AM584" s="218" t="s">
        <v>513</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1"/>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552</v>
      </c>
      <c r="F592" s="176"/>
      <c r="G592" s="900" t="s">
        <v>373</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517</v>
      </c>
      <c r="AJ593" s="218"/>
      <c r="AK593" s="218"/>
      <c r="AL593" s="160"/>
      <c r="AM593" s="218" t="s">
        <v>509</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1"/>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518</v>
      </c>
      <c r="AJ598" s="218"/>
      <c r="AK598" s="218"/>
      <c r="AL598" s="160"/>
      <c r="AM598" s="218" t="s">
        <v>514</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1"/>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517</v>
      </c>
      <c r="AJ603" s="218"/>
      <c r="AK603" s="218"/>
      <c r="AL603" s="160"/>
      <c r="AM603" s="218" t="s">
        <v>509</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1"/>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517</v>
      </c>
      <c r="AJ608" s="218"/>
      <c r="AK608" s="218"/>
      <c r="AL608" s="160"/>
      <c r="AM608" s="218" t="s">
        <v>509</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1"/>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517</v>
      </c>
      <c r="AJ613" s="218"/>
      <c r="AK613" s="218"/>
      <c r="AL613" s="160"/>
      <c r="AM613" s="218" t="s">
        <v>513</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1"/>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517</v>
      </c>
      <c r="AJ618" s="218"/>
      <c r="AK618" s="218"/>
      <c r="AL618" s="160"/>
      <c r="AM618" s="218" t="s">
        <v>513</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1"/>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517</v>
      </c>
      <c r="AJ623" s="218"/>
      <c r="AK623" s="218"/>
      <c r="AL623" s="160"/>
      <c r="AM623" s="218" t="s">
        <v>514</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1"/>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517</v>
      </c>
      <c r="AJ628" s="218"/>
      <c r="AK628" s="218"/>
      <c r="AL628" s="160"/>
      <c r="AM628" s="218" t="s">
        <v>513</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1"/>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517</v>
      </c>
      <c r="AJ633" s="218"/>
      <c r="AK633" s="218"/>
      <c r="AL633" s="160"/>
      <c r="AM633" s="218" t="s">
        <v>509</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1"/>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517</v>
      </c>
      <c r="AJ638" s="218"/>
      <c r="AK638" s="218"/>
      <c r="AL638" s="160"/>
      <c r="AM638" s="218" t="s">
        <v>513</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1"/>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553</v>
      </c>
      <c r="F646" s="176"/>
      <c r="G646" s="900" t="s">
        <v>373</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518</v>
      </c>
      <c r="AJ647" s="218"/>
      <c r="AK647" s="218"/>
      <c r="AL647" s="160"/>
      <c r="AM647" s="218" t="s">
        <v>509</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1"/>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517</v>
      </c>
      <c r="AJ652" s="218"/>
      <c r="AK652" s="218"/>
      <c r="AL652" s="160"/>
      <c r="AM652" s="218" t="s">
        <v>509</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1"/>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517</v>
      </c>
      <c r="AJ657" s="218"/>
      <c r="AK657" s="218"/>
      <c r="AL657" s="160"/>
      <c r="AM657" s="218" t="s">
        <v>513</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1"/>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517</v>
      </c>
      <c r="AJ662" s="218"/>
      <c r="AK662" s="218"/>
      <c r="AL662" s="160"/>
      <c r="AM662" s="218" t="s">
        <v>509</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1"/>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517</v>
      </c>
      <c r="AJ667" s="218"/>
      <c r="AK667" s="218"/>
      <c r="AL667" s="160"/>
      <c r="AM667" s="218" t="s">
        <v>509</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1"/>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518</v>
      </c>
      <c r="AJ672" s="218"/>
      <c r="AK672" s="218"/>
      <c r="AL672" s="160"/>
      <c r="AM672" s="218" t="s">
        <v>509</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1"/>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517</v>
      </c>
      <c r="AJ677" s="218"/>
      <c r="AK677" s="218"/>
      <c r="AL677" s="160"/>
      <c r="AM677" s="218" t="s">
        <v>515</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1"/>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518</v>
      </c>
      <c r="AJ682" s="218"/>
      <c r="AK682" s="218"/>
      <c r="AL682" s="160"/>
      <c r="AM682" s="218" t="s">
        <v>513</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1"/>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517</v>
      </c>
      <c r="AJ687" s="218"/>
      <c r="AK687" s="218"/>
      <c r="AL687" s="160"/>
      <c r="AM687" s="218" t="s">
        <v>509</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1"/>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517</v>
      </c>
      <c r="AJ692" s="218"/>
      <c r="AK692" s="218"/>
      <c r="AL692" s="160"/>
      <c r="AM692" s="218" t="s">
        <v>514</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1"/>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14.2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564</v>
      </c>
      <c r="AE702" s="347"/>
      <c r="AF702" s="347"/>
      <c r="AG702" s="386" t="s">
        <v>636</v>
      </c>
      <c r="AH702" s="387"/>
      <c r="AI702" s="387"/>
      <c r="AJ702" s="387"/>
      <c r="AK702" s="387"/>
      <c r="AL702" s="387"/>
      <c r="AM702" s="387"/>
      <c r="AN702" s="387"/>
      <c r="AO702" s="387"/>
      <c r="AP702" s="387"/>
      <c r="AQ702" s="387"/>
      <c r="AR702" s="387"/>
      <c r="AS702" s="387"/>
      <c r="AT702" s="387"/>
      <c r="AU702" s="387"/>
      <c r="AV702" s="387"/>
      <c r="AW702" s="387"/>
      <c r="AX702" s="388"/>
    </row>
    <row r="703" spans="1:50"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564</v>
      </c>
      <c r="AE703" s="330"/>
      <c r="AF703" s="330"/>
      <c r="AG703" s="102" t="s">
        <v>647</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564</v>
      </c>
      <c r="AE704" s="784"/>
      <c r="AF704" s="784"/>
      <c r="AG704" s="168" t="s">
        <v>648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649</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496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564</v>
      </c>
      <c r="AE708" s="606"/>
      <c r="AF708" s="606"/>
      <c r="AG708" s="743" t="s">
        <v>650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564</v>
      </c>
      <c r="AE709" s="330"/>
      <c r="AF709" s="330"/>
      <c r="AG709" s="102" t="s">
        <v>651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649</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46.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564</v>
      </c>
      <c r="AE711" s="330"/>
      <c r="AF711" s="330"/>
      <c r="AG711" s="102" t="s">
        <v>652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653</v>
      </c>
      <c r="AE712" s="784"/>
      <c r="AF712" s="784"/>
      <c r="AG712" s="811" t="s">
        <v>654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465</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649</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564</v>
      </c>
      <c r="AE714" s="809"/>
      <c r="AF714" s="810"/>
      <c r="AG714" s="737" t="s">
        <v>700</v>
      </c>
      <c r="AH714" s="738"/>
      <c r="AI714" s="738"/>
      <c r="AJ714" s="738"/>
      <c r="AK714" s="738"/>
      <c r="AL714" s="738"/>
      <c r="AM714" s="738"/>
      <c r="AN714" s="738"/>
      <c r="AO714" s="738"/>
      <c r="AP714" s="738"/>
      <c r="AQ714" s="738"/>
      <c r="AR714" s="738"/>
      <c r="AS714" s="738"/>
      <c r="AT714" s="738"/>
      <c r="AU714" s="738"/>
      <c r="AV714" s="738"/>
      <c r="AW714" s="738"/>
      <c r="AX714" s="739"/>
    </row>
    <row r="715" spans="1:50" ht="38.25" customHeight="1" x14ac:dyDescent="0.15">
      <c r="A715" s="641" t="s">
        <v>40</v>
      </c>
      <c r="B715" s="785"/>
      <c r="C715" s="786" t="s">
        <v>442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653</v>
      </c>
      <c r="AE715" s="606"/>
      <c r="AF715" s="657"/>
      <c r="AG715" s="743" t="s">
        <v>699</v>
      </c>
      <c r="AH715" s="744"/>
      <c r="AI715" s="744"/>
      <c r="AJ715" s="744"/>
      <c r="AK715" s="744"/>
      <c r="AL715" s="744"/>
      <c r="AM715" s="744"/>
      <c r="AN715" s="744"/>
      <c r="AO715" s="744"/>
      <c r="AP715" s="744"/>
      <c r="AQ715" s="744"/>
      <c r="AR715" s="744"/>
      <c r="AS715" s="744"/>
      <c r="AT715" s="744"/>
      <c r="AU715" s="744"/>
      <c r="AV715" s="744"/>
      <c r="AW715" s="744"/>
      <c r="AX715" s="745"/>
    </row>
    <row r="716" spans="1:50" ht="48.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564</v>
      </c>
      <c r="AE716" s="628"/>
      <c r="AF716" s="628"/>
      <c r="AG716" s="102" t="s">
        <v>655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653</v>
      </c>
      <c r="AE717" s="330"/>
      <c r="AF717" s="330"/>
      <c r="AG717" s="102" t="s">
        <v>711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649</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649</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2.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701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702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539</v>
      </c>
      <c r="B737" s="211"/>
      <c r="C737" s="211"/>
      <c r="D737" s="212"/>
      <c r="E737" s="991" t="s">
        <v>594</v>
      </c>
      <c r="F737" s="991"/>
      <c r="G737" s="991"/>
      <c r="H737" s="991"/>
      <c r="I737" s="991"/>
      <c r="J737" s="991"/>
      <c r="K737" s="991"/>
      <c r="L737" s="991"/>
      <c r="M737" s="991"/>
      <c r="N737" s="366" t="s">
        <v>532</v>
      </c>
      <c r="O737" s="366"/>
      <c r="P737" s="366"/>
      <c r="Q737" s="366"/>
      <c r="R737" s="991" t="s">
        <v>594</v>
      </c>
      <c r="S737" s="991"/>
      <c r="T737" s="991"/>
      <c r="U737" s="991"/>
      <c r="V737" s="991"/>
      <c r="W737" s="991"/>
      <c r="X737" s="991"/>
      <c r="Y737" s="991"/>
      <c r="Z737" s="991"/>
      <c r="AA737" s="366" t="s">
        <v>531</v>
      </c>
      <c r="AB737" s="366"/>
      <c r="AC737" s="366"/>
      <c r="AD737" s="366"/>
      <c r="AE737" s="991" t="s">
        <v>595</v>
      </c>
      <c r="AF737" s="991"/>
      <c r="AG737" s="991"/>
      <c r="AH737" s="991"/>
      <c r="AI737" s="991"/>
      <c r="AJ737" s="991"/>
      <c r="AK737" s="991"/>
      <c r="AL737" s="991"/>
      <c r="AM737" s="991"/>
      <c r="AN737" s="366" t="s">
        <v>530</v>
      </c>
      <c r="AO737" s="366"/>
      <c r="AP737" s="366"/>
      <c r="AQ737" s="366"/>
      <c r="AR737" s="983" t="s">
        <v>596</v>
      </c>
      <c r="AS737" s="984"/>
      <c r="AT737" s="984"/>
      <c r="AU737" s="984"/>
      <c r="AV737" s="984"/>
      <c r="AW737" s="984"/>
      <c r="AX737" s="985"/>
      <c r="AY737" s="89"/>
      <c r="AZ737" s="89"/>
    </row>
    <row r="738" spans="1:52" ht="24.75" customHeight="1" x14ac:dyDescent="0.15">
      <c r="A738" s="992" t="s">
        <v>529</v>
      </c>
      <c r="B738" s="211"/>
      <c r="C738" s="211"/>
      <c r="D738" s="212"/>
      <c r="E738" s="991" t="s">
        <v>597</v>
      </c>
      <c r="F738" s="991"/>
      <c r="G738" s="991"/>
      <c r="H738" s="991"/>
      <c r="I738" s="991"/>
      <c r="J738" s="991"/>
      <c r="K738" s="991"/>
      <c r="L738" s="991"/>
      <c r="M738" s="991"/>
      <c r="N738" s="366" t="s">
        <v>528</v>
      </c>
      <c r="O738" s="366"/>
      <c r="P738" s="366"/>
      <c r="Q738" s="366"/>
      <c r="R738" s="991" t="s">
        <v>598</v>
      </c>
      <c r="S738" s="991"/>
      <c r="T738" s="991"/>
      <c r="U738" s="991"/>
      <c r="V738" s="991"/>
      <c r="W738" s="991"/>
      <c r="X738" s="991"/>
      <c r="Y738" s="991"/>
      <c r="Z738" s="991"/>
      <c r="AA738" s="366" t="s">
        <v>527</v>
      </c>
      <c r="AB738" s="366"/>
      <c r="AC738" s="366"/>
      <c r="AD738" s="366"/>
      <c r="AE738" s="991" t="s">
        <v>599</v>
      </c>
      <c r="AF738" s="991"/>
      <c r="AG738" s="991"/>
      <c r="AH738" s="991"/>
      <c r="AI738" s="991"/>
      <c r="AJ738" s="991"/>
      <c r="AK738" s="991"/>
      <c r="AL738" s="991"/>
      <c r="AM738" s="991"/>
      <c r="AN738" s="366" t="s">
        <v>523</v>
      </c>
      <c r="AO738" s="366"/>
      <c r="AP738" s="366"/>
      <c r="AQ738" s="366"/>
      <c r="AR738" s="983" t="s">
        <v>600</v>
      </c>
      <c r="AS738" s="984"/>
      <c r="AT738" s="984"/>
      <c r="AU738" s="984"/>
      <c r="AV738" s="984"/>
      <c r="AW738" s="984"/>
      <c r="AX738" s="985"/>
    </row>
    <row r="739" spans="1:52" ht="24.75" customHeight="1" thickBot="1" x14ac:dyDescent="0.2">
      <c r="A739" s="993" t="s">
        <v>519</v>
      </c>
      <c r="B739" s="994"/>
      <c r="C739" s="994"/>
      <c r="D739" s="995"/>
      <c r="E739" s="996" t="s">
        <v>563</v>
      </c>
      <c r="F739" s="986"/>
      <c r="G739" s="986"/>
      <c r="H739" s="93" t="str">
        <f>IF(E739="", "", "(")</f>
        <v>(</v>
      </c>
      <c r="I739" s="986" t="s">
        <v>460</v>
      </c>
      <c r="J739" s="986"/>
      <c r="K739" s="93" t="str">
        <f>IF(OR(I739="　", I739=""), "", "-")</f>
        <v/>
      </c>
      <c r="L739" s="987">
        <v>535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499</v>
      </c>
      <c r="B740" s="616"/>
      <c r="C740" s="616"/>
      <c r="D740" s="616"/>
      <c r="E740" s="616"/>
      <c r="F740" s="617"/>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t="s">
        <v>601</v>
      </c>
      <c r="Q746" s="101"/>
      <c r="R746" s="47"/>
      <c r="S746" s="47"/>
      <c r="T746" s="101"/>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501</v>
      </c>
      <c r="B779" s="630"/>
      <c r="C779" s="630"/>
      <c r="D779" s="630"/>
      <c r="E779" s="630"/>
      <c r="F779" s="631"/>
      <c r="G779" s="596" t="s">
        <v>696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682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6.75" customHeight="1" x14ac:dyDescent="0.15">
      <c r="A781" s="632"/>
      <c r="B781" s="633"/>
      <c r="C781" s="633"/>
      <c r="D781" s="633"/>
      <c r="E781" s="633"/>
      <c r="F781" s="634"/>
      <c r="G781" s="671" t="s">
        <v>628</v>
      </c>
      <c r="H781" s="672"/>
      <c r="I781" s="672"/>
      <c r="J781" s="672"/>
      <c r="K781" s="673"/>
      <c r="L781" s="665" t="s">
        <v>629</v>
      </c>
      <c r="M781" s="666"/>
      <c r="N781" s="666"/>
      <c r="O781" s="666"/>
      <c r="P781" s="666"/>
      <c r="Q781" s="666"/>
      <c r="R781" s="666"/>
      <c r="S781" s="666"/>
      <c r="T781" s="666"/>
      <c r="U781" s="666"/>
      <c r="V781" s="666"/>
      <c r="W781" s="666"/>
      <c r="X781" s="667"/>
      <c r="Y781" s="389">
        <v>859</v>
      </c>
      <c r="Z781" s="390"/>
      <c r="AA781" s="390"/>
      <c r="AB781" s="806"/>
      <c r="AC781" s="671" t="s">
        <v>628</v>
      </c>
      <c r="AD781" s="672"/>
      <c r="AE781" s="672"/>
      <c r="AF781" s="672"/>
      <c r="AG781" s="673"/>
      <c r="AH781" s="665" t="s">
        <v>630</v>
      </c>
      <c r="AI781" s="666"/>
      <c r="AJ781" s="666"/>
      <c r="AK781" s="666"/>
      <c r="AL781" s="666"/>
      <c r="AM781" s="666"/>
      <c r="AN781" s="666"/>
      <c r="AO781" s="666"/>
      <c r="AP781" s="666"/>
      <c r="AQ781" s="666"/>
      <c r="AR781" s="666"/>
      <c r="AS781" s="666"/>
      <c r="AT781" s="667"/>
      <c r="AU781" s="389">
        <v>8</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859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v>
      </c>
      <c r="AV791" s="833"/>
      <c r="AW791" s="833"/>
      <c r="AX791" s="835"/>
    </row>
    <row r="792" spans="1:50" ht="24.75" customHeight="1" x14ac:dyDescent="0.15">
      <c r="A792" s="632"/>
      <c r="B792" s="633"/>
      <c r="C792" s="633"/>
      <c r="D792" s="633"/>
      <c r="E792" s="633"/>
      <c r="F792" s="634"/>
      <c r="G792" s="596" t="s">
        <v>683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680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38.25" customHeight="1" x14ac:dyDescent="0.15">
      <c r="A794" s="632"/>
      <c r="B794" s="633"/>
      <c r="C794" s="633"/>
      <c r="D794" s="633"/>
      <c r="E794" s="633"/>
      <c r="F794" s="634"/>
      <c r="G794" s="671" t="s">
        <v>628</v>
      </c>
      <c r="H794" s="672"/>
      <c r="I794" s="672"/>
      <c r="J794" s="672"/>
      <c r="K794" s="673"/>
      <c r="L794" s="665" t="s">
        <v>631</v>
      </c>
      <c r="M794" s="666"/>
      <c r="N794" s="666"/>
      <c r="O794" s="666"/>
      <c r="P794" s="666"/>
      <c r="Q794" s="666"/>
      <c r="R794" s="666"/>
      <c r="S794" s="666"/>
      <c r="T794" s="666"/>
      <c r="U794" s="666"/>
      <c r="V794" s="666"/>
      <c r="W794" s="666"/>
      <c r="X794" s="667"/>
      <c r="Y794" s="389">
        <v>1</v>
      </c>
      <c r="Z794" s="390"/>
      <c r="AA794" s="390"/>
      <c r="AB794" s="806"/>
      <c r="AC794" s="671" t="s">
        <v>628</v>
      </c>
      <c r="AD794" s="672"/>
      <c r="AE794" s="672"/>
      <c r="AF794" s="672"/>
      <c r="AG794" s="673"/>
      <c r="AH794" s="665" t="s">
        <v>632</v>
      </c>
      <c r="AI794" s="666"/>
      <c r="AJ794" s="666"/>
      <c r="AK794" s="666"/>
      <c r="AL794" s="666"/>
      <c r="AM794" s="666"/>
      <c r="AN794" s="666"/>
      <c r="AO794" s="666"/>
      <c r="AP794" s="666"/>
      <c r="AQ794" s="666"/>
      <c r="AR794" s="666"/>
      <c r="AS794" s="666"/>
      <c r="AT794" s="667"/>
      <c r="AU794" s="389">
        <v>3</v>
      </c>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v>
      </c>
      <c r="AV804" s="833"/>
      <c r="AW804" s="833"/>
      <c r="AX804" s="835"/>
    </row>
    <row r="805" spans="1:50" ht="24.75" customHeight="1" x14ac:dyDescent="0.15">
      <c r="A805" s="632"/>
      <c r="B805" s="633"/>
      <c r="C805" s="633"/>
      <c r="D805" s="633"/>
      <c r="E805" s="633"/>
      <c r="F805" s="634"/>
      <c r="G805" s="596" t="s">
        <v>681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684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42" customHeight="1" x14ac:dyDescent="0.15">
      <c r="A807" s="632"/>
      <c r="B807" s="633"/>
      <c r="C807" s="633"/>
      <c r="D807" s="633"/>
      <c r="E807" s="633"/>
      <c r="F807" s="634"/>
      <c r="G807" s="671" t="s">
        <v>633</v>
      </c>
      <c r="H807" s="672"/>
      <c r="I807" s="672"/>
      <c r="J807" s="672"/>
      <c r="K807" s="673"/>
      <c r="L807" s="665" t="s">
        <v>634</v>
      </c>
      <c r="M807" s="666"/>
      <c r="N807" s="666"/>
      <c r="O807" s="666"/>
      <c r="P807" s="666"/>
      <c r="Q807" s="666"/>
      <c r="R807" s="666"/>
      <c r="S807" s="666"/>
      <c r="T807" s="666"/>
      <c r="U807" s="666"/>
      <c r="V807" s="666"/>
      <c r="W807" s="666"/>
      <c r="X807" s="667"/>
      <c r="Y807" s="389">
        <v>1</v>
      </c>
      <c r="Z807" s="390"/>
      <c r="AA807" s="390"/>
      <c r="AB807" s="806"/>
      <c r="AC807" s="671" t="s">
        <v>633</v>
      </c>
      <c r="AD807" s="672"/>
      <c r="AE807" s="672"/>
      <c r="AF807" s="672"/>
      <c r="AG807" s="673"/>
      <c r="AH807" s="665" t="s">
        <v>635</v>
      </c>
      <c r="AI807" s="666"/>
      <c r="AJ807" s="666"/>
      <c r="AK807" s="666"/>
      <c r="AL807" s="666"/>
      <c r="AM807" s="666"/>
      <c r="AN807" s="666"/>
      <c r="AO807" s="666"/>
      <c r="AP807" s="666"/>
      <c r="AQ807" s="666"/>
      <c r="AR807" s="666"/>
      <c r="AS807" s="666"/>
      <c r="AT807" s="667"/>
      <c r="AU807" s="389">
        <v>1</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v>
      </c>
      <c r="AV817" s="833"/>
      <c r="AW817" s="833"/>
      <c r="AX817" s="835"/>
    </row>
    <row r="818" spans="1:50" ht="24.75" hidden="1" customHeight="1" x14ac:dyDescent="0.15">
      <c r="A818" s="632"/>
      <c r="B818" s="633"/>
      <c r="C818" s="633"/>
      <c r="D818" s="633"/>
      <c r="E818" s="633"/>
      <c r="F818" s="634"/>
      <c r="G818" s="596"/>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462</v>
      </c>
      <c r="AM831" s="282"/>
      <c r="AN831" s="282"/>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50" t="s">
        <v>456</v>
      </c>
      <c r="AD836" s="150"/>
      <c r="AE836" s="150"/>
      <c r="AF836" s="150"/>
      <c r="AG836" s="150"/>
      <c r="AH836" s="368" t="s">
        <v>482</v>
      </c>
      <c r="AI836" s="365"/>
      <c r="AJ836" s="365"/>
      <c r="AK836" s="365"/>
      <c r="AL836" s="365" t="s">
        <v>21</v>
      </c>
      <c r="AM836" s="365"/>
      <c r="AN836" s="365"/>
      <c r="AO836" s="370"/>
      <c r="AP836" s="371" t="s">
        <v>418</v>
      </c>
      <c r="AQ836" s="371"/>
      <c r="AR836" s="371"/>
      <c r="AS836" s="371"/>
      <c r="AT836" s="371"/>
      <c r="AU836" s="371"/>
      <c r="AV836" s="371"/>
      <c r="AW836" s="371"/>
      <c r="AX836" s="371"/>
    </row>
    <row r="837" spans="1:50" ht="39.950000000000003" customHeight="1" x14ac:dyDescent="0.15">
      <c r="A837" s="377">
        <v>1</v>
      </c>
      <c r="B837" s="377">
        <v>1</v>
      </c>
      <c r="C837" s="362" t="s">
        <v>687</v>
      </c>
      <c r="D837" s="348"/>
      <c r="E837" s="348"/>
      <c r="F837" s="348"/>
      <c r="G837" s="348"/>
      <c r="H837" s="348"/>
      <c r="I837" s="348"/>
      <c r="J837" s="349" t="s">
        <v>568</v>
      </c>
      <c r="K837" s="350"/>
      <c r="L837" s="350"/>
      <c r="M837" s="350"/>
      <c r="N837" s="350"/>
      <c r="O837" s="350"/>
      <c r="P837" s="351" t="s">
        <v>674</v>
      </c>
      <c r="Q837" s="351"/>
      <c r="R837" s="351"/>
      <c r="S837" s="351"/>
      <c r="T837" s="351"/>
      <c r="U837" s="351"/>
      <c r="V837" s="351"/>
      <c r="W837" s="351"/>
      <c r="X837" s="351"/>
      <c r="Y837" s="352">
        <v>859</v>
      </c>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9.950000000000003" customHeight="1" x14ac:dyDescent="0.15">
      <c r="A838" s="377">
        <v>2</v>
      </c>
      <c r="B838" s="377">
        <v>1</v>
      </c>
      <c r="C838" s="362" t="s">
        <v>688</v>
      </c>
      <c r="D838" s="348"/>
      <c r="E838" s="348"/>
      <c r="F838" s="348"/>
      <c r="G838" s="348"/>
      <c r="H838" s="348"/>
      <c r="I838" s="348"/>
      <c r="J838" s="349" t="s">
        <v>568</v>
      </c>
      <c r="K838" s="350"/>
      <c r="L838" s="350"/>
      <c r="M838" s="350"/>
      <c r="N838" s="350"/>
      <c r="O838" s="350"/>
      <c r="P838" s="351" t="s">
        <v>674</v>
      </c>
      <c r="Q838" s="351"/>
      <c r="R838" s="351"/>
      <c r="S838" s="351"/>
      <c r="T838" s="351"/>
      <c r="U838" s="351"/>
      <c r="V838" s="351"/>
      <c r="W838" s="351"/>
      <c r="X838" s="351"/>
      <c r="Y838" s="352">
        <v>694</v>
      </c>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9.950000000000003" customHeight="1" x14ac:dyDescent="0.15">
      <c r="A839" s="377">
        <v>3</v>
      </c>
      <c r="B839" s="377">
        <v>1</v>
      </c>
      <c r="C839" s="362" t="s">
        <v>689</v>
      </c>
      <c r="D839" s="348"/>
      <c r="E839" s="348"/>
      <c r="F839" s="348"/>
      <c r="G839" s="348"/>
      <c r="H839" s="348"/>
      <c r="I839" s="348"/>
      <c r="J839" s="349" t="s">
        <v>568</v>
      </c>
      <c r="K839" s="350"/>
      <c r="L839" s="350"/>
      <c r="M839" s="350"/>
      <c r="N839" s="350"/>
      <c r="O839" s="350"/>
      <c r="P839" s="363" t="s">
        <v>674</v>
      </c>
      <c r="Q839" s="351"/>
      <c r="R839" s="351"/>
      <c r="S839" s="351"/>
      <c r="T839" s="351"/>
      <c r="U839" s="351"/>
      <c r="V839" s="351"/>
      <c r="W839" s="351"/>
      <c r="X839" s="351"/>
      <c r="Y839" s="352">
        <v>405</v>
      </c>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9.950000000000003" customHeight="1" x14ac:dyDescent="0.15">
      <c r="A840" s="377">
        <v>4</v>
      </c>
      <c r="B840" s="377">
        <v>1</v>
      </c>
      <c r="C840" s="362" t="s">
        <v>690</v>
      </c>
      <c r="D840" s="348"/>
      <c r="E840" s="348"/>
      <c r="F840" s="348"/>
      <c r="G840" s="348"/>
      <c r="H840" s="348"/>
      <c r="I840" s="348"/>
      <c r="J840" s="349" t="s">
        <v>568</v>
      </c>
      <c r="K840" s="350"/>
      <c r="L840" s="350"/>
      <c r="M840" s="350"/>
      <c r="N840" s="350"/>
      <c r="O840" s="350"/>
      <c r="P840" s="363" t="s">
        <v>674</v>
      </c>
      <c r="Q840" s="351"/>
      <c r="R840" s="351"/>
      <c r="S840" s="351"/>
      <c r="T840" s="351"/>
      <c r="U840" s="351"/>
      <c r="V840" s="351"/>
      <c r="W840" s="351"/>
      <c r="X840" s="351"/>
      <c r="Y840" s="352">
        <v>343</v>
      </c>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9.950000000000003" customHeight="1" x14ac:dyDescent="0.15">
      <c r="A841" s="377">
        <v>5</v>
      </c>
      <c r="B841" s="377">
        <v>1</v>
      </c>
      <c r="C841" s="362" t="s">
        <v>692</v>
      </c>
      <c r="D841" s="348"/>
      <c r="E841" s="348"/>
      <c r="F841" s="348"/>
      <c r="G841" s="348"/>
      <c r="H841" s="348"/>
      <c r="I841" s="348"/>
      <c r="J841" s="349" t="s">
        <v>568</v>
      </c>
      <c r="K841" s="350"/>
      <c r="L841" s="350"/>
      <c r="M841" s="350"/>
      <c r="N841" s="350"/>
      <c r="O841" s="350"/>
      <c r="P841" s="351" t="s">
        <v>674</v>
      </c>
      <c r="Q841" s="351"/>
      <c r="R841" s="351"/>
      <c r="S841" s="351"/>
      <c r="T841" s="351"/>
      <c r="U841" s="351"/>
      <c r="V841" s="351"/>
      <c r="W841" s="351"/>
      <c r="X841" s="351"/>
      <c r="Y841" s="352">
        <v>214</v>
      </c>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9.950000000000003" customHeight="1" x14ac:dyDescent="0.15">
      <c r="A842" s="377">
        <v>6</v>
      </c>
      <c r="B842" s="377">
        <v>1</v>
      </c>
      <c r="C842" s="362" t="s">
        <v>691</v>
      </c>
      <c r="D842" s="348"/>
      <c r="E842" s="348"/>
      <c r="F842" s="348"/>
      <c r="G842" s="348"/>
      <c r="H842" s="348"/>
      <c r="I842" s="348"/>
      <c r="J842" s="349" t="s">
        <v>568</v>
      </c>
      <c r="K842" s="350"/>
      <c r="L842" s="350"/>
      <c r="M842" s="350"/>
      <c r="N842" s="350"/>
      <c r="O842" s="350"/>
      <c r="P842" s="351" t="s">
        <v>674</v>
      </c>
      <c r="Q842" s="351"/>
      <c r="R842" s="351"/>
      <c r="S842" s="351"/>
      <c r="T842" s="351"/>
      <c r="U842" s="351"/>
      <c r="V842" s="351"/>
      <c r="W842" s="351"/>
      <c r="X842" s="351"/>
      <c r="Y842" s="352">
        <v>211</v>
      </c>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9.950000000000003" customHeight="1" x14ac:dyDescent="0.15">
      <c r="A843" s="377">
        <v>7</v>
      </c>
      <c r="B843" s="377">
        <v>1</v>
      </c>
      <c r="C843" s="362" t="s">
        <v>707</v>
      </c>
      <c r="D843" s="348"/>
      <c r="E843" s="348"/>
      <c r="F843" s="348"/>
      <c r="G843" s="348"/>
      <c r="H843" s="348"/>
      <c r="I843" s="348"/>
      <c r="J843" s="349" t="s">
        <v>568</v>
      </c>
      <c r="K843" s="350"/>
      <c r="L843" s="350"/>
      <c r="M843" s="350"/>
      <c r="N843" s="350"/>
      <c r="O843" s="350"/>
      <c r="P843" s="351" t="s">
        <v>674</v>
      </c>
      <c r="Q843" s="351"/>
      <c r="R843" s="351"/>
      <c r="S843" s="351"/>
      <c r="T843" s="351"/>
      <c r="U843" s="351"/>
      <c r="V843" s="351"/>
      <c r="W843" s="351"/>
      <c r="X843" s="351"/>
      <c r="Y843" s="352">
        <v>211</v>
      </c>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9.950000000000003" customHeight="1" x14ac:dyDescent="0.15">
      <c r="A844" s="377">
        <v>8</v>
      </c>
      <c r="B844" s="377">
        <v>1</v>
      </c>
      <c r="C844" s="362" t="s">
        <v>694</v>
      </c>
      <c r="D844" s="348"/>
      <c r="E844" s="348"/>
      <c r="F844" s="348"/>
      <c r="G844" s="348"/>
      <c r="H844" s="348"/>
      <c r="I844" s="348"/>
      <c r="J844" s="349" t="s">
        <v>568</v>
      </c>
      <c r="K844" s="350"/>
      <c r="L844" s="350"/>
      <c r="M844" s="350"/>
      <c r="N844" s="350"/>
      <c r="O844" s="350"/>
      <c r="P844" s="351" t="s">
        <v>674</v>
      </c>
      <c r="Q844" s="351"/>
      <c r="R844" s="351"/>
      <c r="S844" s="351"/>
      <c r="T844" s="351"/>
      <c r="U844" s="351"/>
      <c r="V844" s="351"/>
      <c r="W844" s="351"/>
      <c r="X844" s="351"/>
      <c r="Y844" s="352">
        <v>174</v>
      </c>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9.950000000000003" customHeight="1" x14ac:dyDescent="0.15">
      <c r="A845" s="377">
        <v>9</v>
      </c>
      <c r="B845" s="377">
        <v>1</v>
      </c>
      <c r="C845" s="362" t="s">
        <v>693</v>
      </c>
      <c r="D845" s="348"/>
      <c r="E845" s="348"/>
      <c r="F845" s="348"/>
      <c r="G845" s="348"/>
      <c r="H845" s="348"/>
      <c r="I845" s="348"/>
      <c r="J845" s="349" t="s">
        <v>568</v>
      </c>
      <c r="K845" s="350"/>
      <c r="L845" s="350"/>
      <c r="M845" s="350"/>
      <c r="N845" s="350"/>
      <c r="O845" s="350"/>
      <c r="P845" s="351" t="s">
        <v>674</v>
      </c>
      <c r="Q845" s="351"/>
      <c r="R845" s="351"/>
      <c r="S845" s="351"/>
      <c r="T845" s="351"/>
      <c r="U845" s="351"/>
      <c r="V845" s="351"/>
      <c r="W845" s="351"/>
      <c r="X845" s="351"/>
      <c r="Y845" s="352">
        <v>160</v>
      </c>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9.950000000000003" customHeight="1" x14ac:dyDescent="0.15">
      <c r="A846" s="377">
        <v>10</v>
      </c>
      <c r="B846" s="377">
        <v>1</v>
      </c>
      <c r="C846" s="362" t="s">
        <v>695</v>
      </c>
      <c r="D846" s="348"/>
      <c r="E846" s="348"/>
      <c r="F846" s="348"/>
      <c r="G846" s="348"/>
      <c r="H846" s="348"/>
      <c r="I846" s="348"/>
      <c r="J846" s="349" t="s">
        <v>568</v>
      </c>
      <c r="K846" s="350"/>
      <c r="L846" s="350"/>
      <c r="M846" s="350"/>
      <c r="N846" s="350"/>
      <c r="O846" s="350"/>
      <c r="P846" s="351" t="s">
        <v>674</v>
      </c>
      <c r="Q846" s="351"/>
      <c r="R846" s="351"/>
      <c r="S846" s="351"/>
      <c r="T846" s="351"/>
      <c r="U846" s="351"/>
      <c r="V846" s="351"/>
      <c r="W846" s="351"/>
      <c r="X846" s="351"/>
      <c r="Y846" s="352">
        <v>154</v>
      </c>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50" t="s">
        <v>456</v>
      </c>
      <c r="AD869" s="150"/>
      <c r="AE869" s="150"/>
      <c r="AF869" s="150"/>
      <c r="AG869" s="150"/>
      <c r="AH869" s="368" t="s">
        <v>482</v>
      </c>
      <c r="AI869" s="365"/>
      <c r="AJ869" s="365"/>
      <c r="AK869" s="365"/>
      <c r="AL869" s="365" t="s">
        <v>21</v>
      </c>
      <c r="AM869" s="365"/>
      <c r="AN869" s="365"/>
      <c r="AO869" s="370"/>
      <c r="AP869" s="371" t="s">
        <v>418</v>
      </c>
      <c r="AQ869" s="371"/>
      <c r="AR869" s="371"/>
      <c r="AS869" s="371"/>
      <c r="AT869" s="371"/>
      <c r="AU869" s="371"/>
      <c r="AV869" s="371"/>
      <c r="AW869" s="371"/>
      <c r="AX869" s="371"/>
    </row>
    <row r="870" spans="1:50" ht="39.950000000000003" customHeight="1" x14ac:dyDescent="0.15">
      <c r="A870" s="377">
        <v>1</v>
      </c>
      <c r="B870" s="377">
        <v>1</v>
      </c>
      <c r="C870" s="348" t="s">
        <v>658</v>
      </c>
      <c r="D870" s="348"/>
      <c r="E870" s="348"/>
      <c r="F870" s="348"/>
      <c r="G870" s="348"/>
      <c r="H870" s="348"/>
      <c r="I870" s="348"/>
      <c r="J870" s="349" t="s">
        <v>669</v>
      </c>
      <c r="K870" s="350"/>
      <c r="L870" s="350"/>
      <c r="M870" s="350"/>
      <c r="N870" s="350"/>
      <c r="O870" s="350"/>
      <c r="P870" s="351" t="s">
        <v>668</v>
      </c>
      <c r="Q870" s="351"/>
      <c r="R870" s="351"/>
      <c r="S870" s="351"/>
      <c r="T870" s="351"/>
      <c r="U870" s="351"/>
      <c r="V870" s="351"/>
      <c r="W870" s="351"/>
      <c r="X870" s="351"/>
      <c r="Y870" s="352">
        <v>8</v>
      </c>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9.950000000000003" customHeight="1" x14ac:dyDescent="0.15">
      <c r="A871" s="377">
        <v>2</v>
      </c>
      <c r="B871" s="377">
        <v>1</v>
      </c>
      <c r="C871" s="348" t="s">
        <v>659</v>
      </c>
      <c r="D871" s="348"/>
      <c r="E871" s="348"/>
      <c r="F871" s="348"/>
      <c r="G871" s="348"/>
      <c r="H871" s="348"/>
      <c r="I871" s="348"/>
      <c r="J871" s="349" t="s">
        <v>568</v>
      </c>
      <c r="K871" s="350"/>
      <c r="L871" s="350"/>
      <c r="M871" s="350"/>
      <c r="N871" s="350"/>
      <c r="O871" s="350"/>
      <c r="P871" s="351" t="s">
        <v>668</v>
      </c>
      <c r="Q871" s="351"/>
      <c r="R871" s="351"/>
      <c r="S871" s="351"/>
      <c r="T871" s="351"/>
      <c r="U871" s="351"/>
      <c r="V871" s="351"/>
      <c r="W871" s="351"/>
      <c r="X871" s="351"/>
      <c r="Y871" s="352">
        <v>6</v>
      </c>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9.950000000000003" customHeight="1" x14ac:dyDescent="0.15">
      <c r="A872" s="377">
        <v>3</v>
      </c>
      <c r="B872" s="377">
        <v>1</v>
      </c>
      <c r="C872" s="362" t="s">
        <v>660</v>
      </c>
      <c r="D872" s="348"/>
      <c r="E872" s="348"/>
      <c r="F872" s="348"/>
      <c r="G872" s="348"/>
      <c r="H872" s="348"/>
      <c r="I872" s="348"/>
      <c r="J872" s="349" t="s">
        <v>568</v>
      </c>
      <c r="K872" s="350"/>
      <c r="L872" s="350"/>
      <c r="M872" s="350"/>
      <c r="N872" s="350"/>
      <c r="O872" s="350"/>
      <c r="P872" s="363" t="s">
        <v>668</v>
      </c>
      <c r="Q872" s="351"/>
      <c r="R872" s="351"/>
      <c r="S872" s="351"/>
      <c r="T872" s="351"/>
      <c r="U872" s="351"/>
      <c r="V872" s="351"/>
      <c r="W872" s="351"/>
      <c r="X872" s="351"/>
      <c r="Y872" s="352">
        <v>6</v>
      </c>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9.950000000000003" customHeight="1" x14ac:dyDescent="0.15">
      <c r="A873" s="377">
        <v>4</v>
      </c>
      <c r="B873" s="377">
        <v>1</v>
      </c>
      <c r="C873" s="362" t="s">
        <v>661</v>
      </c>
      <c r="D873" s="348"/>
      <c r="E873" s="348"/>
      <c r="F873" s="348"/>
      <c r="G873" s="348"/>
      <c r="H873" s="348"/>
      <c r="I873" s="348"/>
      <c r="J873" s="349" t="s">
        <v>568</v>
      </c>
      <c r="K873" s="350"/>
      <c r="L873" s="350"/>
      <c r="M873" s="350"/>
      <c r="N873" s="350"/>
      <c r="O873" s="350"/>
      <c r="P873" s="363" t="s">
        <v>668</v>
      </c>
      <c r="Q873" s="351"/>
      <c r="R873" s="351"/>
      <c r="S873" s="351"/>
      <c r="T873" s="351"/>
      <c r="U873" s="351"/>
      <c r="V873" s="351"/>
      <c r="W873" s="351"/>
      <c r="X873" s="351"/>
      <c r="Y873" s="352">
        <v>5</v>
      </c>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9.950000000000003" customHeight="1" x14ac:dyDescent="0.15">
      <c r="A874" s="377">
        <v>5</v>
      </c>
      <c r="B874" s="377">
        <v>1</v>
      </c>
      <c r="C874" s="348" t="s">
        <v>662</v>
      </c>
      <c r="D874" s="348"/>
      <c r="E874" s="348"/>
      <c r="F874" s="348"/>
      <c r="G874" s="348"/>
      <c r="H874" s="348"/>
      <c r="I874" s="348"/>
      <c r="J874" s="349" t="s">
        <v>568</v>
      </c>
      <c r="K874" s="350"/>
      <c r="L874" s="350"/>
      <c r="M874" s="350"/>
      <c r="N874" s="350"/>
      <c r="O874" s="350"/>
      <c r="P874" s="351" t="s">
        <v>668</v>
      </c>
      <c r="Q874" s="351"/>
      <c r="R874" s="351"/>
      <c r="S874" s="351"/>
      <c r="T874" s="351"/>
      <c r="U874" s="351"/>
      <c r="V874" s="351"/>
      <c r="W874" s="351"/>
      <c r="X874" s="351"/>
      <c r="Y874" s="352">
        <v>5</v>
      </c>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9.950000000000003" customHeight="1" x14ac:dyDescent="0.15">
      <c r="A875" s="377">
        <v>6</v>
      </c>
      <c r="B875" s="377">
        <v>1</v>
      </c>
      <c r="C875" s="348" t="s">
        <v>663</v>
      </c>
      <c r="D875" s="348"/>
      <c r="E875" s="348"/>
      <c r="F875" s="348"/>
      <c r="G875" s="348"/>
      <c r="H875" s="348"/>
      <c r="I875" s="348"/>
      <c r="J875" s="349" t="s">
        <v>568</v>
      </c>
      <c r="K875" s="350"/>
      <c r="L875" s="350"/>
      <c r="M875" s="350"/>
      <c r="N875" s="350"/>
      <c r="O875" s="350"/>
      <c r="P875" s="351" t="s">
        <v>668</v>
      </c>
      <c r="Q875" s="351"/>
      <c r="R875" s="351"/>
      <c r="S875" s="351"/>
      <c r="T875" s="351"/>
      <c r="U875" s="351"/>
      <c r="V875" s="351"/>
      <c r="W875" s="351"/>
      <c r="X875" s="351"/>
      <c r="Y875" s="352">
        <v>5</v>
      </c>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9.950000000000003" customHeight="1" x14ac:dyDescent="0.15">
      <c r="A876" s="377">
        <v>7</v>
      </c>
      <c r="B876" s="377">
        <v>1</v>
      </c>
      <c r="C876" s="348" t="s">
        <v>664</v>
      </c>
      <c r="D876" s="348"/>
      <c r="E876" s="348"/>
      <c r="F876" s="348"/>
      <c r="G876" s="348"/>
      <c r="H876" s="348"/>
      <c r="I876" s="348"/>
      <c r="J876" s="349" t="s">
        <v>568</v>
      </c>
      <c r="K876" s="350"/>
      <c r="L876" s="350"/>
      <c r="M876" s="350"/>
      <c r="N876" s="350"/>
      <c r="O876" s="350"/>
      <c r="P876" s="351" t="s">
        <v>668</v>
      </c>
      <c r="Q876" s="351"/>
      <c r="R876" s="351"/>
      <c r="S876" s="351"/>
      <c r="T876" s="351"/>
      <c r="U876" s="351"/>
      <c r="V876" s="351"/>
      <c r="W876" s="351"/>
      <c r="X876" s="351"/>
      <c r="Y876" s="352">
        <v>4</v>
      </c>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9.950000000000003" customHeight="1" x14ac:dyDescent="0.15">
      <c r="A877" s="377">
        <v>8</v>
      </c>
      <c r="B877" s="377">
        <v>1</v>
      </c>
      <c r="C877" s="348" t="s">
        <v>665</v>
      </c>
      <c r="D877" s="348"/>
      <c r="E877" s="348"/>
      <c r="F877" s="348"/>
      <c r="G877" s="348"/>
      <c r="H877" s="348"/>
      <c r="I877" s="348"/>
      <c r="J877" s="349" t="s">
        <v>568</v>
      </c>
      <c r="K877" s="350"/>
      <c r="L877" s="350"/>
      <c r="M877" s="350"/>
      <c r="N877" s="350"/>
      <c r="O877" s="350"/>
      <c r="P877" s="351" t="s">
        <v>668</v>
      </c>
      <c r="Q877" s="351"/>
      <c r="R877" s="351"/>
      <c r="S877" s="351"/>
      <c r="T877" s="351"/>
      <c r="U877" s="351"/>
      <c r="V877" s="351"/>
      <c r="W877" s="351"/>
      <c r="X877" s="351"/>
      <c r="Y877" s="352">
        <v>4</v>
      </c>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9.950000000000003" customHeight="1" x14ac:dyDescent="0.15">
      <c r="A878" s="377">
        <v>9</v>
      </c>
      <c r="B878" s="377">
        <v>1</v>
      </c>
      <c r="C878" s="348" t="s">
        <v>666</v>
      </c>
      <c r="D878" s="348"/>
      <c r="E878" s="348"/>
      <c r="F878" s="348"/>
      <c r="G878" s="348"/>
      <c r="H878" s="348"/>
      <c r="I878" s="348"/>
      <c r="J878" s="349" t="s">
        <v>568</v>
      </c>
      <c r="K878" s="350"/>
      <c r="L878" s="350"/>
      <c r="M878" s="350"/>
      <c r="N878" s="350"/>
      <c r="O878" s="350"/>
      <c r="P878" s="351" t="s">
        <v>668</v>
      </c>
      <c r="Q878" s="351"/>
      <c r="R878" s="351"/>
      <c r="S878" s="351"/>
      <c r="T878" s="351"/>
      <c r="U878" s="351"/>
      <c r="V878" s="351"/>
      <c r="W878" s="351"/>
      <c r="X878" s="351"/>
      <c r="Y878" s="352">
        <v>3</v>
      </c>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9.950000000000003" customHeight="1" x14ac:dyDescent="0.15">
      <c r="A879" s="377">
        <v>10</v>
      </c>
      <c r="B879" s="377">
        <v>1</v>
      </c>
      <c r="C879" s="348" t="s">
        <v>667</v>
      </c>
      <c r="D879" s="348"/>
      <c r="E879" s="348"/>
      <c r="F879" s="348"/>
      <c r="G879" s="348"/>
      <c r="H879" s="348"/>
      <c r="I879" s="348"/>
      <c r="J879" s="349" t="s">
        <v>568</v>
      </c>
      <c r="K879" s="350"/>
      <c r="L879" s="350"/>
      <c r="M879" s="350"/>
      <c r="N879" s="350"/>
      <c r="O879" s="350"/>
      <c r="P879" s="351" t="s">
        <v>668</v>
      </c>
      <c r="Q879" s="351"/>
      <c r="R879" s="351"/>
      <c r="S879" s="351"/>
      <c r="T879" s="351"/>
      <c r="U879" s="351"/>
      <c r="V879" s="351"/>
      <c r="W879" s="351"/>
      <c r="X879" s="351"/>
      <c r="Y879" s="352">
        <v>3</v>
      </c>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50" t="s">
        <v>456</v>
      </c>
      <c r="AD902" s="150"/>
      <c r="AE902" s="150"/>
      <c r="AF902" s="150"/>
      <c r="AG902" s="150"/>
      <c r="AH902" s="368" t="s">
        <v>482</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77">
        <v>1</v>
      </c>
      <c r="B903" s="377">
        <v>1</v>
      </c>
      <c r="C903" s="348" t="s">
        <v>658</v>
      </c>
      <c r="D903" s="348"/>
      <c r="E903" s="348"/>
      <c r="F903" s="348"/>
      <c r="G903" s="348"/>
      <c r="H903" s="348"/>
      <c r="I903" s="348"/>
      <c r="J903" s="349" t="s">
        <v>568</v>
      </c>
      <c r="K903" s="350"/>
      <c r="L903" s="350"/>
      <c r="M903" s="350"/>
      <c r="N903" s="350"/>
      <c r="O903" s="350"/>
      <c r="P903" s="351" t="s">
        <v>670</v>
      </c>
      <c r="Q903" s="351"/>
      <c r="R903" s="351"/>
      <c r="S903" s="351"/>
      <c r="T903" s="351"/>
      <c r="U903" s="351"/>
      <c r="V903" s="351"/>
      <c r="W903" s="351"/>
      <c r="X903" s="351"/>
      <c r="Y903" s="352">
        <v>1</v>
      </c>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customHeight="1" x14ac:dyDescent="0.15">
      <c r="A904" s="377">
        <v>2</v>
      </c>
      <c r="B904" s="377">
        <v>1</v>
      </c>
      <c r="C904" s="348" t="s">
        <v>659</v>
      </c>
      <c r="D904" s="348"/>
      <c r="E904" s="348"/>
      <c r="F904" s="348"/>
      <c r="G904" s="348"/>
      <c r="H904" s="348"/>
      <c r="I904" s="348"/>
      <c r="J904" s="349" t="s">
        <v>568</v>
      </c>
      <c r="K904" s="350"/>
      <c r="L904" s="350"/>
      <c r="M904" s="350"/>
      <c r="N904" s="350"/>
      <c r="O904" s="350"/>
      <c r="P904" s="351" t="s">
        <v>670</v>
      </c>
      <c r="Q904" s="351"/>
      <c r="R904" s="351"/>
      <c r="S904" s="351"/>
      <c r="T904" s="351"/>
      <c r="U904" s="351"/>
      <c r="V904" s="351"/>
      <c r="W904" s="351"/>
      <c r="X904" s="351"/>
      <c r="Y904" s="352">
        <v>1</v>
      </c>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customHeight="1" x14ac:dyDescent="0.15">
      <c r="A905" s="377">
        <v>3</v>
      </c>
      <c r="B905" s="377">
        <v>1</v>
      </c>
      <c r="C905" s="362" t="s">
        <v>660</v>
      </c>
      <c r="D905" s="348"/>
      <c r="E905" s="348"/>
      <c r="F905" s="348"/>
      <c r="G905" s="348"/>
      <c r="H905" s="348"/>
      <c r="I905" s="348"/>
      <c r="J905" s="349" t="s">
        <v>568</v>
      </c>
      <c r="K905" s="350"/>
      <c r="L905" s="350"/>
      <c r="M905" s="350"/>
      <c r="N905" s="350"/>
      <c r="O905" s="350"/>
      <c r="P905" s="363" t="s">
        <v>670</v>
      </c>
      <c r="Q905" s="351"/>
      <c r="R905" s="351"/>
      <c r="S905" s="351"/>
      <c r="T905" s="351"/>
      <c r="U905" s="351"/>
      <c r="V905" s="351"/>
      <c r="W905" s="351"/>
      <c r="X905" s="351"/>
      <c r="Y905" s="352">
        <v>1</v>
      </c>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customHeight="1" x14ac:dyDescent="0.15">
      <c r="A906" s="377">
        <v>4</v>
      </c>
      <c r="B906" s="377">
        <v>1</v>
      </c>
      <c r="C906" s="362" t="s">
        <v>661</v>
      </c>
      <c r="D906" s="348"/>
      <c r="E906" s="348"/>
      <c r="F906" s="348"/>
      <c r="G906" s="348"/>
      <c r="H906" s="348"/>
      <c r="I906" s="348"/>
      <c r="J906" s="349" t="s">
        <v>568</v>
      </c>
      <c r="K906" s="350"/>
      <c r="L906" s="350"/>
      <c r="M906" s="350"/>
      <c r="N906" s="350"/>
      <c r="O906" s="350"/>
      <c r="P906" s="363" t="s">
        <v>670</v>
      </c>
      <c r="Q906" s="351"/>
      <c r="R906" s="351"/>
      <c r="S906" s="351"/>
      <c r="T906" s="351"/>
      <c r="U906" s="351"/>
      <c r="V906" s="351"/>
      <c r="W906" s="351"/>
      <c r="X906" s="351"/>
      <c r="Y906" s="352">
        <v>1</v>
      </c>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customHeight="1" x14ac:dyDescent="0.15">
      <c r="A907" s="377">
        <v>5</v>
      </c>
      <c r="B907" s="377">
        <v>1</v>
      </c>
      <c r="C907" s="348" t="s">
        <v>662</v>
      </c>
      <c r="D907" s="348"/>
      <c r="E907" s="348"/>
      <c r="F907" s="348"/>
      <c r="G907" s="348"/>
      <c r="H907" s="348"/>
      <c r="I907" s="348"/>
      <c r="J907" s="349" t="s">
        <v>568</v>
      </c>
      <c r="K907" s="350"/>
      <c r="L907" s="350"/>
      <c r="M907" s="350"/>
      <c r="N907" s="350"/>
      <c r="O907" s="350"/>
      <c r="P907" s="351" t="s">
        <v>670</v>
      </c>
      <c r="Q907" s="351"/>
      <c r="R907" s="351"/>
      <c r="S907" s="351"/>
      <c r="T907" s="351"/>
      <c r="U907" s="351"/>
      <c r="V907" s="351"/>
      <c r="W907" s="351"/>
      <c r="X907" s="351"/>
      <c r="Y907" s="352">
        <v>1</v>
      </c>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customHeight="1" x14ac:dyDescent="0.15">
      <c r="A908" s="377">
        <v>6</v>
      </c>
      <c r="B908" s="377">
        <v>1</v>
      </c>
      <c r="C908" s="348" t="s">
        <v>663</v>
      </c>
      <c r="D908" s="348"/>
      <c r="E908" s="348"/>
      <c r="F908" s="348"/>
      <c r="G908" s="348"/>
      <c r="H908" s="348"/>
      <c r="I908" s="348"/>
      <c r="J908" s="349" t="s">
        <v>568</v>
      </c>
      <c r="K908" s="350"/>
      <c r="L908" s="350"/>
      <c r="M908" s="350"/>
      <c r="N908" s="350"/>
      <c r="O908" s="350"/>
      <c r="P908" s="351" t="s">
        <v>670</v>
      </c>
      <c r="Q908" s="351"/>
      <c r="R908" s="351"/>
      <c r="S908" s="351"/>
      <c r="T908" s="351"/>
      <c r="U908" s="351"/>
      <c r="V908" s="351"/>
      <c r="W908" s="351"/>
      <c r="X908" s="351"/>
      <c r="Y908" s="352">
        <v>1</v>
      </c>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customHeight="1" x14ac:dyDescent="0.15">
      <c r="A909" s="377">
        <v>7</v>
      </c>
      <c r="B909" s="377">
        <v>1</v>
      </c>
      <c r="C909" s="348" t="s">
        <v>664</v>
      </c>
      <c r="D909" s="348"/>
      <c r="E909" s="348"/>
      <c r="F909" s="348"/>
      <c r="G909" s="348"/>
      <c r="H909" s="348"/>
      <c r="I909" s="348"/>
      <c r="J909" s="349" t="s">
        <v>568</v>
      </c>
      <c r="K909" s="350"/>
      <c r="L909" s="350"/>
      <c r="M909" s="350"/>
      <c r="N909" s="350"/>
      <c r="O909" s="350"/>
      <c r="P909" s="351" t="s">
        <v>670</v>
      </c>
      <c r="Q909" s="351"/>
      <c r="R909" s="351"/>
      <c r="S909" s="351"/>
      <c r="T909" s="351"/>
      <c r="U909" s="351"/>
      <c r="V909" s="351"/>
      <c r="W909" s="351"/>
      <c r="X909" s="351"/>
      <c r="Y909" s="352">
        <v>1</v>
      </c>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customHeight="1" x14ac:dyDescent="0.15">
      <c r="A910" s="377">
        <v>8</v>
      </c>
      <c r="B910" s="377">
        <v>1</v>
      </c>
      <c r="C910" s="348" t="s">
        <v>665</v>
      </c>
      <c r="D910" s="348"/>
      <c r="E910" s="348"/>
      <c r="F910" s="348"/>
      <c r="G910" s="348"/>
      <c r="H910" s="348"/>
      <c r="I910" s="348"/>
      <c r="J910" s="349" t="s">
        <v>568</v>
      </c>
      <c r="K910" s="350"/>
      <c r="L910" s="350"/>
      <c r="M910" s="350"/>
      <c r="N910" s="350"/>
      <c r="O910" s="350"/>
      <c r="P910" s="351" t="s">
        <v>670</v>
      </c>
      <c r="Q910" s="351"/>
      <c r="R910" s="351"/>
      <c r="S910" s="351"/>
      <c r="T910" s="351"/>
      <c r="U910" s="351"/>
      <c r="V910" s="351"/>
      <c r="W910" s="351"/>
      <c r="X910" s="351"/>
      <c r="Y910" s="352">
        <v>1</v>
      </c>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customHeight="1" x14ac:dyDescent="0.15">
      <c r="A911" s="377">
        <v>9</v>
      </c>
      <c r="B911" s="377">
        <v>1</v>
      </c>
      <c r="C911" s="348" t="s">
        <v>666</v>
      </c>
      <c r="D911" s="348"/>
      <c r="E911" s="348"/>
      <c r="F911" s="348"/>
      <c r="G911" s="348"/>
      <c r="H911" s="348"/>
      <c r="I911" s="348"/>
      <c r="J911" s="349" t="s">
        <v>568</v>
      </c>
      <c r="K911" s="350"/>
      <c r="L911" s="350"/>
      <c r="M911" s="350"/>
      <c r="N911" s="350"/>
      <c r="O911" s="350"/>
      <c r="P911" s="351" t="s">
        <v>670</v>
      </c>
      <c r="Q911" s="351"/>
      <c r="R911" s="351"/>
      <c r="S911" s="351"/>
      <c r="T911" s="351"/>
      <c r="U911" s="351"/>
      <c r="V911" s="351"/>
      <c r="W911" s="351"/>
      <c r="X911" s="351"/>
      <c r="Y911" s="352">
        <v>1</v>
      </c>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customHeight="1" x14ac:dyDescent="0.15">
      <c r="A912" s="377">
        <v>10</v>
      </c>
      <c r="B912" s="377">
        <v>1</v>
      </c>
      <c r="C912" s="348" t="s">
        <v>667</v>
      </c>
      <c r="D912" s="348"/>
      <c r="E912" s="348"/>
      <c r="F912" s="348"/>
      <c r="G912" s="348"/>
      <c r="H912" s="348"/>
      <c r="I912" s="348"/>
      <c r="J912" s="349" t="s">
        <v>568</v>
      </c>
      <c r="K912" s="350"/>
      <c r="L912" s="350"/>
      <c r="M912" s="350"/>
      <c r="N912" s="350"/>
      <c r="O912" s="350"/>
      <c r="P912" s="351" t="s">
        <v>670</v>
      </c>
      <c r="Q912" s="351"/>
      <c r="R912" s="351"/>
      <c r="S912" s="351"/>
      <c r="T912" s="351"/>
      <c r="U912" s="351"/>
      <c r="V912" s="351"/>
      <c r="W912" s="351"/>
      <c r="X912" s="351"/>
      <c r="Y912" s="352">
        <v>1</v>
      </c>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50" t="s">
        <v>456</v>
      </c>
      <c r="AD935" s="150"/>
      <c r="AE935" s="150"/>
      <c r="AF935" s="150"/>
      <c r="AG935" s="150"/>
      <c r="AH935" s="368" t="s">
        <v>482</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77">
        <v>1</v>
      </c>
      <c r="B936" s="377">
        <v>1</v>
      </c>
      <c r="C936" s="348" t="s">
        <v>658</v>
      </c>
      <c r="D936" s="348"/>
      <c r="E936" s="348"/>
      <c r="F936" s="348"/>
      <c r="G936" s="348"/>
      <c r="H936" s="348"/>
      <c r="I936" s="348"/>
      <c r="J936" s="349" t="s">
        <v>568</v>
      </c>
      <c r="K936" s="350"/>
      <c r="L936" s="350"/>
      <c r="M936" s="350"/>
      <c r="N936" s="350"/>
      <c r="O936" s="350"/>
      <c r="P936" s="351" t="s">
        <v>671</v>
      </c>
      <c r="Q936" s="351"/>
      <c r="R936" s="351"/>
      <c r="S936" s="351"/>
      <c r="T936" s="351"/>
      <c r="U936" s="351"/>
      <c r="V936" s="351"/>
      <c r="W936" s="351"/>
      <c r="X936" s="351"/>
      <c r="Y936" s="352">
        <v>3</v>
      </c>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customHeight="1" x14ac:dyDescent="0.15">
      <c r="A937" s="377">
        <v>2</v>
      </c>
      <c r="B937" s="377">
        <v>1</v>
      </c>
      <c r="C937" s="348" t="s">
        <v>659</v>
      </c>
      <c r="D937" s="348"/>
      <c r="E937" s="348"/>
      <c r="F937" s="348"/>
      <c r="G937" s="348"/>
      <c r="H937" s="348"/>
      <c r="I937" s="348"/>
      <c r="J937" s="349" t="s">
        <v>568</v>
      </c>
      <c r="K937" s="350"/>
      <c r="L937" s="350"/>
      <c r="M937" s="350"/>
      <c r="N937" s="350"/>
      <c r="O937" s="350"/>
      <c r="P937" s="351" t="s">
        <v>671</v>
      </c>
      <c r="Q937" s="351"/>
      <c r="R937" s="351"/>
      <c r="S937" s="351"/>
      <c r="T937" s="351"/>
      <c r="U937" s="351"/>
      <c r="V937" s="351"/>
      <c r="W937" s="351"/>
      <c r="X937" s="351"/>
      <c r="Y937" s="352">
        <v>3</v>
      </c>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customHeight="1" x14ac:dyDescent="0.15">
      <c r="A938" s="377">
        <v>3</v>
      </c>
      <c r="B938" s="377">
        <v>1</v>
      </c>
      <c r="C938" s="362" t="s">
        <v>660</v>
      </c>
      <c r="D938" s="348"/>
      <c r="E938" s="348"/>
      <c r="F938" s="348"/>
      <c r="G938" s="348"/>
      <c r="H938" s="348"/>
      <c r="I938" s="348"/>
      <c r="J938" s="349" t="s">
        <v>568</v>
      </c>
      <c r="K938" s="350"/>
      <c r="L938" s="350"/>
      <c r="M938" s="350"/>
      <c r="N938" s="350"/>
      <c r="O938" s="350"/>
      <c r="P938" s="363" t="s">
        <v>671</v>
      </c>
      <c r="Q938" s="351"/>
      <c r="R938" s="351"/>
      <c r="S938" s="351"/>
      <c r="T938" s="351"/>
      <c r="U938" s="351"/>
      <c r="V938" s="351"/>
      <c r="W938" s="351"/>
      <c r="X938" s="351"/>
      <c r="Y938" s="352">
        <v>3</v>
      </c>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customHeight="1" x14ac:dyDescent="0.15">
      <c r="A939" s="377">
        <v>4</v>
      </c>
      <c r="B939" s="377">
        <v>1</v>
      </c>
      <c r="C939" s="362" t="s">
        <v>661</v>
      </c>
      <c r="D939" s="348"/>
      <c r="E939" s="348"/>
      <c r="F939" s="348"/>
      <c r="G939" s="348"/>
      <c r="H939" s="348"/>
      <c r="I939" s="348"/>
      <c r="J939" s="349" t="s">
        <v>568</v>
      </c>
      <c r="K939" s="350"/>
      <c r="L939" s="350"/>
      <c r="M939" s="350"/>
      <c r="N939" s="350"/>
      <c r="O939" s="350"/>
      <c r="P939" s="363" t="s">
        <v>671</v>
      </c>
      <c r="Q939" s="351"/>
      <c r="R939" s="351"/>
      <c r="S939" s="351"/>
      <c r="T939" s="351"/>
      <c r="U939" s="351"/>
      <c r="V939" s="351"/>
      <c r="W939" s="351"/>
      <c r="X939" s="351"/>
      <c r="Y939" s="352">
        <v>3</v>
      </c>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customHeight="1" x14ac:dyDescent="0.15">
      <c r="A940" s="377">
        <v>5</v>
      </c>
      <c r="B940" s="377">
        <v>1</v>
      </c>
      <c r="C940" s="348" t="s">
        <v>662</v>
      </c>
      <c r="D940" s="348"/>
      <c r="E940" s="348"/>
      <c r="F940" s="348"/>
      <c r="G940" s="348"/>
      <c r="H940" s="348"/>
      <c r="I940" s="348"/>
      <c r="J940" s="349" t="s">
        <v>568</v>
      </c>
      <c r="K940" s="350"/>
      <c r="L940" s="350"/>
      <c r="M940" s="350"/>
      <c r="N940" s="350"/>
      <c r="O940" s="350"/>
      <c r="P940" s="351" t="s">
        <v>671</v>
      </c>
      <c r="Q940" s="351"/>
      <c r="R940" s="351"/>
      <c r="S940" s="351"/>
      <c r="T940" s="351"/>
      <c r="U940" s="351"/>
      <c r="V940" s="351"/>
      <c r="W940" s="351"/>
      <c r="X940" s="351"/>
      <c r="Y940" s="352">
        <v>3</v>
      </c>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customHeight="1" x14ac:dyDescent="0.15">
      <c r="A941" s="377">
        <v>6</v>
      </c>
      <c r="B941" s="377">
        <v>1</v>
      </c>
      <c r="C941" s="348" t="s">
        <v>663</v>
      </c>
      <c r="D941" s="348"/>
      <c r="E941" s="348"/>
      <c r="F941" s="348"/>
      <c r="G941" s="348"/>
      <c r="H941" s="348"/>
      <c r="I941" s="348"/>
      <c r="J941" s="349" t="s">
        <v>568</v>
      </c>
      <c r="K941" s="350"/>
      <c r="L941" s="350"/>
      <c r="M941" s="350"/>
      <c r="N941" s="350"/>
      <c r="O941" s="350"/>
      <c r="P941" s="351" t="s">
        <v>671</v>
      </c>
      <c r="Q941" s="351"/>
      <c r="R941" s="351"/>
      <c r="S941" s="351"/>
      <c r="T941" s="351"/>
      <c r="U941" s="351"/>
      <c r="V941" s="351"/>
      <c r="W941" s="351"/>
      <c r="X941" s="351"/>
      <c r="Y941" s="352">
        <v>3</v>
      </c>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customHeight="1" x14ac:dyDescent="0.15">
      <c r="A942" s="377">
        <v>7</v>
      </c>
      <c r="B942" s="377">
        <v>1</v>
      </c>
      <c r="C942" s="348" t="s">
        <v>664</v>
      </c>
      <c r="D942" s="348"/>
      <c r="E942" s="348"/>
      <c r="F942" s="348"/>
      <c r="G942" s="348"/>
      <c r="H942" s="348"/>
      <c r="I942" s="348"/>
      <c r="J942" s="349" t="s">
        <v>568</v>
      </c>
      <c r="K942" s="350"/>
      <c r="L942" s="350"/>
      <c r="M942" s="350"/>
      <c r="N942" s="350"/>
      <c r="O942" s="350"/>
      <c r="P942" s="351" t="s">
        <v>671</v>
      </c>
      <c r="Q942" s="351"/>
      <c r="R942" s="351"/>
      <c r="S942" s="351"/>
      <c r="T942" s="351"/>
      <c r="U942" s="351"/>
      <c r="V942" s="351"/>
      <c r="W942" s="351"/>
      <c r="X942" s="351"/>
      <c r="Y942" s="352">
        <v>3</v>
      </c>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customHeight="1" x14ac:dyDescent="0.15">
      <c r="A943" s="377">
        <v>8</v>
      </c>
      <c r="B943" s="377">
        <v>1</v>
      </c>
      <c r="C943" s="348" t="s">
        <v>665</v>
      </c>
      <c r="D943" s="348"/>
      <c r="E943" s="348"/>
      <c r="F943" s="348"/>
      <c r="G943" s="348"/>
      <c r="H943" s="348"/>
      <c r="I943" s="348"/>
      <c r="J943" s="349" t="s">
        <v>568</v>
      </c>
      <c r="K943" s="350"/>
      <c r="L943" s="350"/>
      <c r="M943" s="350"/>
      <c r="N943" s="350"/>
      <c r="O943" s="350"/>
      <c r="P943" s="351" t="s">
        <v>671</v>
      </c>
      <c r="Q943" s="351"/>
      <c r="R943" s="351"/>
      <c r="S943" s="351"/>
      <c r="T943" s="351"/>
      <c r="U943" s="351"/>
      <c r="V943" s="351"/>
      <c r="W943" s="351"/>
      <c r="X943" s="351"/>
      <c r="Y943" s="352">
        <v>3</v>
      </c>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customHeight="1" x14ac:dyDescent="0.15">
      <c r="A944" s="377">
        <v>9</v>
      </c>
      <c r="B944" s="377">
        <v>1</v>
      </c>
      <c r="C944" s="348" t="s">
        <v>666</v>
      </c>
      <c r="D944" s="348"/>
      <c r="E944" s="348"/>
      <c r="F944" s="348"/>
      <c r="G944" s="348"/>
      <c r="H944" s="348"/>
      <c r="I944" s="348"/>
      <c r="J944" s="349" t="s">
        <v>568</v>
      </c>
      <c r="K944" s="350"/>
      <c r="L944" s="350"/>
      <c r="M944" s="350"/>
      <c r="N944" s="350"/>
      <c r="O944" s="350"/>
      <c r="P944" s="351" t="s">
        <v>671</v>
      </c>
      <c r="Q944" s="351"/>
      <c r="R944" s="351"/>
      <c r="S944" s="351"/>
      <c r="T944" s="351"/>
      <c r="U944" s="351"/>
      <c r="V944" s="351"/>
      <c r="W944" s="351"/>
      <c r="X944" s="351"/>
      <c r="Y944" s="352">
        <v>3</v>
      </c>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customHeight="1" x14ac:dyDescent="0.15">
      <c r="A945" s="377">
        <v>10</v>
      </c>
      <c r="B945" s="377">
        <v>1</v>
      </c>
      <c r="C945" s="348" t="s">
        <v>667</v>
      </c>
      <c r="D945" s="348"/>
      <c r="E945" s="348"/>
      <c r="F945" s="348"/>
      <c r="G945" s="348"/>
      <c r="H945" s="348"/>
      <c r="I945" s="348"/>
      <c r="J945" s="349" t="s">
        <v>568</v>
      </c>
      <c r="K945" s="350"/>
      <c r="L945" s="350"/>
      <c r="M945" s="350"/>
      <c r="N945" s="350"/>
      <c r="O945" s="350"/>
      <c r="P945" s="351" t="s">
        <v>671</v>
      </c>
      <c r="Q945" s="351"/>
      <c r="R945" s="351"/>
      <c r="S945" s="351"/>
      <c r="T945" s="351"/>
      <c r="U945" s="351"/>
      <c r="V945" s="351"/>
      <c r="W945" s="351"/>
      <c r="X945" s="351"/>
      <c r="Y945" s="352">
        <v>3</v>
      </c>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50" t="s">
        <v>456</v>
      </c>
      <c r="AD968" s="150"/>
      <c r="AE968" s="150"/>
      <c r="AF968" s="150"/>
      <c r="AG968" s="150"/>
      <c r="AH968" s="368" t="s">
        <v>482</v>
      </c>
      <c r="AI968" s="365"/>
      <c r="AJ968" s="365"/>
      <c r="AK968" s="365"/>
      <c r="AL968" s="365" t="s">
        <v>21</v>
      </c>
      <c r="AM968" s="365"/>
      <c r="AN968" s="365"/>
      <c r="AO968" s="370"/>
      <c r="AP968" s="371" t="s">
        <v>418</v>
      </c>
      <c r="AQ968" s="371"/>
      <c r="AR968" s="371"/>
      <c r="AS968" s="371"/>
      <c r="AT968" s="371"/>
      <c r="AU968" s="371"/>
      <c r="AV968" s="371"/>
      <c r="AW968" s="371"/>
      <c r="AX968" s="371"/>
    </row>
    <row r="969" spans="1:50" ht="30" customHeight="1" x14ac:dyDescent="0.15">
      <c r="A969" s="377">
        <v>1</v>
      </c>
      <c r="B969" s="377">
        <v>1</v>
      </c>
      <c r="C969" s="348" t="s">
        <v>658</v>
      </c>
      <c r="D969" s="348"/>
      <c r="E969" s="348"/>
      <c r="F969" s="348"/>
      <c r="G969" s="348"/>
      <c r="H969" s="348"/>
      <c r="I969" s="348"/>
      <c r="J969" s="349" t="s">
        <v>568</v>
      </c>
      <c r="K969" s="350"/>
      <c r="L969" s="350"/>
      <c r="M969" s="350"/>
      <c r="N969" s="350"/>
      <c r="O969" s="350"/>
      <c r="P969" s="363" t="s">
        <v>672</v>
      </c>
      <c r="Q969" s="351"/>
      <c r="R969" s="351"/>
      <c r="S969" s="351"/>
      <c r="T969" s="351"/>
      <c r="U969" s="351"/>
      <c r="V969" s="351"/>
      <c r="W969" s="351"/>
      <c r="X969" s="351"/>
      <c r="Y969" s="352">
        <v>1</v>
      </c>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customHeight="1" x14ac:dyDescent="0.15">
      <c r="A970" s="377">
        <v>2</v>
      </c>
      <c r="B970" s="377">
        <v>1</v>
      </c>
      <c r="C970" s="348" t="s">
        <v>659</v>
      </c>
      <c r="D970" s="348"/>
      <c r="E970" s="348"/>
      <c r="F970" s="348"/>
      <c r="G970" s="348"/>
      <c r="H970" s="348"/>
      <c r="I970" s="348"/>
      <c r="J970" s="349" t="s">
        <v>568</v>
      </c>
      <c r="K970" s="350"/>
      <c r="L970" s="350"/>
      <c r="M970" s="350"/>
      <c r="N970" s="350"/>
      <c r="O970" s="350"/>
      <c r="P970" s="351" t="s">
        <v>672</v>
      </c>
      <c r="Q970" s="351"/>
      <c r="R970" s="351"/>
      <c r="S970" s="351"/>
      <c r="T970" s="351"/>
      <c r="U970" s="351"/>
      <c r="V970" s="351"/>
      <c r="W970" s="351"/>
      <c r="X970" s="351"/>
      <c r="Y970" s="352">
        <v>1</v>
      </c>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customHeight="1" x14ac:dyDescent="0.15">
      <c r="A971" s="377">
        <v>3</v>
      </c>
      <c r="B971" s="377">
        <v>1</v>
      </c>
      <c r="C971" s="362" t="s">
        <v>660</v>
      </c>
      <c r="D971" s="348"/>
      <c r="E971" s="348"/>
      <c r="F971" s="348"/>
      <c r="G971" s="348"/>
      <c r="H971" s="348"/>
      <c r="I971" s="348"/>
      <c r="J971" s="349" t="s">
        <v>568</v>
      </c>
      <c r="K971" s="350"/>
      <c r="L971" s="350"/>
      <c r="M971" s="350"/>
      <c r="N971" s="350"/>
      <c r="O971" s="350"/>
      <c r="P971" s="363" t="s">
        <v>672</v>
      </c>
      <c r="Q971" s="351"/>
      <c r="R971" s="351"/>
      <c r="S971" s="351"/>
      <c r="T971" s="351"/>
      <c r="U971" s="351"/>
      <c r="V971" s="351"/>
      <c r="W971" s="351"/>
      <c r="X971" s="351"/>
      <c r="Y971" s="352">
        <v>1</v>
      </c>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customHeight="1" x14ac:dyDescent="0.15">
      <c r="A972" s="377">
        <v>4</v>
      </c>
      <c r="B972" s="377">
        <v>1</v>
      </c>
      <c r="C972" s="362" t="s">
        <v>661</v>
      </c>
      <c r="D972" s="348"/>
      <c r="E972" s="348"/>
      <c r="F972" s="348"/>
      <c r="G972" s="348"/>
      <c r="H972" s="348"/>
      <c r="I972" s="348"/>
      <c r="J972" s="349" t="s">
        <v>568</v>
      </c>
      <c r="K972" s="350"/>
      <c r="L972" s="350"/>
      <c r="M972" s="350"/>
      <c r="N972" s="350"/>
      <c r="O972" s="350"/>
      <c r="P972" s="363" t="s">
        <v>672</v>
      </c>
      <c r="Q972" s="351"/>
      <c r="R972" s="351"/>
      <c r="S972" s="351"/>
      <c r="T972" s="351"/>
      <c r="U972" s="351"/>
      <c r="V972" s="351"/>
      <c r="W972" s="351"/>
      <c r="X972" s="351"/>
      <c r="Y972" s="352">
        <v>1</v>
      </c>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customHeight="1" x14ac:dyDescent="0.15">
      <c r="A973" s="377">
        <v>5</v>
      </c>
      <c r="B973" s="377">
        <v>1</v>
      </c>
      <c r="C973" s="348" t="s">
        <v>662</v>
      </c>
      <c r="D973" s="348"/>
      <c r="E973" s="348"/>
      <c r="F973" s="348"/>
      <c r="G973" s="348"/>
      <c r="H973" s="348"/>
      <c r="I973" s="348"/>
      <c r="J973" s="349" t="s">
        <v>568</v>
      </c>
      <c r="K973" s="350"/>
      <c r="L973" s="350"/>
      <c r="M973" s="350"/>
      <c r="N973" s="350"/>
      <c r="O973" s="350"/>
      <c r="P973" s="351" t="s">
        <v>672</v>
      </c>
      <c r="Q973" s="351"/>
      <c r="R973" s="351"/>
      <c r="S973" s="351"/>
      <c r="T973" s="351"/>
      <c r="U973" s="351"/>
      <c r="V973" s="351"/>
      <c r="W973" s="351"/>
      <c r="X973" s="351"/>
      <c r="Y973" s="352">
        <v>1</v>
      </c>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customHeight="1" x14ac:dyDescent="0.15">
      <c r="A974" s="377">
        <v>6</v>
      </c>
      <c r="B974" s="377">
        <v>1</v>
      </c>
      <c r="C974" s="348" t="s">
        <v>663</v>
      </c>
      <c r="D974" s="348"/>
      <c r="E974" s="348"/>
      <c r="F974" s="348"/>
      <c r="G974" s="348"/>
      <c r="H974" s="348"/>
      <c r="I974" s="348"/>
      <c r="J974" s="349" t="s">
        <v>568</v>
      </c>
      <c r="K974" s="350"/>
      <c r="L974" s="350"/>
      <c r="M974" s="350"/>
      <c r="N974" s="350"/>
      <c r="O974" s="350"/>
      <c r="P974" s="351" t="s">
        <v>672</v>
      </c>
      <c r="Q974" s="351"/>
      <c r="R974" s="351"/>
      <c r="S974" s="351"/>
      <c r="T974" s="351"/>
      <c r="U974" s="351"/>
      <c r="V974" s="351"/>
      <c r="W974" s="351"/>
      <c r="X974" s="351"/>
      <c r="Y974" s="352">
        <v>1</v>
      </c>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customHeight="1" x14ac:dyDescent="0.15">
      <c r="A975" s="377">
        <v>7</v>
      </c>
      <c r="B975" s="377">
        <v>1</v>
      </c>
      <c r="C975" s="348" t="s">
        <v>664</v>
      </c>
      <c r="D975" s="348"/>
      <c r="E975" s="348"/>
      <c r="F975" s="348"/>
      <c r="G975" s="348"/>
      <c r="H975" s="348"/>
      <c r="I975" s="348"/>
      <c r="J975" s="349" t="s">
        <v>568</v>
      </c>
      <c r="K975" s="350"/>
      <c r="L975" s="350"/>
      <c r="M975" s="350"/>
      <c r="N975" s="350"/>
      <c r="O975" s="350"/>
      <c r="P975" s="351" t="s">
        <v>672</v>
      </c>
      <c r="Q975" s="351"/>
      <c r="R975" s="351"/>
      <c r="S975" s="351"/>
      <c r="T975" s="351"/>
      <c r="U975" s="351"/>
      <c r="V975" s="351"/>
      <c r="W975" s="351"/>
      <c r="X975" s="351"/>
      <c r="Y975" s="352">
        <v>1</v>
      </c>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customHeight="1" x14ac:dyDescent="0.15">
      <c r="A976" s="377">
        <v>8</v>
      </c>
      <c r="B976" s="377">
        <v>1</v>
      </c>
      <c r="C976" s="348" t="s">
        <v>665</v>
      </c>
      <c r="D976" s="348"/>
      <c r="E976" s="348"/>
      <c r="F976" s="348"/>
      <c r="G976" s="348"/>
      <c r="H976" s="348"/>
      <c r="I976" s="348"/>
      <c r="J976" s="349" t="s">
        <v>568</v>
      </c>
      <c r="K976" s="350"/>
      <c r="L976" s="350"/>
      <c r="M976" s="350"/>
      <c r="N976" s="350"/>
      <c r="O976" s="350"/>
      <c r="P976" s="351" t="s">
        <v>672</v>
      </c>
      <c r="Q976" s="351"/>
      <c r="R976" s="351"/>
      <c r="S976" s="351"/>
      <c r="T976" s="351"/>
      <c r="U976" s="351"/>
      <c r="V976" s="351"/>
      <c r="W976" s="351"/>
      <c r="X976" s="351"/>
      <c r="Y976" s="352">
        <v>1</v>
      </c>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customHeight="1" x14ac:dyDescent="0.15">
      <c r="A977" s="377">
        <v>9</v>
      </c>
      <c r="B977" s="377">
        <v>1</v>
      </c>
      <c r="C977" s="348" t="s">
        <v>666</v>
      </c>
      <c r="D977" s="348"/>
      <c r="E977" s="348"/>
      <c r="F977" s="348"/>
      <c r="G977" s="348"/>
      <c r="H977" s="348"/>
      <c r="I977" s="348"/>
      <c r="J977" s="349" t="s">
        <v>568</v>
      </c>
      <c r="K977" s="350"/>
      <c r="L977" s="350"/>
      <c r="M977" s="350"/>
      <c r="N977" s="350"/>
      <c r="O977" s="350"/>
      <c r="P977" s="351" t="s">
        <v>672</v>
      </c>
      <c r="Q977" s="351"/>
      <c r="R977" s="351"/>
      <c r="S977" s="351"/>
      <c r="T977" s="351"/>
      <c r="U977" s="351"/>
      <c r="V977" s="351"/>
      <c r="W977" s="351"/>
      <c r="X977" s="351"/>
      <c r="Y977" s="352">
        <v>1</v>
      </c>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customHeight="1" x14ac:dyDescent="0.15">
      <c r="A978" s="377">
        <v>10</v>
      </c>
      <c r="B978" s="377">
        <v>1</v>
      </c>
      <c r="C978" s="348" t="s">
        <v>667</v>
      </c>
      <c r="D978" s="348"/>
      <c r="E978" s="348"/>
      <c r="F978" s="348"/>
      <c r="G978" s="348"/>
      <c r="H978" s="348"/>
      <c r="I978" s="348"/>
      <c r="J978" s="349" t="s">
        <v>568</v>
      </c>
      <c r="K978" s="350"/>
      <c r="L978" s="350"/>
      <c r="M978" s="350"/>
      <c r="N978" s="350"/>
      <c r="O978" s="350"/>
      <c r="P978" s="351" t="s">
        <v>672</v>
      </c>
      <c r="Q978" s="351"/>
      <c r="R978" s="351"/>
      <c r="S978" s="351"/>
      <c r="T978" s="351"/>
      <c r="U978" s="351"/>
      <c r="V978" s="351"/>
      <c r="W978" s="351"/>
      <c r="X978" s="351"/>
      <c r="Y978" s="352">
        <v>1</v>
      </c>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50" t="s">
        <v>456</v>
      </c>
      <c r="AD1001" s="150"/>
      <c r="AE1001" s="150"/>
      <c r="AF1001" s="150"/>
      <c r="AG1001" s="150"/>
      <c r="AH1001" s="368" t="s">
        <v>482</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9.950000000000003" customHeight="1" x14ac:dyDescent="0.15">
      <c r="A1002" s="377">
        <v>1</v>
      </c>
      <c r="B1002" s="377">
        <v>1</v>
      </c>
      <c r="C1002" s="348" t="s">
        <v>658</v>
      </c>
      <c r="D1002" s="348"/>
      <c r="E1002" s="348"/>
      <c r="F1002" s="348"/>
      <c r="G1002" s="348"/>
      <c r="H1002" s="348"/>
      <c r="I1002" s="348"/>
      <c r="J1002" s="349" t="s">
        <v>568</v>
      </c>
      <c r="K1002" s="350"/>
      <c r="L1002" s="350"/>
      <c r="M1002" s="350"/>
      <c r="N1002" s="350"/>
      <c r="O1002" s="350"/>
      <c r="P1002" s="351" t="s">
        <v>673</v>
      </c>
      <c r="Q1002" s="351"/>
      <c r="R1002" s="351"/>
      <c r="S1002" s="351"/>
      <c r="T1002" s="351"/>
      <c r="U1002" s="351"/>
      <c r="V1002" s="351"/>
      <c r="W1002" s="351"/>
      <c r="X1002" s="351"/>
      <c r="Y1002" s="352">
        <v>1</v>
      </c>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9.950000000000003" customHeight="1" x14ac:dyDescent="0.15">
      <c r="A1003" s="377">
        <v>2</v>
      </c>
      <c r="B1003" s="377">
        <v>1</v>
      </c>
      <c r="C1003" s="348" t="s">
        <v>659</v>
      </c>
      <c r="D1003" s="348"/>
      <c r="E1003" s="348"/>
      <c r="F1003" s="348"/>
      <c r="G1003" s="348"/>
      <c r="H1003" s="348"/>
      <c r="I1003" s="348"/>
      <c r="J1003" s="349" t="s">
        <v>568</v>
      </c>
      <c r="K1003" s="350"/>
      <c r="L1003" s="350"/>
      <c r="M1003" s="350"/>
      <c r="N1003" s="350"/>
      <c r="O1003" s="350"/>
      <c r="P1003" s="351" t="s">
        <v>673</v>
      </c>
      <c r="Q1003" s="351"/>
      <c r="R1003" s="351"/>
      <c r="S1003" s="351"/>
      <c r="T1003" s="351"/>
      <c r="U1003" s="351"/>
      <c r="V1003" s="351"/>
      <c r="W1003" s="351"/>
      <c r="X1003" s="351"/>
      <c r="Y1003" s="352">
        <v>1</v>
      </c>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9.950000000000003" customHeight="1" x14ac:dyDescent="0.15">
      <c r="A1004" s="377">
        <v>3</v>
      </c>
      <c r="B1004" s="377">
        <v>1</v>
      </c>
      <c r="C1004" s="362" t="s">
        <v>660</v>
      </c>
      <c r="D1004" s="348"/>
      <c r="E1004" s="348"/>
      <c r="F1004" s="348"/>
      <c r="G1004" s="348"/>
      <c r="H1004" s="348"/>
      <c r="I1004" s="348"/>
      <c r="J1004" s="349" t="s">
        <v>568</v>
      </c>
      <c r="K1004" s="350"/>
      <c r="L1004" s="350"/>
      <c r="M1004" s="350"/>
      <c r="N1004" s="350"/>
      <c r="O1004" s="350"/>
      <c r="P1004" s="363" t="s">
        <v>673</v>
      </c>
      <c r="Q1004" s="351"/>
      <c r="R1004" s="351"/>
      <c r="S1004" s="351"/>
      <c r="T1004" s="351"/>
      <c r="U1004" s="351"/>
      <c r="V1004" s="351"/>
      <c r="W1004" s="351"/>
      <c r="X1004" s="351"/>
      <c r="Y1004" s="352">
        <v>1</v>
      </c>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9.950000000000003" customHeight="1" x14ac:dyDescent="0.15">
      <c r="A1005" s="377">
        <v>4</v>
      </c>
      <c r="B1005" s="377">
        <v>1</v>
      </c>
      <c r="C1005" s="362" t="s">
        <v>661</v>
      </c>
      <c r="D1005" s="348"/>
      <c r="E1005" s="348"/>
      <c r="F1005" s="348"/>
      <c r="G1005" s="348"/>
      <c r="H1005" s="348"/>
      <c r="I1005" s="348"/>
      <c r="J1005" s="349" t="s">
        <v>568</v>
      </c>
      <c r="K1005" s="350"/>
      <c r="L1005" s="350"/>
      <c r="M1005" s="350"/>
      <c r="N1005" s="350"/>
      <c r="O1005" s="350"/>
      <c r="P1005" s="363" t="s">
        <v>673</v>
      </c>
      <c r="Q1005" s="351"/>
      <c r="R1005" s="351"/>
      <c r="S1005" s="351"/>
      <c r="T1005" s="351"/>
      <c r="U1005" s="351"/>
      <c r="V1005" s="351"/>
      <c r="W1005" s="351"/>
      <c r="X1005" s="351"/>
      <c r="Y1005" s="352">
        <v>1</v>
      </c>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9.950000000000003" customHeight="1" x14ac:dyDescent="0.15">
      <c r="A1006" s="377">
        <v>5</v>
      </c>
      <c r="B1006" s="377">
        <v>1</v>
      </c>
      <c r="C1006" s="348" t="s">
        <v>662</v>
      </c>
      <c r="D1006" s="348"/>
      <c r="E1006" s="348"/>
      <c r="F1006" s="348"/>
      <c r="G1006" s="348"/>
      <c r="H1006" s="348"/>
      <c r="I1006" s="348"/>
      <c r="J1006" s="349" t="s">
        <v>568</v>
      </c>
      <c r="K1006" s="350"/>
      <c r="L1006" s="350"/>
      <c r="M1006" s="350"/>
      <c r="N1006" s="350"/>
      <c r="O1006" s="350"/>
      <c r="P1006" s="351" t="s">
        <v>673</v>
      </c>
      <c r="Q1006" s="351"/>
      <c r="R1006" s="351"/>
      <c r="S1006" s="351"/>
      <c r="T1006" s="351"/>
      <c r="U1006" s="351"/>
      <c r="V1006" s="351"/>
      <c r="W1006" s="351"/>
      <c r="X1006" s="351"/>
      <c r="Y1006" s="352">
        <v>1</v>
      </c>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9.950000000000003" customHeight="1" x14ac:dyDescent="0.15">
      <c r="A1007" s="377">
        <v>6</v>
      </c>
      <c r="B1007" s="377">
        <v>1</v>
      </c>
      <c r="C1007" s="348" t="s">
        <v>663</v>
      </c>
      <c r="D1007" s="348"/>
      <c r="E1007" s="348"/>
      <c r="F1007" s="348"/>
      <c r="G1007" s="348"/>
      <c r="H1007" s="348"/>
      <c r="I1007" s="348"/>
      <c r="J1007" s="349" t="s">
        <v>568</v>
      </c>
      <c r="K1007" s="350"/>
      <c r="L1007" s="350"/>
      <c r="M1007" s="350"/>
      <c r="N1007" s="350"/>
      <c r="O1007" s="350"/>
      <c r="P1007" s="351" t="s">
        <v>673</v>
      </c>
      <c r="Q1007" s="351"/>
      <c r="R1007" s="351"/>
      <c r="S1007" s="351"/>
      <c r="T1007" s="351"/>
      <c r="U1007" s="351"/>
      <c r="V1007" s="351"/>
      <c r="W1007" s="351"/>
      <c r="X1007" s="351"/>
      <c r="Y1007" s="352">
        <v>1</v>
      </c>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9.950000000000003" customHeight="1" x14ac:dyDescent="0.15">
      <c r="A1008" s="377">
        <v>7</v>
      </c>
      <c r="B1008" s="377">
        <v>1</v>
      </c>
      <c r="C1008" s="348" t="s">
        <v>664</v>
      </c>
      <c r="D1008" s="348"/>
      <c r="E1008" s="348"/>
      <c r="F1008" s="348"/>
      <c r="G1008" s="348"/>
      <c r="H1008" s="348"/>
      <c r="I1008" s="348"/>
      <c r="J1008" s="349" t="s">
        <v>568</v>
      </c>
      <c r="K1008" s="350"/>
      <c r="L1008" s="350"/>
      <c r="M1008" s="350"/>
      <c r="N1008" s="350"/>
      <c r="O1008" s="350"/>
      <c r="P1008" s="351" t="s">
        <v>673</v>
      </c>
      <c r="Q1008" s="351"/>
      <c r="R1008" s="351"/>
      <c r="S1008" s="351"/>
      <c r="T1008" s="351"/>
      <c r="U1008" s="351"/>
      <c r="V1008" s="351"/>
      <c r="W1008" s="351"/>
      <c r="X1008" s="351"/>
      <c r="Y1008" s="352">
        <v>1</v>
      </c>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9.950000000000003" customHeight="1" x14ac:dyDescent="0.15">
      <c r="A1009" s="377">
        <v>8</v>
      </c>
      <c r="B1009" s="377">
        <v>1</v>
      </c>
      <c r="C1009" s="348" t="s">
        <v>665</v>
      </c>
      <c r="D1009" s="348"/>
      <c r="E1009" s="348"/>
      <c r="F1009" s="348"/>
      <c r="G1009" s="348"/>
      <c r="H1009" s="348"/>
      <c r="I1009" s="348"/>
      <c r="J1009" s="349" t="s">
        <v>568</v>
      </c>
      <c r="K1009" s="350"/>
      <c r="L1009" s="350"/>
      <c r="M1009" s="350"/>
      <c r="N1009" s="350"/>
      <c r="O1009" s="350"/>
      <c r="P1009" s="351" t="s">
        <v>673</v>
      </c>
      <c r="Q1009" s="351"/>
      <c r="R1009" s="351"/>
      <c r="S1009" s="351"/>
      <c r="T1009" s="351"/>
      <c r="U1009" s="351"/>
      <c r="V1009" s="351"/>
      <c r="W1009" s="351"/>
      <c r="X1009" s="351"/>
      <c r="Y1009" s="352">
        <v>1</v>
      </c>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9.950000000000003" customHeight="1" x14ac:dyDescent="0.15">
      <c r="A1010" s="377">
        <v>9</v>
      </c>
      <c r="B1010" s="377">
        <v>1</v>
      </c>
      <c r="C1010" s="348" t="s">
        <v>666</v>
      </c>
      <c r="D1010" s="348"/>
      <c r="E1010" s="348"/>
      <c r="F1010" s="348"/>
      <c r="G1010" s="348"/>
      <c r="H1010" s="348"/>
      <c r="I1010" s="348"/>
      <c r="J1010" s="349" t="s">
        <v>568</v>
      </c>
      <c r="K1010" s="350"/>
      <c r="L1010" s="350"/>
      <c r="M1010" s="350"/>
      <c r="N1010" s="350"/>
      <c r="O1010" s="350"/>
      <c r="P1010" s="351" t="s">
        <v>673</v>
      </c>
      <c r="Q1010" s="351"/>
      <c r="R1010" s="351"/>
      <c r="S1010" s="351"/>
      <c r="T1010" s="351"/>
      <c r="U1010" s="351"/>
      <c r="V1010" s="351"/>
      <c r="W1010" s="351"/>
      <c r="X1010" s="351"/>
      <c r="Y1010" s="352">
        <v>1</v>
      </c>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9.950000000000003" customHeight="1" x14ac:dyDescent="0.15">
      <c r="A1011" s="377">
        <v>10</v>
      </c>
      <c r="B1011" s="377">
        <v>1</v>
      </c>
      <c r="C1011" s="348" t="s">
        <v>667</v>
      </c>
      <c r="D1011" s="348"/>
      <c r="E1011" s="348"/>
      <c r="F1011" s="348"/>
      <c r="G1011" s="348"/>
      <c r="H1011" s="348"/>
      <c r="I1011" s="348"/>
      <c r="J1011" s="349" t="s">
        <v>568</v>
      </c>
      <c r="K1011" s="350"/>
      <c r="L1011" s="350"/>
      <c r="M1011" s="350"/>
      <c r="N1011" s="350"/>
      <c r="O1011" s="350"/>
      <c r="P1011" s="351" t="s">
        <v>673</v>
      </c>
      <c r="Q1011" s="351"/>
      <c r="R1011" s="351"/>
      <c r="S1011" s="351"/>
      <c r="T1011" s="351"/>
      <c r="U1011" s="351"/>
      <c r="V1011" s="351"/>
      <c r="W1011" s="351"/>
      <c r="X1011" s="351"/>
      <c r="Y1011" s="352">
        <v>1</v>
      </c>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50" t="s">
        <v>456</v>
      </c>
      <c r="AD1034" s="150"/>
      <c r="AE1034" s="150"/>
      <c r="AF1034" s="150"/>
      <c r="AG1034" s="150"/>
      <c r="AH1034" s="368" t="s">
        <v>482</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50" t="s">
        <v>456</v>
      </c>
      <c r="AD1067" s="150"/>
      <c r="AE1067" s="150"/>
      <c r="AF1067" s="150"/>
      <c r="AG1067" s="150"/>
      <c r="AH1067" s="368" t="s">
        <v>482</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462</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384</v>
      </c>
      <c r="D1101" s="381"/>
      <c r="E1101" s="150" t="s">
        <v>383</v>
      </c>
      <c r="F1101" s="381"/>
      <c r="G1101" s="381"/>
      <c r="H1101" s="381"/>
      <c r="I1101" s="381"/>
      <c r="J1101" s="150" t="s">
        <v>417</v>
      </c>
      <c r="K1101" s="150"/>
      <c r="L1101" s="150"/>
      <c r="M1101" s="150"/>
      <c r="N1101" s="150"/>
      <c r="O1101" s="150"/>
      <c r="P1101" s="368" t="s">
        <v>27</v>
      </c>
      <c r="Q1101" s="368"/>
      <c r="R1101" s="368"/>
      <c r="S1101" s="368"/>
      <c r="T1101" s="368"/>
      <c r="U1101" s="368"/>
      <c r="V1101" s="368"/>
      <c r="W1101" s="368"/>
      <c r="X1101" s="368"/>
      <c r="Y1101" s="150" t="s">
        <v>419</v>
      </c>
      <c r="Z1101" s="381"/>
      <c r="AA1101" s="381"/>
      <c r="AB1101" s="381"/>
      <c r="AC1101" s="150" t="s">
        <v>366</v>
      </c>
      <c r="AD1101" s="150"/>
      <c r="AE1101" s="150"/>
      <c r="AF1101" s="150"/>
      <c r="AG1101" s="150"/>
      <c r="AH1101" s="368" t="s">
        <v>379</v>
      </c>
      <c r="AI1101" s="369"/>
      <c r="AJ1101" s="369"/>
      <c r="AK1101" s="369"/>
      <c r="AL1101" s="369" t="s">
        <v>21</v>
      </c>
      <c r="AM1101" s="369"/>
      <c r="AN1101" s="369"/>
      <c r="AO1101" s="382"/>
      <c r="AP1101" s="371" t="s">
        <v>447</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4" max="49" man="1"/>
    <brk id="129" max="49" man="1"/>
    <brk id="483" max="49" man="1"/>
    <brk id="739" max="49" man="1"/>
    <brk id="832"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564</v>
      </c>
      <c r="M2" s="13" t="str">
        <f>IF(L2="","",K2)</f>
        <v>社会保障</v>
      </c>
      <c r="N2" s="13" t="str">
        <f>IF(M2="","",IF(N1&lt;&gt;"",CONCATENATE(N1,"、",M2),M2))</f>
        <v>社会保障</v>
      </c>
      <c r="O2" s="13"/>
      <c r="P2" s="12" t="s">
        <v>190</v>
      </c>
      <c r="Q2" s="17" t="s">
        <v>564</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t="s">
        <v>564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546</v>
      </c>
      <c r="AF2" s="1033"/>
      <c r="AG2" s="1033"/>
      <c r="AH2" s="1033"/>
      <c r="AI2" s="1033" t="s">
        <v>543</v>
      </c>
      <c r="AJ2" s="1033"/>
      <c r="AK2" s="1033"/>
      <c r="AL2" s="1033"/>
      <c r="AM2" s="1033" t="s">
        <v>517</v>
      </c>
      <c r="AN2" s="1033"/>
      <c r="AO2" s="1033"/>
      <c r="AP2" s="558"/>
      <c r="AQ2" s="160" t="s">
        <v>353</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t="s">
        <v>642</v>
      </c>
      <c r="AR3" s="200"/>
      <c r="AS3" s="134" t="s">
        <v>354</v>
      </c>
      <c r="AT3" s="135"/>
      <c r="AU3" s="200">
        <v>31</v>
      </c>
      <c r="AV3" s="200"/>
      <c r="AW3" s="399" t="s">
        <v>300</v>
      </c>
      <c r="AX3" s="400"/>
    </row>
    <row r="4" spans="1:50" ht="28.5" customHeight="1" x14ac:dyDescent="0.15">
      <c r="A4" s="404"/>
      <c r="B4" s="402"/>
      <c r="C4" s="402"/>
      <c r="D4" s="402"/>
      <c r="E4" s="402"/>
      <c r="F4" s="403"/>
      <c r="G4" s="565" t="s">
        <v>638</v>
      </c>
      <c r="H4" s="1000"/>
      <c r="I4" s="1000"/>
      <c r="J4" s="1000"/>
      <c r="K4" s="1000"/>
      <c r="L4" s="1000"/>
      <c r="M4" s="1000"/>
      <c r="N4" s="1000"/>
      <c r="O4" s="1001"/>
      <c r="P4" s="106" t="s">
        <v>639</v>
      </c>
      <c r="Q4" s="1008"/>
      <c r="R4" s="1008"/>
      <c r="S4" s="1008"/>
      <c r="T4" s="1008"/>
      <c r="U4" s="1008"/>
      <c r="V4" s="1008"/>
      <c r="W4" s="1008"/>
      <c r="X4" s="1009"/>
      <c r="Y4" s="1018" t="s">
        <v>12</v>
      </c>
      <c r="Z4" s="1019"/>
      <c r="AA4" s="1020"/>
      <c r="AB4" s="462" t="s">
        <v>602</v>
      </c>
      <c r="AC4" s="1022"/>
      <c r="AD4" s="1022"/>
      <c r="AE4" s="219" t="s">
        <v>640</v>
      </c>
      <c r="AF4" s="220"/>
      <c r="AG4" s="220"/>
      <c r="AH4" s="220"/>
      <c r="AI4" s="219" t="s">
        <v>568</v>
      </c>
      <c r="AJ4" s="220"/>
      <c r="AK4" s="220"/>
      <c r="AL4" s="220"/>
      <c r="AM4" s="219" t="s">
        <v>568</v>
      </c>
      <c r="AN4" s="220"/>
      <c r="AO4" s="220"/>
      <c r="AP4" s="220"/>
      <c r="AQ4" s="341" t="s">
        <v>568</v>
      </c>
      <c r="AR4" s="208"/>
      <c r="AS4" s="208"/>
      <c r="AT4" s="342"/>
      <c r="AU4" s="220" t="s">
        <v>640</v>
      </c>
      <c r="AV4" s="220"/>
      <c r="AW4" s="220"/>
      <c r="AX4" s="222"/>
    </row>
    <row r="5" spans="1:50" ht="33"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t="s">
        <v>602</v>
      </c>
      <c r="AC5" s="1021"/>
      <c r="AD5" s="1021"/>
      <c r="AE5" s="219" t="s">
        <v>640</v>
      </c>
      <c r="AF5" s="220"/>
      <c r="AG5" s="220"/>
      <c r="AH5" s="220"/>
      <c r="AI5" s="219" t="s">
        <v>568</v>
      </c>
      <c r="AJ5" s="220"/>
      <c r="AK5" s="220"/>
      <c r="AL5" s="220"/>
      <c r="AM5" s="219" t="s">
        <v>568</v>
      </c>
      <c r="AN5" s="220"/>
      <c r="AO5" s="220"/>
      <c r="AP5" s="220"/>
      <c r="AQ5" s="341" t="s">
        <v>568</v>
      </c>
      <c r="AR5" s="208"/>
      <c r="AS5" s="208"/>
      <c r="AT5" s="342"/>
      <c r="AU5" s="220">
        <v>85.1</v>
      </c>
      <c r="AV5" s="220"/>
      <c r="AW5" s="220"/>
      <c r="AX5" s="222"/>
    </row>
    <row r="6" spans="1:50" ht="37.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t="s">
        <v>641</v>
      </c>
      <c r="AF6" s="220"/>
      <c r="AG6" s="220"/>
      <c r="AH6" s="220"/>
      <c r="AI6" s="219" t="s">
        <v>568</v>
      </c>
      <c r="AJ6" s="220"/>
      <c r="AK6" s="220"/>
      <c r="AL6" s="220"/>
      <c r="AM6" s="219" t="s">
        <v>568</v>
      </c>
      <c r="AN6" s="220"/>
      <c r="AO6" s="220"/>
      <c r="AP6" s="220"/>
      <c r="AQ6" s="341" t="s">
        <v>568</v>
      </c>
      <c r="AR6" s="208"/>
      <c r="AS6" s="208"/>
      <c r="AT6" s="342"/>
      <c r="AU6" s="220" t="s">
        <v>643</v>
      </c>
      <c r="AV6" s="220"/>
      <c r="AW6" s="220"/>
      <c r="AX6" s="222"/>
    </row>
    <row r="7" spans="1:50" customFormat="1" ht="23.25" customHeight="1" x14ac:dyDescent="0.15">
      <c r="A7" s="227" t="s">
        <v>495</v>
      </c>
      <c r="B7" s="228"/>
      <c r="C7" s="228"/>
      <c r="D7" s="228"/>
      <c r="E7" s="228"/>
      <c r="F7" s="229"/>
      <c r="G7" s="233" t="s">
        <v>578</v>
      </c>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547</v>
      </c>
      <c r="AF9" s="1033"/>
      <c r="AG9" s="1033"/>
      <c r="AH9" s="1033"/>
      <c r="AI9" s="1033" t="s">
        <v>543</v>
      </c>
      <c r="AJ9" s="1033"/>
      <c r="AK9" s="1033"/>
      <c r="AL9" s="1033"/>
      <c r="AM9" s="1033" t="s">
        <v>517</v>
      </c>
      <c r="AN9" s="1033"/>
      <c r="AO9" s="1033"/>
      <c r="AP9" s="558"/>
      <c r="AQ9" s="160" t="s">
        <v>353</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t="s">
        <v>641</v>
      </c>
      <c r="AR10" s="200"/>
      <c r="AS10" s="134" t="s">
        <v>354</v>
      </c>
      <c r="AT10" s="135"/>
      <c r="AU10" s="200" t="s">
        <v>640</v>
      </c>
      <c r="AV10" s="200"/>
      <c r="AW10" s="399" t="s">
        <v>300</v>
      </c>
      <c r="AX10" s="400"/>
    </row>
    <row r="11" spans="1:50" ht="22.5" customHeight="1" x14ac:dyDescent="0.15">
      <c r="A11" s="404"/>
      <c r="B11" s="402"/>
      <c r="C11" s="402"/>
      <c r="D11" s="402"/>
      <c r="E11" s="402"/>
      <c r="F11" s="403"/>
      <c r="G11" s="565" t="s">
        <v>644</v>
      </c>
      <c r="H11" s="1000"/>
      <c r="I11" s="1000"/>
      <c r="J11" s="1000"/>
      <c r="K11" s="1000"/>
      <c r="L11" s="1000"/>
      <c r="M11" s="1000"/>
      <c r="N11" s="1000"/>
      <c r="O11" s="1001"/>
      <c r="P11" s="106" t="s">
        <v>576</v>
      </c>
      <c r="Q11" s="1008"/>
      <c r="R11" s="1008"/>
      <c r="S11" s="1008"/>
      <c r="T11" s="1008"/>
      <c r="U11" s="1008"/>
      <c r="V11" s="1008"/>
      <c r="W11" s="1008"/>
      <c r="X11" s="1009"/>
      <c r="Y11" s="1018" t="s">
        <v>12</v>
      </c>
      <c r="Z11" s="1019"/>
      <c r="AA11" s="1020"/>
      <c r="AB11" s="462" t="s">
        <v>486</v>
      </c>
      <c r="AC11" s="1022"/>
      <c r="AD11" s="1022"/>
      <c r="AE11" s="219" t="s">
        <v>568</v>
      </c>
      <c r="AF11" s="220"/>
      <c r="AG11" s="220"/>
      <c r="AH11" s="220"/>
      <c r="AI11" s="219" t="s">
        <v>568</v>
      </c>
      <c r="AJ11" s="220"/>
      <c r="AK11" s="220"/>
      <c r="AL11" s="220"/>
      <c r="AM11" s="219" t="s">
        <v>568</v>
      </c>
      <c r="AN11" s="220"/>
      <c r="AO11" s="220"/>
      <c r="AP11" s="220"/>
      <c r="AQ11" s="341" t="s">
        <v>568</v>
      </c>
      <c r="AR11" s="208"/>
      <c r="AS11" s="208"/>
      <c r="AT11" s="342"/>
      <c r="AU11" s="220" t="s">
        <v>568</v>
      </c>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t="s">
        <v>486</v>
      </c>
      <c r="AC12" s="1021"/>
      <c r="AD12" s="1021"/>
      <c r="AE12" s="219" t="s">
        <v>568</v>
      </c>
      <c r="AF12" s="220"/>
      <c r="AG12" s="220"/>
      <c r="AH12" s="220"/>
      <c r="AI12" s="219">
        <v>89.4</v>
      </c>
      <c r="AJ12" s="220"/>
      <c r="AK12" s="220"/>
      <c r="AL12" s="220"/>
      <c r="AM12" s="219" t="s">
        <v>568</v>
      </c>
      <c r="AN12" s="220"/>
      <c r="AO12" s="220"/>
      <c r="AP12" s="220"/>
      <c r="AQ12" s="341" t="s">
        <v>568</v>
      </c>
      <c r="AR12" s="208"/>
      <c r="AS12" s="208"/>
      <c r="AT12" s="342"/>
      <c r="AU12" s="220" t="s">
        <v>568</v>
      </c>
      <c r="AV12" s="220"/>
      <c r="AW12" s="220"/>
      <c r="AX12" s="222"/>
    </row>
    <row r="13" spans="1:50" ht="43.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t="s">
        <v>568</v>
      </c>
      <c r="AF13" s="220"/>
      <c r="AG13" s="220"/>
      <c r="AH13" s="220"/>
      <c r="AI13" s="219" t="s">
        <v>568</v>
      </c>
      <c r="AJ13" s="220"/>
      <c r="AK13" s="220"/>
      <c r="AL13" s="220"/>
      <c r="AM13" s="219" t="s">
        <v>568</v>
      </c>
      <c r="AN13" s="220"/>
      <c r="AO13" s="220"/>
      <c r="AP13" s="220"/>
      <c r="AQ13" s="341" t="s">
        <v>568</v>
      </c>
      <c r="AR13" s="208"/>
      <c r="AS13" s="208"/>
      <c r="AT13" s="342"/>
      <c r="AU13" s="220" t="s">
        <v>568</v>
      </c>
      <c r="AV13" s="220"/>
      <c r="AW13" s="220"/>
      <c r="AX13" s="222"/>
    </row>
    <row r="14" spans="1:50" customFormat="1" ht="23.25" customHeight="1" x14ac:dyDescent="0.15">
      <c r="A14" s="227" t="s">
        <v>495</v>
      </c>
      <c r="B14" s="228"/>
      <c r="C14" s="228"/>
      <c r="D14" s="228"/>
      <c r="E14" s="228"/>
      <c r="F14" s="229"/>
      <c r="G14" s="233" t="s">
        <v>578</v>
      </c>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546</v>
      </c>
      <c r="AF16" s="1033"/>
      <c r="AG16" s="1033"/>
      <c r="AH16" s="1033"/>
      <c r="AI16" s="1033" t="s">
        <v>544</v>
      </c>
      <c r="AJ16" s="1033"/>
      <c r="AK16" s="1033"/>
      <c r="AL16" s="1033"/>
      <c r="AM16" s="1033" t="s">
        <v>517</v>
      </c>
      <c r="AN16" s="1033"/>
      <c r="AO16" s="1033"/>
      <c r="AP16" s="558"/>
      <c r="AQ16" s="160" t="s">
        <v>353</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t="s">
        <v>646</v>
      </c>
      <c r="AR17" s="200"/>
      <c r="AS17" s="134" t="s">
        <v>354</v>
      </c>
      <c r="AT17" s="135"/>
      <c r="AU17" s="200" t="s">
        <v>640</v>
      </c>
      <c r="AV17" s="200"/>
      <c r="AW17" s="399" t="s">
        <v>300</v>
      </c>
      <c r="AX17" s="400"/>
    </row>
    <row r="18" spans="1:50" ht="22.5" customHeight="1" x14ac:dyDescent="0.15">
      <c r="A18" s="404"/>
      <c r="B18" s="402"/>
      <c r="C18" s="402"/>
      <c r="D18" s="402"/>
      <c r="E18" s="402"/>
      <c r="F18" s="403"/>
      <c r="G18" s="565" t="s">
        <v>645</v>
      </c>
      <c r="H18" s="1000"/>
      <c r="I18" s="1000"/>
      <c r="J18" s="1000"/>
      <c r="K18" s="1000"/>
      <c r="L18" s="1000"/>
      <c r="M18" s="1000"/>
      <c r="N18" s="1000"/>
      <c r="O18" s="1001"/>
      <c r="P18" s="106" t="s">
        <v>576</v>
      </c>
      <c r="Q18" s="1008"/>
      <c r="R18" s="1008"/>
      <c r="S18" s="1008"/>
      <c r="T18" s="1008"/>
      <c r="U18" s="1008"/>
      <c r="V18" s="1008"/>
      <c r="W18" s="1008"/>
      <c r="X18" s="1009"/>
      <c r="Y18" s="1018" t="s">
        <v>12</v>
      </c>
      <c r="Z18" s="1019"/>
      <c r="AA18" s="1020"/>
      <c r="AB18" s="462" t="s">
        <v>486</v>
      </c>
      <c r="AC18" s="1022"/>
      <c r="AD18" s="1022"/>
      <c r="AE18" s="219">
        <v>87.1</v>
      </c>
      <c r="AF18" s="220"/>
      <c r="AG18" s="220"/>
      <c r="AH18" s="220"/>
      <c r="AI18" s="219">
        <v>92.3</v>
      </c>
      <c r="AJ18" s="220"/>
      <c r="AK18" s="220"/>
      <c r="AL18" s="220"/>
      <c r="AM18" s="219" t="s">
        <v>568</v>
      </c>
      <c r="AN18" s="220"/>
      <c r="AO18" s="220"/>
      <c r="AP18" s="220"/>
      <c r="AQ18" s="341" t="s">
        <v>568</v>
      </c>
      <c r="AR18" s="208"/>
      <c r="AS18" s="208"/>
      <c r="AT18" s="342"/>
      <c r="AU18" s="220" t="s">
        <v>568</v>
      </c>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t="s">
        <v>486</v>
      </c>
      <c r="AC19" s="1021"/>
      <c r="AD19" s="1021"/>
      <c r="AE19" s="219">
        <v>83.5</v>
      </c>
      <c r="AF19" s="220"/>
      <c r="AG19" s="220"/>
      <c r="AH19" s="220"/>
      <c r="AI19" s="219">
        <v>83.5</v>
      </c>
      <c r="AJ19" s="220"/>
      <c r="AK19" s="220"/>
      <c r="AL19" s="220"/>
      <c r="AM19" s="219" t="s">
        <v>568</v>
      </c>
      <c r="AN19" s="220"/>
      <c r="AO19" s="220"/>
      <c r="AP19" s="220"/>
      <c r="AQ19" s="341" t="s">
        <v>568</v>
      </c>
      <c r="AR19" s="208"/>
      <c r="AS19" s="208"/>
      <c r="AT19" s="342"/>
      <c r="AU19" s="220" t="s">
        <v>568</v>
      </c>
      <c r="AV19" s="220"/>
      <c r="AW19" s="220"/>
      <c r="AX19" s="222"/>
    </row>
    <row r="20" spans="1:50" ht="46.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v>104.3</v>
      </c>
      <c r="AF20" s="220"/>
      <c r="AG20" s="220"/>
      <c r="AH20" s="220"/>
      <c r="AI20" s="219">
        <v>110.5</v>
      </c>
      <c r="AJ20" s="220"/>
      <c r="AK20" s="220"/>
      <c r="AL20" s="220"/>
      <c r="AM20" s="219" t="s">
        <v>568</v>
      </c>
      <c r="AN20" s="220"/>
      <c r="AO20" s="220"/>
      <c r="AP20" s="220"/>
      <c r="AQ20" s="341" t="s">
        <v>568</v>
      </c>
      <c r="AR20" s="208"/>
      <c r="AS20" s="208"/>
      <c r="AT20" s="342"/>
      <c r="AU20" s="220" t="s">
        <v>568</v>
      </c>
      <c r="AV20" s="220"/>
      <c r="AW20" s="220"/>
      <c r="AX20" s="222"/>
    </row>
    <row r="21" spans="1:50" customFormat="1" ht="23.25" customHeight="1" x14ac:dyDescent="0.15">
      <c r="A21" s="227" t="s">
        <v>495</v>
      </c>
      <c r="B21" s="228"/>
      <c r="C21" s="228"/>
      <c r="D21" s="228"/>
      <c r="E21" s="228"/>
      <c r="F21" s="229"/>
      <c r="G21" s="233" t="s">
        <v>578</v>
      </c>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hidden="1" customHeight="1" x14ac:dyDescent="0.15">
      <c r="A23" s="401" t="s">
        <v>467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548</v>
      </c>
      <c r="AF23" s="1033"/>
      <c r="AG23" s="1033"/>
      <c r="AH23" s="1033"/>
      <c r="AI23" s="1033" t="s">
        <v>543</v>
      </c>
      <c r="AJ23" s="1033"/>
      <c r="AK23" s="1033"/>
      <c r="AL23" s="1033"/>
      <c r="AM23" s="1033" t="s">
        <v>517</v>
      </c>
      <c r="AN23" s="1033"/>
      <c r="AO23" s="1033"/>
      <c r="AP23" s="558"/>
      <c r="AQ23" s="160" t="s">
        <v>353</v>
      </c>
      <c r="AR23" s="131"/>
      <c r="AS23" s="131"/>
      <c r="AT23" s="132"/>
      <c r="AU23" s="534" t="s">
        <v>253</v>
      </c>
      <c r="AV23" s="534"/>
      <c r="AW23" s="534"/>
      <c r="AX23" s="535"/>
    </row>
    <row r="24" spans="1:50" ht="18.75" hidden="1"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354</v>
      </c>
      <c r="AT24" s="135"/>
      <c r="AU24" s="200"/>
      <c r="AV24" s="200"/>
      <c r="AW24" s="399" t="s">
        <v>300</v>
      </c>
      <c r="AX24" s="400"/>
    </row>
    <row r="25" spans="1:50" ht="22.5" hidden="1"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hidden="1"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hidden="1"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hidden="1" customHeight="1" x14ac:dyDescent="0.15">
      <c r="A28" s="227" t="s">
        <v>495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hidden="1"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hidden="1" customHeight="1" x14ac:dyDescent="0.15">
      <c r="A30" s="401" t="s">
        <v>467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546</v>
      </c>
      <c r="AF30" s="1033"/>
      <c r="AG30" s="1033"/>
      <c r="AH30" s="1033"/>
      <c r="AI30" s="1033" t="s">
        <v>543</v>
      </c>
      <c r="AJ30" s="1033"/>
      <c r="AK30" s="1033"/>
      <c r="AL30" s="1033"/>
      <c r="AM30" s="1033" t="s">
        <v>541</v>
      </c>
      <c r="AN30" s="1033"/>
      <c r="AO30" s="1033"/>
      <c r="AP30" s="558"/>
      <c r="AQ30" s="160" t="s">
        <v>353</v>
      </c>
      <c r="AR30" s="131"/>
      <c r="AS30" s="131"/>
      <c r="AT30" s="132"/>
      <c r="AU30" s="534" t="s">
        <v>253</v>
      </c>
      <c r="AV30" s="534"/>
      <c r="AW30" s="534"/>
      <c r="AX30" s="535"/>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354</v>
      </c>
      <c r="AT31" s="135"/>
      <c r="AU31" s="200"/>
      <c r="AV31" s="200"/>
      <c r="AW31" s="399" t="s">
        <v>300</v>
      </c>
      <c r="AX31" s="400"/>
    </row>
    <row r="32" spans="1:50" ht="22.5" hidden="1"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hidden="1"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hidden="1"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hidden="1" customHeight="1" x14ac:dyDescent="0.15">
      <c r="A35" s="227" t="s">
        <v>495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401" t="s">
        <v>467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548</v>
      </c>
      <c r="AF37" s="1033"/>
      <c r="AG37" s="1033"/>
      <c r="AH37" s="1033"/>
      <c r="AI37" s="1033" t="s">
        <v>545</v>
      </c>
      <c r="AJ37" s="1033"/>
      <c r="AK37" s="1033"/>
      <c r="AL37" s="1033"/>
      <c r="AM37" s="1033" t="s">
        <v>542</v>
      </c>
      <c r="AN37" s="1033"/>
      <c r="AO37" s="1033"/>
      <c r="AP37" s="558"/>
      <c r="AQ37" s="160" t="s">
        <v>353</v>
      </c>
      <c r="AR37" s="131"/>
      <c r="AS37" s="131"/>
      <c r="AT37" s="132"/>
      <c r="AU37" s="534" t="s">
        <v>253</v>
      </c>
      <c r="AV37" s="534"/>
      <c r="AW37" s="534"/>
      <c r="AX37" s="53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354</v>
      </c>
      <c r="AT38" s="135"/>
      <c r="AU38" s="200"/>
      <c r="AV38" s="200"/>
      <c r="AW38" s="399" t="s">
        <v>300</v>
      </c>
      <c r="AX38" s="400"/>
    </row>
    <row r="39" spans="1:50" ht="22.5" hidden="1"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hidden="1"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hidden="1"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hidden="1" customHeight="1" x14ac:dyDescent="0.15">
      <c r="A42" s="227" t="s">
        <v>495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401" t="s">
        <v>467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546</v>
      </c>
      <c r="AF44" s="1033"/>
      <c r="AG44" s="1033"/>
      <c r="AH44" s="1033"/>
      <c r="AI44" s="1033" t="s">
        <v>543</v>
      </c>
      <c r="AJ44" s="1033"/>
      <c r="AK44" s="1033"/>
      <c r="AL44" s="1033"/>
      <c r="AM44" s="1033" t="s">
        <v>517</v>
      </c>
      <c r="AN44" s="1033"/>
      <c r="AO44" s="1033"/>
      <c r="AP44" s="558"/>
      <c r="AQ44" s="160" t="s">
        <v>353</v>
      </c>
      <c r="AR44" s="131"/>
      <c r="AS44" s="131"/>
      <c r="AT44" s="132"/>
      <c r="AU44" s="534" t="s">
        <v>253</v>
      </c>
      <c r="AV44" s="534"/>
      <c r="AW44" s="534"/>
      <c r="AX44" s="53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354</v>
      </c>
      <c r="AT45" s="135"/>
      <c r="AU45" s="200"/>
      <c r="AV45" s="200"/>
      <c r="AW45" s="399" t="s">
        <v>300</v>
      </c>
      <c r="AX45" s="400"/>
    </row>
    <row r="46" spans="1:50" ht="22.5" hidden="1"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hidden="1"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hidden="1"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hidden="1"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546</v>
      </c>
      <c r="AF51" s="1033"/>
      <c r="AG51" s="1033"/>
      <c r="AH51" s="1033"/>
      <c r="AI51" s="1033" t="s">
        <v>543</v>
      </c>
      <c r="AJ51" s="1033"/>
      <c r="AK51" s="1033"/>
      <c r="AL51" s="1033"/>
      <c r="AM51" s="1033" t="s">
        <v>517</v>
      </c>
      <c r="AN51" s="1033"/>
      <c r="AO51" s="1033"/>
      <c r="AP51" s="558"/>
      <c r="AQ51" s="160" t="s">
        <v>353</v>
      </c>
      <c r="AR51" s="131"/>
      <c r="AS51" s="131"/>
      <c r="AT51" s="132"/>
      <c r="AU51" s="534" t="s">
        <v>253</v>
      </c>
      <c r="AV51" s="534"/>
      <c r="AW51" s="534"/>
      <c r="AX51" s="535"/>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354</v>
      </c>
      <c r="AT52" s="135"/>
      <c r="AU52" s="200"/>
      <c r="AV52" s="200"/>
      <c r="AW52" s="399" t="s">
        <v>300</v>
      </c>
      <c r="AX52" s="400"/>
    </row>
    <row r="53" spans="1:50" ht="22.5" hidden="1"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hidden="1"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hidden="1"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hidden="1"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546</v>
      </c>
      <c r="AF58" s="1033"/>
      <c r="AG58" s="1033"/>
      <c r="AH58" s="1033"/>
      <c r="AI58" s="1033" t="s">
        <v>543</v>
      </c>
      <c r="AJ58" s="1033"/>
      <c r="AK58" s="1033"/>
      <c r="AL58" s="1033"/>
      <c r="AM58" s="1033" t="s">
        <v>517</v>
      </c>
      <c r="AN58" s="1033"/>
      <c r="AO58" s="1033"/>
      <c r="AP58" s="558"/>
      <c r="AQ58" s="160" t="s">
        <v>353</v>
      </c>
      <c r="AR58" s="131"/>
      <c r="AS58" s="131"/>
      <c r="AT58" s="132"/>
      <c r="AU58" s="534" t="s">
        <v>253</v>
      </c>
      <c r="AV58" s="534"/>
      <c r="AW58" s="534"/>
      <c r="AX58" s="535"/>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354</v>
      </c>
      <c r="AT59" s="135"/>
      <c r="AU59" s="200"/>
      <c r="AV59" s="200"/>
      <c r="AW59" s="399" t="s">
        <v>300</v>
      </c>
      <c r="AX59" s="400"/>
    </row>
    <row r="60" spans="1:50" ht="22.5" hidden="1"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hidden="1"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hidden="1"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hidden="1"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01" t="s">
        <v>467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546</v>
      </c>
      <c r="AF65" s="1033"/>
      <c r="AG65" s="1033"/>
      <c r="AH65" s="1033"/>
      <c r="AI65" s="1033" t="s">
        <v>543</v>
      </c>
      <c r="AJ65" s="1033"/>
      <c r="AK65" s="1033"/>
      <c r="AL65" s="1033"/>
      <c r="AM65" s="1033" t="s">
        <v>517</v>
      </c>
      <c r="AN65" s="1033"/>
      <c r="AO65" s="1033"/>
      <c r="AP65" s="558"/>
      <c r="AQ65" s="160" t="s">
        <v>353</v>
      </c>
      <c r="AR65" s="131"/>
      <c r="AS65" s="131"/>
      <c r="AT65" s="132"/>
      <c r="AU65" s="534" t="s">
        <v>253</v>
      </c>
      <c r="AV65" s="534"/>
      <c r="AW65" s="534"/>
      <c r="AX65" s="535"/>
    </row>
    <row r="66" spans="1:50" ht="18.75" hidden="1"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354</v>
      </c>
      <c r="AT66" s="135"/>
      <c r="AU66" s="200"/>
      <c r="AV66" s="200"/>
      <c r="AW66" s="399" t="s">
        <v>300</v>
      </c>
      <c r="AX66" s="400"/>
    </row>
    <row r="67" spans="1:50" ht="22.5" hidden="1"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hidden="1"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hidden="1"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hidden="1" customHeight="1" x14ac:dyDescent="0.15">
      <c r="A70" s="227" t="s">
        <v>495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hidden="1"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481</v>
      </c>
      <c r="H2" s="597"/>
      <c r="I2" s="597"/>
      <c r="J2" s="597"/>
      <c r="K2" s="597"/>
      <c r="L2" s="597"/>
      <c r="M2" s="597"/>
      <c r="N2" s="597"/>
      <c r="O2" s="597"/>
      <c r="P2" s="597"/>
      <c r="Q2" s="597"/>
      <c r="R2" s="597"/>
      <c r="S2" s="597"/>
      <c r="T2" s="597"/>
      <c r="U2" s="597"/>
      <c r="V2" s="597"/>
      <c r="W2" s="597"/>
      <c r="X2" s="597"/>
      <c r="Y2" s="597"/>
      <c r="Z2" s="597"/>
      <c r="AA2" s="597"/>
      <c r="AB2" s="598"/>
      <c r="AC2" s="596" t="s">
        <v>483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388</v>
      </c>
      <c r="H15" s="597"/>
      <c r="I15" s="597"/>
      <c r="J15" s="597"/>
      <c r="K15" s="597"/>
      <c r="L15" s="597"/>
      <c r="M15" s="597"/>
      <c r="N15" s="597"/>
      <c r="O15" s="597"/>
      <c r="P15" s="597"/>
      <c r="Q15" s="597"/>
      <c r="R15" s="597"/>
      <c r="S15" s="597"/>
      <c r="T15" s="597"/>
      <c r="U15" s="597"/>
      <c r="V15" s="597"/>
      <c r="W15" s="597"/>
      <c r="X15" s="597"/>
      <c r="Y15" s="597"/>
      <c r="Z15" s="597"/>
      <c r="AA15" s="597"/>
      <c r="AB15" s="598"/>
      <c r="AC15" s="596" t="s">
        <v>389</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390</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391</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392</v>
      </c>
      <c r="H68" s="597"/>
      <c r="I68" s="597"/>
      <c r="J68" s="597"/>
      <c r="K68" s="597"/>
      <c r="L68" s="597"/>
      <c r="M68" s="597"/>
      <c r="N68" s="597"/>
      <c r="O68" s="597"/>
      <c r="P68" s="597"/>
      <c r="Q68" s="597"/>
      <c r="R68" s="597"/>
      <c r="S68" s="597"/>
      <c r="T68" s="597"/>
      <c r="U68" s="597"/>
      <c r="V68" s="597"/>
      <c r="W68" s="597"/>
      <c r="X68" s="597"/>
      <c r="Y68" s="597"/>
      <c r="Z68" s="597"/>
      <c r="AA68" s="597"/>
      <c r="AB68" s="598"/>
      <c r="AC68" s="596" t="s">
        <v>393</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394</v>
      </c>
      <c r="H81" s="597"/>
      <c r="I81" s="597"/>
      <c r="J81" s="597"/>
      <c r="K81" s="597"/>
      <c r="L81" s="597"/>
      <c r="M81" s="597"/>
      <c r="N81" s="597"/>
      <c r="O81" s="597"/>
      <c r="P81" s="597"/>
      <c r="Q81" s="597"/>
      <c r="R81" s="597"/>
      <c r="S81" s="597"/>
      <c r="T81" s="597"/>
      <c r="U81" s="597"/>
      <c r="V81" s="597"/>
      <c r="W81" s="597"/>
      <c r="X81" s="597"/>
      <c r="Y81" s="597"/>
      <c r="Z81" s="597"/>
      <c r="AA81" s="597"/>
      <c r="AB81" s="598"/>
      <c r="AC81" s="596" t="s">
        <v>395</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398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408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417</v>
      </c>
      <c r="K3" s="366"/>
      <c r="L3" s="366"/>
      <c r="M3" s="366"/>
      <c r="N3" s="366"/>
      <c r="O3" s="366"/>
      <c r="P3" s="367" t="s">
        <v>27</v>
      </c>
      <c r="Q3" s="367"/>
      <c r="R3" s="367"/>
      <c r="S3" s="367"/>
      <c r="T3" s="367"/>
      <c r="U3" s="367"/>
      <c r="V3" s="367"/>
      <c r="W3" s="367"/>
      <c r="X3" s="367"/>
      <c r="Y3" s="368" t="s">
        <v>471</v>
      </c>
      <c r="Z3" s="369"/>
      <c r="AA3" s="369"/>
      <c r="AB3" s="369"/>
      <c r="AC3" s="150" t="s">
        <v>456</v>
      </c>
      <c r="AD3" s="150"/>
      <c r="AE3" s="150"/>
      <c r="AF3" s="150"/>
      <c r="AG3" s="150"/>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417</v>
      </c>
      <c r="K36" s="366"/>
      <c r="L36" s="366"/>
      <c r="M36" s="366"/>
      <c r="N36" s="366"/>
      <c r="O36" s="366"/>
      <c r="P36" s="367" t="s">
        <v>27</v>
      </c>
      <c r="Q36" s="367"/>
      <c r="R36" s="367"/>
      <c r="S36" s="367"/>
      <c r="T36" s="367"/>
      <c r="U36" s="367"/>
      <c r="V36" s="367"/>
      <c r="W36" s="367"/>
      <c r="X36" s="367"/>
      <c r="Y36" s="368" t="s">
        <v>471</v>
      </c>
      <c r="Z36" s="369"/>
      <c r="AA36" s="369"/>
      <c r="AB36" s="369"/>
      <c r="AC36" s="150" t="s">
        <v>456</v>
      </c>
      <c r="AD36" s="150"/>
      <c r="AE36" s="150"/>
      <c r="AF36" s="150"/>
      <c r="AG36" s="150"/>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417</v>
      </c>
      <c r="K69" s="366"/>
      <c r="L69" s="366"/>
      <c r="M69" s="366"/>
      <c r="N69" s="366"/>
      <c r="O69" s="366"/>
      <c r="P69" s="367" t="s">
        <v>27</v>
      </c>
      <c r="Q69" s="367"/>
      <c r="R69" s="367"/>
      <c r="S69" s="367"/>
      <c r="T69" s="367"/>
      <c r="U69" s="367"/>
      <c r="V69" s="367"/>
      <c r="W69" s="367"/>
      <c r="X69" s="367"/>
      <c r="Y69" s="368" t="s">
        <v>471</v>
      </c>
      <c r="Z69" s="369"/>
      <c r="AA69" s="369"/>
      <c r="AB69" s="369"/>
      <c r="AC69" s="150" t="s">
        <v>456</v>
      </c>
      <c r="AD69" s="150"/>
      <c r="AE69" s="150"/>
      <c r="AF69" s="150"/>
      <c r="AG69" s="150"/>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50" t="s">
        <v>456</v>
      </c>
      <c r="AD102" s="150"/>
      <c r="AE102" s="150"/>
      <c r="AF102" s="150"/>
      <c r="AG102" s="150"/>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50" t="s">
        <v>456</v>
      </c>
      <c r="AD135" s="150"/>
      <c r="AE135" s="150"/>
      <c r="AF135" s="150"/>
      <c r="AG135" s="150"/>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50" t="s">
        <v>456</v>
      </c>
      <c r="AD168" s="150"/>
      <c r="AE168" s="150"/>
      <c r="AF168" s="150"/>
      <c r="AG168" s="150"/>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50" t="s">
        <v>456</v>
      </c>
      <c r="AD201" s="150"/>
      <c r="AE201" s="150"/>
      <c r="AF201" s="150"/>
      <c r="AG201" s="150"/>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50" t="s">
        <v>456</v>
      </c>
      <c r="AD234" s="150"/>
      <c r="AE234" s="150"/>
      <c r="AF234" s="150"/>
      <c r="AG234" s="150"/>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50" t="s">
        <v>456</v>
      </c>
      <c r="AD267" s="150"/>
      <c r="AE267" s="150"/>
      <c r="AF267" s="150"/>
      <c r="AG267" s="150"/>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50" t="s">
        <v>456</v>
      </c>
      <c r="AD300" s="150"/>
      <c r="AE300" s="150"/>
      <c r="AF300" s="150"/>
      <c r="AG300" s="150"/>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50" t="s">
        <v>456</v>
      </c>
      <c r="AD333" s="150"/>
      <c r="AE333" s="150"/>
      <c r="AF333" s="150"/>
      <c r="AG333" s="150"/>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50" t="s">
        <v>456</v>
      </c>
      <c r="AD366" s="150"/>
      <c r="AE366" s="150"/>
      <c r="AF366" s="150"/>
      <c r="AG366" s="150"/>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50" t="s">
        <v>456</v>
      </c>
      <c r="AD399" s="150"/>
      <c r="AE399" s="150"/>
      <c r="AF399" s="150"/>
      <c r="AG399" s="150"/>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50" t="s">
        <v>456</v>
      </c>
      <c r="AD432" s="150"/>
      <c r="AE432" s="150"/>
      <c r="AF432" s="150"/>
      <c r="AG432" s="150"/>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50" t="s">
        <v>456</v>
      </c>
      <c r="AD465" s="150"/>
      <c r="AE465" s="150"/>
      <c r="AF465" s="150"/>
      <c r="AG465" s="150"/>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50" t="s">
        <v>456</v>
      </c>
      <c r="AD498" s="150"/>
      <c r="AE498" s="150"/>
      <c r="AF498" s="150"/>
      <c r="AG498" s="150"/>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50" t="s">
        <v>456</v>
      </c>
      <c r="AD531" s="150"/>
      <c r="AE531" s="150"/>
      <c r="AF531" s="150"/>
      <c r="AG531" s="150"/>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50" t="s">
        <v>456</v>
      </c>
      <c r="AD564" s="150"/>
      <c r="AE564" s="150"/>
      <c r="AF564" s="150"/>
      <c r="AG564" s="150"/>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50" t="s">
        <v>456</v>
      </c>
      <c r="AD597" s="150"/>
      <c r="AE597" s="150"/>
      <c r="AF597" s="150"/>
      <c r="AG597" s="150"/>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50" t="s">
        <v>456</v>
      </c>
      <c r="AD630" s="150"/>
      <c r="AE630" s="150"/>
      <c r="AF630" s="150"/>
      <c r="AG630" s="150"/>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50" t="s">
        <v>456</v>
      </c>
      <c r="AD663" s="150"/>
      <c r="AE663" s="150"/>
      <c r="AF663" s="150"/>
      <c r="AG663" s="150"/>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50" t="s">
        <v>456</v>
      </c>
      <c r="AD696" s="150"/>
      <c r="AE696" s="150"/>
      <c r="AF696" s="150"/>
      <c r="AG696" s="150"/>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50" t="s">
        <v>456</v>
      </c>
      <c r="AD729" s="150"/>
      <c r="AE729" s="150"/>
      <c r="AF729" s="150"/>
      <c r="AG729" s="150"/>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50" t="s">
        <v>456</v>
      </c>
      <c r="AD762" s="150"/>
      <c r="AE762" s="150"/>
      <c r="AF762" s="150"/>
      <c r="AG762" s="150"/>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50" t="s">
        <v>456</v>
      </c>
      <c r="AD795" s="150"/>
      <c r="AE795" s="150"/>
      <c r="AF795" s="150"/>
      <c r="AG795" s="150"/>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50" t="s">
        <v>456</v>
      </c>
      <c r="AD828" s="150"/>
      <c r="AE828" s="150"/>
      <c r="AF828" s="150"/>
      <c r="AG828" s="150"/>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50" t="s">
        <v>456</v>
      </c>
      <c r="AD861" s="150"/>
      <c r="AE861" s="150"/>
      <c r="AF861" s="150"/>
      <c r="AG861" s="150"/>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50" t="s">
        <v>456</v>
      </c>
      <c r="AD894" s="150"/>
      <c r="AE894" s="150"/>
      <c r="AF894" s="150"/>
      <c r="AG894" s="150"/>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50" t="s">
        <v>456</v>
      </c>
      <c r="AD927" s="150"/>
      <c r="AE927" s="150"/>
      <c r="AF927" s="150"/>
      <c r="AG927" s="150"/>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50" t="s">
        <v>456</v>
      </c>
      <c r="AD960" s="150"/>
      <c r="AE960" s="150"/>
      <c r="AF960" s="150"/>
      <c r="AG960" s="150"/>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50" t="s">
        <v>456</v>
      </c>
      <c r="AD993" s="150"/>
      <c r="AE993" s="150"/>
      <c r="AF993" s="150"/>
      <c r="AG993" s="150"/>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50" t="s">
        <v>456</v>
      </c>
      <c r="AD1026" s="150"/>
      <c r="AE1026" s="150"/>
      <c r="AF1026" s="150"/>
      <c r="AG1026" s="150"/>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50" t="s">
        <v>456</v>
      </c>
      <c r="AD1059" s="150"/>
      <c r="AE1059" s="150"/>
      <c r="AF1059" s="150"/>
      <c r="AG1059" s="150"/>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50" t="s">
        <v>456</v>
      </c>
      <c r="AD1092" s="150"/>
      <c r="AE1092" s="150"/>
      <c r="AF1092" s="150"/>
      <c r="AG1092" s="150"/>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50" t="s">
        <v>456</v>
      </c>
      <c r="AD1125" s="150"/>
      <c r="AE1125" s="150"/>
      <c r="AF1125" s="150"/>
      <c r="AG1125" s="150"/>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50" t="s">
        <v>456</v>
      </c>
      <c r="AD1158" s="150"/>
      <c r="AE1158" s="150"/>
      <c r="AF1158" s="150"/>
      <c r="AG1158" s="150"/>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50" t="s">
        <v>456</v>
      </c>
      <c r="AD1191" s="150"/>
      <c r="AE1191" s="150"/>
      <c r="AF1191" s="150"/>
      <c r="AG1191" s="150"/>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50" t="s">
        <v>456</v>
      </c>
      <c r="AD1224" s="150"/>
      <c r="AE1224" s="150"/>
      <c r="AF1224" s="150"/>
      <c r="AG1224" s="150"/>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50" t="s">
        <v>456</v>
      </c>
      <c r="AD1257" s="150"/>
      <c r="AE1257" s="150"/>
      <c r="AF1257" s="150"/>
      <c r="AG1257" s="150"/>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50" t="s">
        <v>456</v>
      </c>
      <c r="AD1290" s="150"/>
      <c r="AE1290" s="150"/>
      <c r="AF1290" s="150"/>
      <c r="AG1290" s="150"/>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2019-05-28T08:37:17Z</cp:lastPrinted>
  <dcterms:created xsi:type="dcterms:W3CDTF">2012-03-13T00:50:25Z</dcterms:created>
  <dcterms:modified xsi:type="dcterms:W3CDTF">2019-07-01T05:57:10Z</dcterms:modified>
</cp:coreProperties>
</file>