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<sst xmlns="http://schemas.openxmlformats.org/spreadsheetml/2006/main" count="2902" uniqueCount="678">
  <si>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</si>
  <si>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</si>
  <si>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</si>
  <si>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</si>
  <si>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</si>
  <si>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</si>
  <si>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</si>
  <si>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</si>
  <si>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</si>
  <si>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</si>
  <si>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</si>
  <si>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</si>
  <si>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</si>
  <si>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</si>
  <si>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</si>
  <si>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</si>
  <si>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</si>
  <si>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</si>
  <si>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</si>
  <si>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</si>
  <si>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</si>
  <si>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</si>
  <si>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</si>
  <si>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</si>
  <si>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</si>
  <si>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</si>
  <si>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</si>
  <si>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</si>
  <si>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</si>
  <si>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</si>
  <si>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</si>
  <si>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</si>
  <si>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</si>
  <si>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</si>
  <si>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</si>
  <si>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</si>
  <si>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</si>
  <si>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</si>
  <si>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</si>
  <si>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</si>
  <si>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</si>
  <si>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</si>
  <si>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</si>
  <si>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</si>
  <si>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</si>
  <si>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</si>
  <si>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</si>
  <si>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</si>
  <si>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</si>
  <si>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</si>
  <si>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</si>
  <si>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</si>
  <si>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</si>
  <si>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</si>
  <si>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</si>
  <si>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</si>
  <si>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</si>
  <si>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</si>
  <si>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</si>
  <si>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</si>
  <si>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</si>
  <si>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</si>
  <si>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</si>
  <si>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</si>
  <si>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</si>
  <si>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</si>
  <si>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</si>
  <si>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</si>
  <si>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</si>
  <si>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</si>
  <si>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</si>
  <si>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</si>
  <si>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</si>
  <si>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</si>
  <si>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</si>
  <si>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</si>
  <si>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</si>
  <si>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</si>
  <si>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</si>
  <si>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</si>
  <si>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</si>
  <si>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</si>
  <si>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</si>
  <si>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</si>
  <si>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</si>
  <si>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</si>
  <si>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</si>
  <si>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</si>
  <si>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</si>
  <si>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</si>
  <si>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</si>
  <si>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</si>
  <si>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</si>
  <si>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</si>
  <si>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</si>
  <si>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</si>
  <si>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</si>
  <si>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</si>
  <si>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</si>
  <si>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</si>
  <si>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</si>
  <si>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</si>
  <si>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</si>
  <si>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</si>
  <si>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</si>
  <si>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</si>
  <si>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</si>
  <si>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</si>
  <si>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</si>
  <si>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</si>
  <si>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</si>
  <si>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</si>
  <si>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</si>
  <si>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</si>
  <si>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</si>
  <si>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</si>
  <si>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</si>
  <si>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</si>
  <si>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</si>
  <si>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</si>
  <si>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</si>
  <si>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</si>
  <si>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</si>
  <si>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</si>
  <si>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</si>
  <si>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</si>
  <si>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</si>
  <si>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</si>
  <si>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</si>
  <si>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</si>
  <si>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</si>
  <si>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</si>
  <si>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</si>
  <si>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</si>
  <si>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</si>
  <si>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</si>
  <si>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</si>
  <si>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</si>
  <si>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</si>
  <si>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</si>
  <si>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</si>
  <si>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</si>
  <si>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</si>
  <si>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</si>
  <si>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</si>
  <si>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</si>
  <si>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</si>
  <si>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</si>
  <si>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</si>
  <si>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</si>
  <si>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</si>
  <si>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</si>
  <si>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</si>
  <si>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</si>
  <si>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</si>
  <si>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</si>
  <si>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</si>
  <si>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</si>
  <si>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</si>
  <si>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</si>
  <si>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</si>
  <si>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</si>
  <si>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</si>
  <si>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</si>
  <si>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</si>
  <si>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</si>
  <si>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</si>
  <si>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</si>
  <si>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</si>
  <si>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</si>
  <si>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</si>
  <si>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</si>
  <si>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</si>
  <si>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</si>
  <si>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</si>
  <si>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</si>
  <si>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</si>
  <si>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</si>
  <si>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</si>
  <si>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</si>
  <si>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</si>
  <si>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</si>
  <si>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</si>
  <si>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</si>
  <si>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</si>
  <si>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</si>
  <si>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</si>
  <si>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</si>
  <si>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</si>
  <si>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</si>
  <si>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</si>
  <si>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</si>
  <si>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</si>
  <si>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</si>
  <si>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</si>
  <si>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</si>
  <si>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</si>
  <si>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</si>
  <si>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</si>
  <si>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</si>
  <si>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</si>
  <si>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</si>
  <si>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</si>
  <si>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</si>
  <si>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</si>
  <si>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</si>
  <si>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</si>
  <si>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</si>
  <si>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</si>
  <si>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</si>
  <si>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</si>
  <si>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</si>
  <si>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</si>
  <si>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</si>
  <si>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</si>
  <si>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</si>
  <si>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</si>
  <si>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</si>
  <si>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</si>
  <si>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</si>
  <si>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</si>
  <si>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</si>
  <si>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</si>
  <si>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</si>
  <si>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</si>
  <si>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</si>
  <si>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</si>
  <si>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</si>
  <si>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</si>
  <si>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</si>
  <si>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</si>
  <si>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</si>
  <si>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</si>
  <si>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</si>
  <si>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</si>
  <si>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</si>
  <si>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</si>
  <si>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</si>
  <si>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</si>
  <si>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</si>
  <si>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</si>
  <si>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</si>
  <si>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</si>
  <si>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</si>
  <si>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</si>
  <si>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</si>
  <si>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</si>
  <si>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</si>
  <si>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</si>
  <si>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</si>
  <si>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</si>
  <si>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</si>
  <si>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</si>
  <si>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</si>
  <si>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</si>
  <si>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</si>
  <si>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</si>
  <si>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</si>
  <si>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</si>
  <si>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</si>
  <si>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</si>
  <si>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</si>
  <si>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</si>
  <si>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</si>
  <si>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</si>
  <si>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</si>
  <si>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</si>
  <si>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</si>
  <si>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</si>
  <si>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</si>
  <si>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</si>
  <si>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</si>
  <si>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</si>
  <si>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</si>
  <si>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</si>
  <si>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</si>
  <si>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</si>
  <si>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</si>
  <si>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</si>
  <si>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</si>
  <si>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</si>
  <si>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</si>
  <si>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</si>
  <si>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</si>
  <si>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</si>
  <si>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</si>
  <si>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</si>
  <si>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</si>
  <si>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</si>
  <si>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</si>
  <si>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</si>
  <si>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</si>
  <si>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</si>
  <si>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</si>
  <si>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</si>
  <si>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</si>
  <si>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</si>
  <si>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</si>
  <si>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</si>
  <si>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</si>
  <si>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</si>
  <si>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</si>
  <si>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</si>
  <si>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</si>
  <si>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</si>
  <si>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</si>
  <si>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</si>
  <si>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</si>
  <si>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</si>
  <si>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</si>
  <si>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</si>
  <si>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</si>
  <si>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</si>
  <si>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</si>
  <si>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</si>
  <si>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</si>
  <si>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</si>
  <si>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</si>
  <si>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</si>
  <si>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</si>
  <si>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</si>
  <si>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</si>
  <si>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</si>
  <si>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</si>
  <si>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</si>
  <si>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</si>
  <si>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</si>
  <si>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</si>
  <si>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</si>
  <si>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</si>
  <si>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</si>
  <si>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</si>
  <si>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</si>
  <si>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</si>
  <si>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</si>
  <si>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</si>
  <si>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</si>
  <si>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</si>
  <si>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</si>
  <si>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</si>
  <si>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</si>
  <si>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</si>
  <si>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</si>
  <si>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</si>
  <si>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</si>
  <si>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</si>
  <si>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</si>
  <si>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</si>
  <si>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</si>
  <si>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</si>
  <si>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</si>
  <si>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</si>
  <si>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</si>
  <si>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</si>
  <si>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</si>
  <si>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</si>
  <si>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</si>
  <si>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</si>
  <si>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</si>
  <si>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</si>
  <si>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</si>
  <si>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</si>
  <si>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</si>
  <si>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</si>
  <si>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</si>
  <si>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</si>
  <si>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</si>
  <si>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</si>
  <si>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</si>
  <si>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</si>
  <si>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</si>
  <si>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</si>
  <si>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</si>
  <si>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</si>
  <si>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</si>
  <si>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</si>
  <si>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</si>
  <si>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</si>
  <si>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</si>
  <si>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</si>
  <si>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</si>
  <si>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</si>
  <si>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</si>
  <si>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</si>
  <si>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</si>
  <si>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</si>
  <si>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</si>
  <si>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</si>
  <si>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</si>
  <si>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</si>
  <si>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</si>
  <si>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</si>
  <si>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</si>
  <si>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</si>
  <si>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</si>
  <si>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</si>
  <si>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</si>
  <si>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</si>
  <si>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</si>
  <si>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</si>
  <si>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</si>
  <si>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</si>
  <si>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</si>
  <si>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</si>
  <si>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</si>
  <si>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</si>
  <si>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</si>
  <si>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</si>
  <si>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</si>
  <si>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</si>
  <si>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</si>
  <si>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</si>
  <si>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</si>
  <si>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</si>
  <si>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</si>
  <si>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</si>
  <si>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</si>
  <si>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</si>
  <si>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</si>
  <si>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</si>
  <si>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</si>
  <si>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</si>
  <si>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</si>
  <si>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</si>
  <si>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</si>
  <si>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</si>
  <si>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</si>
  <si>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</si>
  <si>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</si>
  <si>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</si>
  <si>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</si>
  <si>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</si>
  <si>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</si>
  <si>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</si>
  <si>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</si>
  <si>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</si>
  <si>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</si>
  <si>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</si>
  <si>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</si>
  <si>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</si>
  <si>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</si>
  <si>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</si>
  <si>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</si>
  <si>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</si>
  <si>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</si>
  <si>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</si>
  <si>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</si>
  <si>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</si>
  <si>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</si>
  <si>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</si>
  <si>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</si>
  <si>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</si>
  <si>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</si>
  <si>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</si>
  <si>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</si>
  <si>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</si>
  <si>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</si>
  <si>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</si>
  <si>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</si>
  <si>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</si>
  <si>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</si>
  <si>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</si>
  <si>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</si>
  <si>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</si>
  <si>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</si>
  <si>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</si>
  <si>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</si>
  <si>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</si>
  <si>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</si>
  <si>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</si>
  <si>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</si>
  <si>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</si>
  <si>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</si>
  <si>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</si>
  <si>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</si>
  <si>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</si>
  <si>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</si>
  <si>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</si>
  <si>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</si>
  <si>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</si>
  <si>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</si>
  <si>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</si>
  <si>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</si>
  <si>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</si>
  <si>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</si>
  <si>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</si>
  <si>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</si>
  <si>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</si>
  <si>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</si>
  <si>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</si>
  <si>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</si>
  <si>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</si>
  <si>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</si>
  <si>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</si>
  <si>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</si>
  <si>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</si>
  <si>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</si>
  <si>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</si>
  <si>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</si>
  <si>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</si>
  <si>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</si>
  <si>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</si>
  <si>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</si>
  <si>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</si>
  <si>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</si>
  <si>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</si>
  <si>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</si>
  <si>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</si>
  <si>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</si>
  <si>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</si>
  <si>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</si>
  <si>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</si>
  <si>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</si>
  <si>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</si>
  <si>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</si>
  <si>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</si>
  <si>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</si>
  <si>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</si>
  <si>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</si>
  <si>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</si>
  <si>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</si>
  <si>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</si>
  <si>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</si>
  <si>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</si>
  <si>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</si>
  <si>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</si>
  <si>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</si>
  <si>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</si>
  <si>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</si>
  <si>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</si>
  <si>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</si>
  <si>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</si>
  <si>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</si>
  <si>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</si>
  <si>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</si>
  <si>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</si>
  <si>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</si>
  <si>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</si>
  <si>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</si>
  <si>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</si>
  <si>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</si>
  <si>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</si>
  <si>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</si>
  <si>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</si>
  <si>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</si>
  <si>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</si>
  <si>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</si>
  <si>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</si>
  <si>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</si>
  <si>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</si>
  <si>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</si>
  <si>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</si>
  <si>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</si>
  <si>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</si>
  <si>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</si>
  <si>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</si>
  <si>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</si>
  <si>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</si>
  <si>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</si>
  <si>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</si>
  <si>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</si>
  <si>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</si>
  <si>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</si>
  <si>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</si>
  <si>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</si>
  <si>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</si>
  <si>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</si>
  <si>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</si>
  <si>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</si>
  <si>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</si>
  <si>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</si>
  <si>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竹内　聡</t>
    <rPh sb="0" eb="2">
      <t>ケンセツ</t>
    </rPh>
    <rPh sb="3" eb="5">
      <t>コウワン</t>
    </rPh>
    <rPh sb="5" eb="7">
      <t>タイサク</t>
    </rPh>
    <rPh sb="7" eb="9">
      <t>シツチョウ</t>
    </rPh>
    <rPh sb="10" eb="12">
      <t>タケウチ</t>
    </rPh>
    <rPh sb="13" eb="14">
      <t>サト</t>
    </rPh>
    <phoneticPr fontId="5"/>
  </si>
  <si>
    <t>○</t>
  </si>
  <si>
    <t>建設労働者の雇用の改善等に関する法律第9条第1項、雇用保険法第62条第1項第6号、同法第63条第1項第8号</t>
    <rPh sb="0" eb="2">
      <t>ケンセツ</t>
    </rPh>
    <rPh sb="2" eb="5">
      <t>ロウドウシャ</t>
    </rPh>
    <rPh sb="6" eb="8">
      <t>コヨウ</t>
    </rPh>
    <rPh sb="9" eb="11">
      <t>カイゼン</t>
    </rPh>
    <rPh sb="11" eb="12">
      <t>トウ</t>
    </rPh>
    <rPh sb="13" eb="14">
      <t>カン</t>
    </rPh>
    <rPh sb="16" eb="18">
      <t>ホウリツ</t>
    </rPh>
    <rPh sb="18" eb="19">
      <t>ダイ</t>
    </rPh>
    <rPh sb="20" eb="21">
      <t>ジョウ</t>
    </rPh>
    <rPh sb="21" eb="22">
      <t>ダイ</t>
    </rPh>
    <rPh sb="23" eb="24">
      <t>コウ</t>
    </rPh>
    <rPh sb="25" eb="27">
      <t>コヨウ</t>
    </rPh>
    <rPh sb="27" eb="30">
      <t>ホケンホウ</t>
    </rPh>
    <rPh sb="30" eb="31">
      <t>ダイ</t>
    </rPh>
    <rPh sb="33" eb="34">
      <t>ジョウ</t>
    </rPh>
    <rPh sb="34" eb="35">
      <t>ダイ</t>
    </rPh>
    <rPh sb="36" eb="37">
      <t>コウ</t>
    </rPh>
    <rPh sb="37" eb="38">
      <t>ダイ</t>
    </rPh>
    <rPh sb="39" eb="40">
      <t>ゴウ</t>
    </rPh>
    <rPh sb="41" eb="43">
      <t>ドウホウ</t>
    </rPh>
    <rPh sb="43" eb="44">
      <t>ダイ</t>
    </rPh>
    <rPh sb="46" eb="47">
      <t>ジョウ</t>
    </rPh>
    <rPh sb="47" eb="48">
      <t>ダイ</t>
    </rPh>
    <rPh sb="49" eb="50">
      <t>コウ</t>
    </rPh>
    <rPh sb="50" eb="51">
      <t>ダイ</t>
    </rPh>
    <rPh sb="52" eb="53">
      <t>ゴウ</t>
    </rPh>
    <phoneticPr fontId="5"/>
  </si>
  <si>
    <t>建設雇用改善計画（第9次）
（平成28年3月31日厚生労働省告示第140号）</t>
    <rPh sb="0" eb="2">
      <t>ケンセツ</t>
    </rPh>
    <rPh sb="2" eb="4">
      <t>コヨウ</t>
    </rPh>
    <rPh sb="4" eb="6">
      <t>カイゼン</t>
    </rPh>
    <rPh sb="6" eb="8">
      <t>ケイカク</t>
    </rPh>
    <rPh sb="9" eb="10">
      <t>ダイ</t>
    </rPh>
    <rPh sb="11" eb="12">
      <t>ジ</t>
    </rPh>
    <rPh sb="15" eb="17">
      <t>ヘイセイ</t>
    </rPh>
    <rPh sb="19" eb="20">
      <t>ネン</t>
    </rPh>
    <rPh sb="21" eb="22">
      <t>ツキ</t>
    </rPh>
    <rPh sb="24" eb="25">
      <t>ヒ</t>
    </rPh>
    <rPh sb="25" eb="27">
      <t>コウセイ</t>
    </rPh>
    <rPh sb="27" eb="30">
      <t>ロウドウショウ</t>
    </rPh>
    <rPh sb="30" eb="32">
      <t>コクジ</t>
    </rPh>
    <rPh sb="32" eb="33">
      <t>ダイ</t>
    </rPh>
    <rPh sb="36" eb="37">
      <t>ゴウ</t>
    </rPh>
    <phoneticPr fontId="5"/>
  </si>
  <si>
    <t>建設事業主から特別に附加徴収した雇用保険料（1/1,000)を財源として、技能向上や雇用管理改善制度の導入、若年者及び女性に魅力ある職場づくり等の取組を行う事業主等に対する助成制度として、トライアル雇用助成金、人材確保等支援助成金及び人材開発支援助成金の中で、支援メニューを設けている。</t>
    <rPh sb="0" eb="2">
      <t>ケンセツ</t>
    </rPh>
    <rPh sb="2" eb="5">
      <t>ジギョウヌシ</t>
    </rPh>
    <rPh sb="7" eb="9">
      <t>トクベツ</t>
    </rPh>
    <rPh sb="10" eb="12">
      <t>フカ</t>
    </rPh>
    <rPh sb="12" eb="14">
      <t>チョウシュウ</t>
    </rPh>
    <rPh sb="16" eb="18">
      <t>コヨウ</t>
    </rPh>
    <rPh sb="18" eb="21">
      <t>ホケンリョウ</t>
    </rPh>
    <rPh sb="31" eb="33">
      <t>ザイゲン</t>
    </rPh>
    <rPh sb="37" eb="39">
      <t>ギノウ</t>
    </rPh>
    <rPh sb="39" eb="41">
      <t>コウジョウ</t>
    </rPh>
    <rPh sb="42" eb="44">
      <t>コヨウ</t>
    </rPh>
    <rPh sb="44" eb="46">
      <t>カンリ</t>
    </rPh>
    <rPh sb="46" eb="48">
      <t>カイゼン</t>
    </rPh>
    <rPh sb="48" eb="50">
      <t>セイド</t>
    </rPh>
    <rPh sb="51" eb="53">
      <t>ドウニュウ</t>
    </rPh>
    <rPh sb="54" eb="57">
      <t>ジャクネンシャ</t>
    </rPh>
    <rPh sb="57" eb="58">
      <t>オヨ</t>
    </rPh>
    <rPh sb="59" eb="61">
      <t>ジョセイ</t>
    </rPh>
    <rPh sb="62" eb="64">
      <t>ミリョク</t>
    </rPh>
    <rPh sb="66" eb="68">
      <t>ショクバ</t>
    </rPh>
    <rPh sb="71" eb="72">
      <t>トウ</t>
    </rPh>
    <rPh sb="73" eb="75">
      <t>トリクミ</t>
    </rPh>
    <rPh sb="76" eb="77">
      <t>オコナ</t>
    </rPh>
    <rPh sb="78" eb="81">
      <t>ジギョウヌシ</t>
    </rPh>
    <rPh sb="81" eb="82">
      <t>トウ</t>
    </rPh>
    <rPh sb="83" eb="84">
      <t>タイ</t>
    </rPh>
    <rPh sb="86" eb="88">
      <t>ジョセイ</t>
    </rPh>
    <rPh sb="88" eb="90">
      <t>セイド</t>
    </rPh>
    <rPh sb="99" eb="101">
      <t>コヨウ</t>
    </rPh>
    <rPh sb="101" eb="104">
      <t>ジョセイキン</t>
    </rPh>
    <rPh sb="105" eb="107">
      <t>ジンザイ</t>
    </rPh>
    <rPh sb="107" eb="109">
      <t>カクホ</t>
    </rPh>
    <rPh sb="109" eb="110">
      <t>トウ</t>
    </rPh>
    <rPh sb="110" eb="112">
      <t>シエン</t>
    </rPh>
    <rPh sb="112" eb="115">
      <t>ジョセイキン</t>
    </rPh>
    <rPh sb="115" eb="116">
      <t>オヨ</t>
    </rPh>
    <rPh sb="117" eb="119">
      <t>ジンザイ</t>
    </rPh>
    <rPh sb="119" eb="121">
      <t>カイハツ</t>
    </rPh>
    <rPh sb="121" eb="123">
      <t>シエン</t>
    </rPh>
    <rPh sb="123" eb="126">
      <t>ジョセイキン</t>
    </rPh>
    <rPh sb="127" eb="128">
      <t>ナカ</t>
    </rPh>
    <rPh sb="130" eb="132">
      <t>シエン</t>
    </rPh>
    <rPh sb="137" eb="138">
      <t>モウ</t>
    </rPh>
    <phoneticPr fontId="5"/>
  </si>
  <si>
    <t>雇用安定等給付金</t>
    <rPh sb="0" eb="2">
      <t>コヨウ</t>
    </rPh>
    <rPh sb="2" eb="4">
      <t>アンテイ</t>
    </rPh>
    <rPh sb="4" eb="5">
      <t>トウ</t>
    </rPh>
    <rPh sb="5" eb="8">
      <t>キュウフキン</t>
    </rPh>
    <phoneticPr fontId="5"/>
  </si>
  <si>
    <t>地域、中小企業、産業の特性に応じ、雇用の創出及び雇用の安定を図ること（ⅴｰ2ｰ1）</t>
    <phoneticPr fontId="5"/>
  </si>
  <si>
    <t>雇用機会を創出するとともに雇用の安定を図ること（ⅴｰ2）　</t>
    <rPh sb="0" eb="2">
      <t>コヨウ</t>
    </rPh>
    <rPh sb="2" eb="4">
      <t>キカイ</t>
    </rPh>
    <rPh sb="5" eb="7">
      <t>ソウシュツ</t>
    </rPh>
    <rPh sb="13" eb="15">
      <t>コヨウ</t>
    </rPh>
    <rPh sb="16" eb="18">
      <t>アンテイ</t>
    </rPh>
    <rPh sb="19" eb="20">
      <t>ハカ</t>
    </rPh>
    <phoneticPr fontId="5"/>
  </si>
  <si>
    <t>建設事業主等に対する助成金
（旧　建設労働者確保育成助成金）</t>
    <rPh sb="0" eb="2">
      <t>ケンセツ</t>
    </rPh>
    <rPh sb="2" eb="4">
      <t>ジギョウ</t>
    </rPh>
    <rPh sb="4" eb="5">
      <t>ヌシ</t>
    </rPh>
    <rPh sb="5" eb="6">
      <t>トウ</t>
    </rPh>
    <rPh sb="7" eb="8">
      <t>タイ</t>
    </rPh>
    <rPh sb="10" eb="13">
      <t>ジョセイキン</t>
    </rPh>
    <rPh sb="15" eb="16">
      <t>キュウ</t>
    </rPh>
    <rPh sb="17" eb="19">
      <t>ケンセツ</t>
    </rPh>
    <rPh sb="19" eb="22">
      <t>ロウドウシャ</t>
    </rPh>
    <rPh sb="22" eb="24">
      <t>カクホ</t>
    </rPh>
    <rPh sb="24" eb="26">
      <t>イクセイ</t>
    </rPh>
    <rPh sb="26" eb="29">
      <t>ジョセイキン</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</si>
  <si>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</si>
  <si>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</si>
  <si>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</si>
  <si>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</si>
  <si>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</si>
  <si>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</si>
  <si>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t>
    <phoneticPr fontId="5"/>
  </si>
  <si>
    <t>-</t>
    <phoneticPr fontId="5"/>
  </si>
  <si>
    <t>人</t>
    <rPh sb="0" eb="1">
      <t>ヒト</t>
    </rPh>
    <phoneticPr fontId="5"/>
  </si>
  <si>
    <t>若年労働者の入職に資する取組に対する支給件数</t>
    <rPh sb="0" eb="2">
      <t>ジャクネン</t>
    </rPh>
    <rPh sb="2" eb="5">
      <t>ロウドウシャ</t>
    </rPh>
    <rPh sb="6" eb="8">
      <t>ニュウショク</t>
    </rPh>
    <rPh sb="9" eb="10">
      <t>シ</t>
    </rPh>
    <rPh sb="12" eb="14">
      <t>トリクミ</t>
    </rPh>
    <rPh sb="15" eb="16">
      <t>タイ</t>
    </rPh>
    <rPh sb="18" eb="20">
      <t>シキュウ</t>
    </rPh>
    <rPh sb="20" eb="22">
      <t>ケンスウ</t>
    </rPh>
    <phoneticPr fontId="5"/>
  </si>
  <si>
    <t>件</t>
    <rPh sb="0" eb="1">
      <t>ケン</t>
    </rPh>
    <phoneticPr fontId="5"/>
  </si>
  <si>
    <t>建設技能等の向上に資する訓練の実施件数（経費助成）
単位当たりコスト＝X/Y
X：「支給金額」
Y：「支給人数」</t>
    <rPh sb="0" eb="2">
      <t>ケンセツ</t>
    </rPh>
    <rPh sb="2" eb="4">
      <t>ギノウ</t>
    </rPh>
    <rPh sb="4" eb="5">
      <t>トウ</t>
    </rPh>
    <rPh sb="6" eb="8">
      <t>コウジョウ</t>
    </rPh>
    <rPh sb="9" eb="10">
      <t>シ</t>
    </rPh>
    <rPh sb="12" eb="14">
      <t>クンレン</t>
    </rPh>
    <rPh sb="15" eb="17">
      <t>ジッシ</t>
    </rPh>
    <rPh sb="17" eb="19">
      <t>ケンスウ</t>
    </rPh>
    <rPh sb="20" eb="22">
      <t>ケイヒ</t>
    </rPh>
    <rPh sb="22" eb="24">
      <t>ジョセイ</t>
    </rPh>
    <rPh sb="26" eb="28">
      <t>タンイ</t>
    </rPh>
    <rPh sb="28" eb="29">
      <t>ア</t>
    </rPh>
    <rPh sb="43" eb="45">
      <t>シキュウ</t>
    </rPh>
    <rPh sb="45" eb="47">
      <t>キンガク</t>
    </rPh>
    <rPh sb="52" eb="54">
      <t>シキュウ</t>
    </rPh>
    <rPh sb="54" eb="56">
      <t>ニンズウ</t>
    </rPh>
    <phoneticPr fontId="5"/>
  </si>
  <si>
    <t>円/人</t>
    <rPh sb="0" eb="1">
      <t>エン</t>
    </rPh>
    <rPh sb="2" eb="3">
      <t>ヒト</t>
    </rPh>
    <phoneticPr fontId="5"/>
  </si>
  <si>
    <t>　　X/Y</t>
    <phoneticPr fontId="5"/>
  </si>
  <si>
    <t>4,539百万円/126,549人</t>
    <rPh sb="5" eb="7">
      <t>ヒャクマン</t>
    </rPh>
    <rPh sb="7" eb="8">
      <t>エン</t>
    </rPh>
    <rPh sb="16" eb="17">
      <t>ヒト</t>
    </rPh>
    <phoneticPr fontId="5"/>
  </si>
  <si>
    <t>2,501百万円/76,103人</t>
    <rPh sb="5" eb="7">
      <t>ヒャクマン</t>
    </rPh>
    <rPh sb="7" eb="8">
      <t>エン</t>
    </rPh>
    <rPh sb="15" eb="16">
      <t>ヒト</t>
    </rPh>
    <phoneticPr fontId="5"/>
  </si>
  <si>
    <t>建設技能等の向上に資する訓練の実施件数（賃金助成）
単位当たりコスト＝X/Y
X：「支給金額」
Y：「支給人数」</t>
    <rPh sb="0" eb="2">
      <t>ケンセツ</t>
    </rPh>
    <rPh sb="2" eb="4">
      <t>ギノウ</t>
    </rPh>
    <rPh sb="4" eb="5">
      <t>トウ</t>
    </rPh>
    <rPh sb="6" eb="8">
      <t>コウジョウ</t>
    </rPh>
    <rPh sb="9" eb="10">
      <t>シ</t>
    </rPh>
    <rPh sb="12" eb="14">
      <t>クンレン</t>
    </rPh>
    <rPh sb="15" eb="17">
      <t>ジッシ</t>
    </rPh>
    <rPh sb="17" eb="19">
      <t>ケンスウ</t>
    </rPh>
    <rPh sb="20" eb="22">
      <t>チンギン</t>
    </rPh>
    <rPh sb="22" eb="24">
      <t>ジョセイ</t>
    </rPh>
    <rPh sb="26" eb="28">
      <t>タンイ</t>
    </rPh>
    <rPh sb="28" eb="29">
      <t>ア</t>
    </rPh>
    <rPh sb="43" eb="45">
      <t>シキュウ</t>
    </rPh>
    <rPh sb="45" eb="47">
      <t>キンガク</t>
    </rPh>
    <rPh sb="52" eb="54">
      <t>シキュウ</t>
    </rPh>
    <rPh sb="54" eb="56">
      <t>ニンズウ</t>
    </rPh>
    <phoneticPr fontId="5"/>
  </si>
  <si>
    <t>2,569百万円/101,312人</t>
    <rPh sb="5" eb="7">
      <t>ヒャクマン</t>
    </rPh>
    <rPh sb="7" eb="8">
      <t>エン</t>
    </rPh>
    <rPh sb="16" eb="17">
      <t>ヒト</t>
    </rPh>
    <phoneticPr fontId="5"/>
  </si>
  <si>
    <t>2,447百万円/66,842人</t>
    <rPh sb="5" eb="7">
      <t>ヒャクマン</t>
    </rPh>
    <rPh sb="7" eb="8">
      <t>エン</t>
    </rPh>
    <rPh sb="15" eb="16">
      <t>ヒト</t>
    </rPh>
    <phoneticPr fontId="5"/>
  </si>
  <si>
    <t>若年労働者の入職に資する取組に対する支給件数
単位当たりコスト＝X/Y
X：「支給金額」
Y：「支給人数」</t>
    <rPh sb="0" eb="2">
      <t>ジャクネン</t>
    </rPh>
    <rPh sb="2" eb="5">
      <t>ロウドウシャ</t>
    </rPh>
    <rPh sb="6" eb="8">
      <t>ニュウショク</t>
    </rPh>
    <rPh sb="9" eb="10">
      <t>シ</t>
    </rPh>
    <rPh sb="12" eb="14">
      <t>トリクミ</t>
    </rPh>
    <rPh sb="15" eb="16">
      <t>タイ</t>
    </rPh>
    <rPh sb="18" eb="20">
      <t>シキュウ</t>
    </rPh>
    <rPh sb="20" eb="22">
      <t>ケンスウ</t>
    </rPh>
    <rPh sb="23" eb="25">
      <t>タンイ</t>
    </rPh>
    <rPh sb="25" eb="26">
      <t>ア</t>
    </rPh>
    <rPh sb="40" eb="42">
      <t>シキュウ</t>
    </rPh>
    <rPh sb="42" eb="44">
      <t>キンガク</t>
    </rPh>
    <rPh sb="49" eb="51">
      <t>シキュウ</t>
    </rPh>
    <rPh sb="51" eb="53">
      <t>ニンズウ</t>
    </rPh>
    <phoneticPr fontId="5"/>
  </si>
  <si>
    <t>円/件</t>
    <rPh sb="0" eb="1">
      <t>エン</t>
    </rPh>
    <rPh sb="2" eb="3">
      <t>ケン</t>
    </rPh>
    <phoneticPr fontId="5"/>
  </si>
  <si>
    <t>799百万円/1,588件</t>
    <rPh sb="3" eb="5">
      <t>ヒャクマン</t>
    </rPh>
    <rPh sb="5" eb="6">
      <t>エン</t>
    </rPh>
    <rPh sb="12" eb="13">
      <t>ケン</t>
    </rPh>
    <phoneticPr fontId="5"/>
  </si>
  <si>
    <t>690百万円/1,168件</t>
    <rPh sb="3" eb="5">
      <t>ヒャクマン</t>
    </rPh>
    <rPh sb="5" eb="6">
      <t>エン</t>
    </rPh>
    <rPh sb="12" eb="13">
      <t>ケン</t>
    </rPh>
    <phoneticPr fontId="5"/>
  </si>
  <si>
    <t>％</t>
    <phoneticPr fontId="5"/>
  </si>
  <si>
    <t>-</t>
    <phoneticPr fontId="5"/>
  </si>
  <si>
    <t>ｰ</t>
    <phoneticPr fontId="5"/>
  </si>
  <si>
    <t>ｰ</t>
    <phoneticPr fontId="5"/>
  </si>
  <si>
    <t>ｰ</t>
    <phoneticPr fontId="5"/>
  </si>
  <si>
    <t>ｰ</t>
    <phoneticPr fontId="5"/>
  </si>
  <si>
    <t>若年労働者及び女性労働者の確保・育成や技能継承のための事業を行う中小建設事業主等に対し、当該事業に要した経費の助成を行うことにより、建設労働者の能力開発や雇用の安定を図ることができる。そのため政策目標に資するものである。</t>
    <rPh sb="0" eb="2">
      <t>ジャクネン</t>
    </rPh>
    <rPh sb="2" eb="5">
      <t>ロウドウシャ</t>
    </rPh>
    <rPh sb="5" eb="6">
      <t>オヨ</t>
    </rPh>
    <rPh sb="7" eb="9">
      <t>ジョセイ</t>
    </rPh>
    <rPh sb="9" eb="12">
      <t>ロウドウシャ</t>
    </rPh>
    <rPh sb="13" eb="15">
      <t>カクホ</t>
    </rPh>
    <rPh sb="16" eb="18">
      <t>イクセイ</t>
    </rPh>
    <rPh sb="19" eb="21">
      <t>ギノウ</t>
    </rPh>
    <rPh sb="21" eb="23">
      <t>ケイショウ</t>
    </rPh>
    <rPh sb="27" eb="29">
      <t>ジギョウ</t>
    </rPh>
    <rPh sb="30" eb="31">
      <t>オコナ</t>
    </rPh>
    <rPh sb="32" eb="34">
      <t>チュウショウ</t>
    </rPh>
    <rPh sb="34" eb="36">
      <t>ケンセツ</t>
    </rPh>
    <rPh sb="36" eb="39">
      <t>ジギョウヌシ</t>
    </rPh>
    <rPh sb="39" eb="40">
      <t>トウ</t>
    </rPh>
    <rPh sb="41" eb="42">
      <t>タイ</t>
    </rPh>
    <rPh sb="44" eb="46">
      <t>トウガイ</t>
    </rPh>
    <rPh sb="46" eb="48">
      <t>ジギョウ</t>
    </rPh>
    <rPh sb="49" eb="50">
      <t>ヨウ</t>
    </rPh>
    <rPh sb="52" eb="54">
      <t>ケイヒ</t>
    </rPh>
    <rPh sb="55" eb="57">
      <t>ジョセイ</t>
    </rPh>
    <rPh sb="58" eb="59">
      <t>オコナ</t>
    </rPh>
    <rPh sb="66" eb="68">
      <t>ケンセツ</t>
    </rPh>
    <rPh sb="68" eb="71">
      <t>ロウドウシャ</t>
    </rPh>
    <rPh sb="72" eb="74">
      <t>ノウリョク</t>
    </rPh>
    <rPh sb="74" eb="76">
      <t>カイハツ</t>
    </rPh>
    <rPh sb="77" eb="79">
      <t>コヨウ</t>
    </rPh>
    <rPh sb="80" eb="82">
      <t>アンテイ</t>
    </rPh>
    <rPh sb="83" eb="84">
      <t>ハカ</t>
    </rPh>
    <rPh sb="96" eb="98">
      <t>セイサク</t>
    </rPh>
    <rPh sb="98" eb="100">
      <t>モクヒョウ</t>
    </rPh>
    <rPh sb="101" eb="102">
      <t>シ</t>
    </rPh>
    <phoneticPr fontId="5"/>
  </si>
  <si>
    <t>-</t>
    <phoneticPr fontId="5"/>
  </si>
  <si>
    <t>-</t>
    <phoneticPr fontId="5"/>
  </si>
  <si>
    <t>-</t>
    <phoneticPr fontId="5"/>
  </si>
  <si>
    <t>-</t>
    <phoneticPr fontId="5"/>
  </si>
  <si>
    <t>-</t>
    <phoneticPr fontId="5"/>
  </si>
  <si>
    <t>-</t>
    <phoneticPr fontId="5"/>
  </si>
  <si>
    <t>法令に基づき国が実施すべきものである。</t>
    <phoneticPr fontId="5"/>
  </si>
  <si>
    <t>‐</t>
  </si>
  <si>
    <t>助成単価の見直しなど、適切な予算執行に努めている。</t>
    <rPh sb="0" eb="2">
      <t>ジョセイ</t>
    </rPh>
    <rPh sb="2" eb="4">
      <t>タンカ</t>
    </rPh>
    <rPh sb="5" eb="7">
      <t>ミナオ</t>
    </rPh>
    <rPh sb="11" eb="13">
      <t>テキセツ</t>
    </rPh>
    <rPh sb="14" eb="16">
      <t>ヨサン</t>
    </rPh>
    <rPh sb="16" eb="18">
      <t>シッコウ</t>
    </rPh>
    <rPh sb="19" eb="20">
      <t>ツト</t>
    </rPh>
    <phoneticPr fontId="5"/>
  </si>
  <si>
    <t>建設労働者雇用安定支援事業費</t>
    <rPh sb="0" eb="2">
      <t>ケンセツ</t>
    </rPh>
    <rPh sb="2" eb="5">
      <t>ロウドウシャ</t>
    </rPh>
    <rPh sb="5" eb="7">
      <t>コヨウ</t>
    </rPh>
    <rPh sb="7" eb="9">
      <t>アンテイ</t>
    </rPh>
    <rPh sb="9" eb="11">
      <t>シエン</t>
    </rPh>
    <rPh sb="11" eb="14">
      <t>ジギョウヒ</t>
    </rPh>
    <phoneticPr fontId="5"/>
  </si>
  <si>
    <t>本事業は、建設事業主や建設団体が行う建設労働者の技能向上や入職促進・職場定着などの取組に対して助成する事業である。一方、建設労働者雇用安定支援事業費は、建設事業主に選任が義務付けられている雇用管理責任者に対して雇用管理に必要な知識の習得を図るための研修等を実施するものであり、両事業はそれぞれ目的を異にしている。</t>
    <rPh sb="57" eb="59">
      <t>イッポウ</t>
    </rPh>
    <rPh sb="60" eb="62">
      <t>ケンセツ</t>
    </rPh>
    <rPh sb="62" eb="65">
      <t>ロウドウシャ</t>
    </rPh>
    <rPh sb="65" eb="67">
      <t>コヨウ</t>
    </rPh>
    <rPh sb="67" eb="69">
      <t>アンテイ</t>
    </rPh>
    <rPh sb="69" eb="71">
      <t>シエン</t>
    </rPh>
    <rPh sb="71" eb="74">
      <t>ジギョウヒ</t>
    </rPh>
    <phoneticPr fontId="5"/>
  </si>
  <si>
    <t>-</t>
    <phoneticPr fontId="5"/>
  </si>
  <si>
    <t>-</t>
    <phoneticPr fontId="5"/>
  </si>
  <si>
    <t>-</t>
    <phoneticPr fontId="5"/>
  </si>
  <si>
    <t>-</t>
    <phoneticPr fontId="5"/>
  </si>
  <si>
    <t>建設技能等の向上に資する訓練の実施人数
（経費助成）</t>
    <rPh sb="0" eb="2">
      <t>ケンセツ</t>
    </rPh>
    <rPh sb="2" eb="4">
      <t>ギノウ</t>
    </rPh>
    <rPh sb="4" eb="5">
      <t>トウ</t>
    </rPh>
    <rPh sb="6" eb="8">
      <t>コウジョウ</t>
    </rPh>
    <rPh sb="9" eb="10">
      <t>シ</t>
    </rPh>
    <rPh sb="12" eb="14">
      <t>クンレン</t>
    </rPh>
    <rPh sb="15" eb="17">
      <t>ジッシ</t>
    </rPh>
    <rPh sb="17" eb="19">
      <t>ニンズウ</t>
    </rPh>
    <rPh sb="21" eb="23">
      <t>ケイヒ</t>
    </rPh>
    <rPh sb="23" eb="25">
      <t>ジョセイ</t>
    </rPh>
    <phoneticPr fontId="5"/>
  </si>
  <si>
    <t>建設技能等の向上に資する訓練の実施人数
（賃金助成）</t>
    <rPh sb="0" eb="2">
      <t>ケンセツ</t>
    </rPh>
    <rPh sb="2" eb="4">
      <t>ギノウ</t>
    </rPh>
    <rPh sb="4" eb="5">
      <t>トウ</t>
    </rPh>
    <rPh sb="6" eb="8">
      <t>コウジョウ</t>
    </rPh>
    <rPh sb="9" eb="10">
      <t>シ</t>
    </rPh>
    <rPh sb="12" eb="14">
      <t>クンレン</t>
    </rPh>
    <rPh sb="15" eb="17">
      <t>ジッシ</t>
    </rPh>
    <rPh sb="17" eb="19">
      <t>ニンズウ</t>
    </rPh>
    <rPh sb="21" eb="23">
      <t>チンギン</t>
    </rPh>
    <rPh sb="23" eb="25">
      <t>ジョセイ</t>
    </rPh>
    <phoneticPr fontId="5"/>
  </si>
  <si>
    <t>715</t>
    <phoneticPr fontId="5"/>
  </si>
  <si>
    <t>650</t>
    <phoneticPr fontId="5"/>
  </si>
  <si>
    <t>新25-0043</t>
    <rPh sb="0" eb="1">
      <t>シン</t>
    </rPh>
    <phoneticPr fontId="5"/>
  </si>
  <si>
    <t>新25-031</t>
    <rPh sb="0" eb="1">
      <t>シン</t>
    </rPh>
    <phoneticPr fontId="5"/>
  </si>
  <si>
    <t>510</t>
    <phoneticPr fontId="5"/>
  </si>
  <si>
    <t>521</t>
    <phoneticPr fontId="5"/>
  </si>
  <si>
    <t>519</t>
    <phoneticPr fontId="5"/>
  </si>
  <si>
    <t>建設業において喫緊の課題となっている「若年労働者及び女性労働者の確保・育成」促進のため、事業主等に対して助成を行う優先度の高い事業である。</t>
    <rPh sb="7" eb="9">
      <t>キッキン</t>
    </rPh>
    <rPh sb="10" eb="12">
      <t>カダイ</t>
    </rPh>
    <rPh sb="19" eb="21">
      <t>ジャクネン</t>
    </rPh>
    <rPh sb="21" eb="24">
      <t>ロウドウシャ</t>
    </rPh>
    <rPh sb="24" eb="25">
      <t>オヨ</t>
    </rPh>
    <rPh sb="26" eb="28">
      <t>ジョセイ</t>
    </rPh>
    <rPh sb="28" eb="31">
      <t>ロウドウシャ</t>
    </rPh>
    <rPh sb="32" eb="34">
      <t>カクホ</t>
    </rPh>
    <rPh sb="35" eb="37">
      <t>イクセイ</t>
    </rPh>
    <rPh sb="38" eb="40">
      <t>ソクシン</t>
    </rPh>
    <rPh sb="44" eb="47">
      <t>ジギョウヌシ</t>
    </rPh>
    <rPh sb="47" eb="48">
      <t>トウ</t>
    </rPh>
    <rPh sb="49" eb="50">
      <t>タイ</t>
    </rPh>
    <rPh sb="52" eb="54">
      <t>ジョセイ</t>
    </rPh>
    <rPh sb="55" eb="56">
      <t>オコナ</t>
    </rPh>
    <rPh sb="57" eb="60">
      <t>ユウセンド</t>
    </rPh>
    <rPh sb="61" eb="62">
      <t>タカ</t>
    </rPh>
    <rPh sb="63" eb="65">
      <t>ジギョウ</t>
    </rPh>
    <phoneticPr fontId="5"/>
  </si>
  <si>
    <t>建設業は社会資本の整備や災害対応等国民生活に重要な役割を果たしており、その担い手を確保するための「若年労働者及び女性労働者の確保・育成」の更なる促進は、社会のニーズや建設業界のニーズを反映したものとなっている。</t>
    <rPh sb="72" eb="74">
      <t>ソクシン</t>
    </rPh>
    <phoneticPr fontId="5"/>
  </si>
  <si>
    <t>担い手確保や技能向上、雇用管理改善などの取組を行う事業主等に対して助成するものであり、費目・使途は適正なものである。</t>
    <rPh sb="0" eb="1">
      <t>ニナ</t>
    </rPh>
    <rPh sb="2" eb="3">
      <t>テ</t>
    </rPh>
    <rPh sb="3" eb="5">
      <t>カクホ</t>
    </rPh>
    <rPh sb="6" eb="8">
      <t>ギノウ</t>
    </rPh>
    <rPh sb="8" eb="10">
      <t>コウジョウ</t>
    </rPh>
    <rPh sb="11" eb="13">
      <t>コヨウ</t>
    </rPh>
    <rPh sb="13" eb="15">
      <t>カンリ</t>
    </rPh>
    <rPh sb="15" eb="17">
      <t>カイゼン</t>
    </rPh>
    <rPh sb="20" eb="22">
      <t>トリクミ</t>
    </rPh>
    <rPh sb="23" eb="24">
      <t>オコナ</t>
    </rPh>
    <rPh sb="25" eb="28">
      <t>ジギョウヌシ</t>
    </rPh>
    <rPh sb="28" eb="29">
      <t>トウ</t>
    </rPh>
    <rPh sb="30" eb="31">
      <t>タイ</t>
    </rPh>
    <rPh sb="33" eb="35">
      <t>ジョセイ</t>
    </rPh>
    <rPh sb="43" eb="45">
      <t>ヒモク</t>
    </rPh>
    <rPh sb="46" eb="48">
      <t>シト</t>
    </rPh>
    <rPh sb="49" eb="51">
      <t>テキセイ</t>
    </rPh>
    <phoneticPr fontId="5"/>
  </si>
  <si>
    <t>515</t>
    <phoneticPr fontId="5"/>
  </si>
  <si>
    <t>-</t>
    <phoneticPr fontId="5"/>
  </si>
  <si>
    <t>-</t>
    <phoneticPr fontId="5"/>
  </si>
  <si>
    <t>-</t>
    <phoneticPr fontId="5"/>
  </si>
  <si>
    <t>-</t>
    <phoneticPr fontId="5"/>
  </si>
  <si>
    <t>-</t>
    <phoneticPr fontId="5"/>
  </si>
  <si>
    <t>-</t>
    <phoneticPr fontId="5"/>
  </si>
  <si>
    <t>-</t>
    <phoneticPr fontId="5"/>
  </si>
  <si>
    <t>建設事業主が特別に負担する雇用保険料（1/1,000）を財源とし、また、予算執行の適正化の観点から、助成内容を見直しつつ予算の設定を行っている。平成30年度の執行率は158％と予算額を超過する結果となったが、平成31年度も執行抑制に努めていくため、受益者との負担関係は概ね妥当と判断できる。</t>
    <rPh sb="0" eb="2">
      <t>ケンセツ</t>
    </rPh>
    <rPh sb="2" eb="5">
      <t>ジギョウヌシ</t>
    </rPh>
    <rPh sb="6" eb="8">
      <t>トクベツ</t>
    </rPh>
    <rPh sb="9" eb="11">
      <t>フタン</t>
    </rPh>
    <rPh sb="13" eb="15">
      <t>コヨウ</t>
    </rPh>
    <rPh sb="15" eb="18">
      <t>ホケンリョウ</t>
    </rPh>
    <rPh sb="28" eb="30">
      <t>ザイゲン</t>
    </rPh>
    <rPh sb="36" eb="38">
      <t>ヨサン</t>
    </rPh>
    <rPh sb="38" eb="40">
      <t>シッコウ</t>
    </rPh>
    <rPh sb="41" eb="44">
      <t>テキセイカ</t>
    </rPh>
    <rPh sb="45" eb="47">
      <t>カンテン</t>
    </rPh>
    <rPh sb="50" eb="52">
      <t>ジョセイ</t>
    </rPh>
    <rPh sb="52" eb="54">
      <t>ナイヨウ</t>
    </rPh>
    <rPh sb="55" eb="57">
      <t>ミナオ</t>
    </rPh>
    <rPh sb="60" eb="62">
      <t>ヨサン</t>
    </rPh>
    <rPh sb="63" eb="65">
      <t>セッテイ</t>
    </rPh>
    <rPh sb="66" eb="67">
      <t>オコナ</t>
    </rPh>
    <rPh sb="72" eb="74">
      <t>ヘイセイ</t>
    </rPh>
    <rPh sb="76" eb="78">
      <t>ネンド</t>
    </rPh>
    <rPh sb="79" eb="81">
      <t>シッコウ</t>
    </rPh>
    <rPh sb="81" eb="82">
      <t>リツ</t>
    </rPh>
    <rPh sb="88" eb="91">
      <t>ヨサンガク</t>
    </rPh>
    <rPh sb="92" eb="94">
      <t>チョウカ</t>
    </rPh>
    <rPh sb="96" eb="98">
      <t>ケッカ</t>
    </rPh>
    <rPh sb="104" eb="106">
      <t>ヘイセイ</t>
    </rPh>
    <rPh sb="108" eb="110">
      <t>ネンド</t>
    </rPh>
    <rPh sb="111" eb="113">
      <t>シッコウ</t>
    </rPh>
    <rPh sb="113" eb="115">
      <t>ヨクセイ</t>
    </rPh>
    <rPh sb="116" eb="117">
      <t>ツト</t>
    </rPh>
    <rPh sb="124" eb="127">
      <t>ジュエキシャ</t>
    </rPh>
    <rPh sb="129" eb="131">
      <t>フタン</t>
    </rPh>
    <rPh sb="131" eb="133">
      <t>カンケイ</t>
    </rPh>
    <rPh sb="134" eb="135">
      <t>オオム</t>
    </rPh>
    <rPh sb="136" eb="138">
      <t>ダトウ</t>
    </rPh>
    <rPh sb="139" eb="141">
      <t>ハンダン</t>
    </rPh>
    <phoneticPr fontId="5"/>
  </si>
  <si>
    <t>2,156百万円/107,808</t>
    <rPh sb="5" eb="7">
      <t>ヒャクマン</t>
    </rPh>
    <rPh sb="7" eb="8">
      <t>エン</t>
    </rPh>
    <phoneticPr fontId="5"/>
  </si>
  <si>
    <t>2,536百万円/97,317</t>
    <rPh sb="5" eb="7">
      <t>ヒャクマン</t>
    </rPh>
    <rPh sb="7" eb="8">
      <t>エン</t>
    </rPh>
    <phoneticPr fontId="5"/>
  </si>
  <si>
    <t>1,074百万円/1,059</t>
    <rPh sb="5" eb="7">
      <t>ヒャクマン</t>
    </rPh>
    <rPh sb="7" eb="8">
      <t>エン</t>
    </rPh>
    <phoneticPr fontId="5"/>
  </si>
  <si>
    <t>事業継続。</t>
    <phoneticPr fontId="5"/>
  </si>
  <si>
    <t>建設技能向上等に必要な経費の支出となっており、水準はおおむね妥当である。</t>
    <phoneticPr fontId="5"/>
  </si>
  <si>
    <t>成果目標を上回っていることから、実効性が高い手段といえる。</t>
    <phoneticPr fontId="5"/>
  </si>
  <si>
    <t>①助成金利用者から、本助成措置が契機となり技能向上のため教育訓練を実施したとする評価を受ける割合　95％以上</t>
    <rPh sb="52" eb="54">
      <t>イジョウ</t>
    </rPh>
    <phoneticPr fontId="5"/>
  </si>
  <si>
    <t>①助成金利用者から、本助成措置が契機となり技能向上のため教育訓練を実施したとする評価を受ける割合（実施した取組のきっかけとなったとする回答/アンケート回答数）</t>
    <rPh sb="49" eb="51">
      <t>ジッシ</t>
    </rPh>
    <rPh sb="53" eb="55">
      <t>トリクミ</t>
    </rPh>
    <rPh sb="67" eb="69">
      <t>カイトウ</t>
    </rPh>
    <rPh sb="75" eb="77">
      <t>カイトウ</t>
    </rPh>
    <rPh sb="77" eb="78">
      <t>スウ</t>
    </rPh>
    <phoneticPr fontId="5"/>
  </si>
  <si>
    <t>②本助成金（人材開発支援助成金（建設労働者技能実習コース））の支給を受けた中小建設事業主の事業所における支給後６か月後の労働者の定着率　95％以上</t>
    <rPh sb="1" eb="2">
      <t>ホン</t>
    </rPh>
    <rPh sb="2" eb="5">
      <t>ジョセイキン</t>
    </rPh>
    <rPh sb="6" eb="8">
      <t>ジンザイ</t>
    </rPh>
    <rPh sb="8" eb="10">
      <t>カイハツ</t>
    </rPh>
    <rPh sb="10" eb="12">
      <t>シエン</t>
    </rPh>
    <rPh sb="12" eb="15">
      <t>ジョセイキン</t>
    </rPh>
    <rPh sb="16" eb="18">
      <t>ケンセツ</t>
    </rPh>
    <rPh sb="18" eb="21">
      <t>ロウドウシャ</t>
    </rPh>
    <rPh sb="21" eb="23">
      <t>ギノウ</t>
    </rPh>
    <rPh sb="23" eb="25">
      <t>ジッシュウ</t>
    </rPh>
    <rPh sb="31" eb="33">
      <t>シキュウ</t>
    </rPh>
    <rPh sb="34" eb="35">
      <t>ウ</t>
    </rPh>
    <rPh sb="37" eb="39">
      <t>チュウショウ</t>
    </rPh>
    <rPh sb="39" eb="41">
      <t>ケンセツ</t>
    </rPh>
    <rPh sb="41" eb="44">
      <t>ジギョウヌシ</t>
    </rPh>
    <rPh sb="45" eb="48">
      <t>ジギョウショ</t>
    </rPh>
    <rPh sb="52" eb="54">
      <t>シキュウ</t>
    </rPh>
    <rPh sb="54" eb="55">
      <t>ゴ</t>
    </rPh>
    <rPh sb="57" eb="58">
      <t>ゲツ</t>
    </rPh>
    <rPh sb="58" eb="59">
      <t>ゴ</t>
    </rPh>
    <rPh sb="60" eb="63">
      <t>ロウドウシャ</t>
    </rPh>
    <rPh sb="64" eb="67">
      <t>テイチャクリツ</t>
    </rPh>
    <rPh sb="71" eb="73">
      <t>イジョウ</t>
    </rPh>
    <phoneticPr fontId="5"/>
  </si>
  <si>
    <t>③本助成金（人材確保等支援助成金（雇用管理制度助成コース（建設分野）及び若年者及び女性に魅力ある職場づくり事業コース（建設分野））の支給を受けた中小建設事業主の事業所における支給後６か月後の労働者の定着率（同コースの支給決定後６か月の間在職していた人数/人材確保等支援助成金（雇用管理制度助成コース（建設分野）及び若年者及び女性に魅力ある職場づくり事業コース（建設分野））の助成対象となった制度の開始時点の被保険者数）</t>
    <rPh sb="1" eb="2">
      <t>ホン</t>
    </rPh>
    <rPh sb="2" eb="5">
      <t>ジョセイキン</t>
    </rPh>
    <rPh sb="6" eb="8">
      <t>ジンザイ</t>
    </rPh>
    <rPh sb="8" eb="10">
      <t>カクホ</t>
    </rPh>
    <rPh sb="10" eb="11">
      <t>トウ</t>
    </rPh>
    <rPh sb="11" eb="13">
      <t>シエン</t>
    </rPh>
    <rPh sb="13" eb="16">
      <t>ジョセイキン</t>
    </rPh>
    <rPh sb="17" eb="19">
      <t>コヨウ</t>
    </rPh>
    <rPh sb="19" eb="21">
      <t>カンリ</t>
    </rPh>
    <rPh sb="21" eb="23">
      <t>セイド</t>
    </rPh>
    <rPh sb="23" eb="25">
      <t>ジョセイ</t>
    </rPh>
    <rPh sb="29" eb="31">
      <t>ケンセツ</t>
    </rPh>
    <rPh sb="31" eb="33">
      <t>ブンヤ</t>
    </rPh>
    <rPh sb="34" eb="35">
      <t>オヨ</t>
    </rPh>
    <rPh sb="36" eb="39">
      <t>ジャクネンシャ</t>
    </rPh>
    <rPh sb="39" eb="40">
      <t>オヨ</t>
    </rPh>
    <rPh sb="41" eb="43">
      <t>ジョセイ</t>
    </rPh>
    <rPh sb="44" eb="46">
      <t>ミリョク</t>
    </rPh>
    <rPh sb="48" eb="50">
      <t>ショクバ</t>
    </rPh>
    <rPh sb="53" eb="55">
      <t>ジギョウ</t>
    </rPh>
    <rPh sb="59" eb="61">
      <t>ケンセツ</t>
    </rPh>
    <rPh sb="61" eb="63">
      <t>ブンヤ</t>
    </rPh>
    <rPh sb="66" eb="68">
      <t>シキュウ</t>
    </rPh>
    <rPh sb="69" eb="70">
      <t>ウ</t>
    </rPh>
    <rPh sb="72" eb="74">
      <t>チュウショウ</t>
    </rPh>
    <rPh sb="74" eb="76">
      <t>ケンセツ</t>
    </rPh>
    <rPh sb="76" eb="79">
      <t>ジギョウヌシ</t>
    </rPh>
    <rPh sb="80" eb="83">
      <t>ジギョウショ</t>
    </rPh>
    <rPh sb="87" eb="89">
      <t>シキュウ</t>
    </rPh>
    <rPh sb="89" eb="90">
      <t>ゴ</t>
    </rPh>
    <rPh sb="92" eb="93">
      <t>ゲツ</t>
    </rPh>
    <rPh sb="93" eb="94">
      <t>ゴ</t>
    </rPh>
    <rPh sb="95" eb="98">
      <t>ロウドウシャ</t>
    </rPh>
    <rPh sb="99" eb="102">
      <t>テイチャクリツ</t>
    </rPh>
    <rPh sb="195" eb="197">
      <t>セイド</t>
    </rPh>
    <rPh sb="198" eb="200">
      <t>カイシ</t>
    </rPh>
    <phoneticPr fontId="5"/>
  </si>
  <si>
    <t>③本助成金（人材確保等支援助成金（雇用管理制度助成コース（建設分野）及び若年者及び女性に魅力ある職場づくり事業コース（建設分野））の支給を受けた中小建設事業主の事業所における支給後６か月後の労働者の定着率　95％以上</t>
    <rPh sb="1" eb="2">
      <t>ホン</t>
    </rPh>
    <rPh sb="2" eb="5">
      <t>ジョセイキン</t>
    </rPh>
    <rPh sb="6" eb="8">
      <t>ジンザイ</t>
    </rPh>
    <rPh sb="8" eb="10">
      <t>カクホ</t>
    </rPh>
    <rPh sb="10" eb="11">
      <t>トウ</t>
    </rPh>
    <rPh sb="11" eb="13">
      <t>シエン</t>
    </rPh>
    <rPh sb="13" eb="16">
      <t>ジョセイキン</t>
    </rPh>
    <rPh sb="17" eb="19">
      <t>コヨウ</t>
    </rPh>
    <rPh sb="19" eb="21">
      <t>カンリ</t>
    </rPh>
    <rPh sb="21" eb="23">
      <t>セイド</t>
    </rPh>
    <rPh sb="23" eb="25">
      <t>ジョセイ</t>
    </rPh>
    <rPh sb="29" eb="31">
      <t>ケンセツ</t>
    </rPh>
    <rPh sb="31" eb="33">
      <t>ブンヤ</t>
    </rPh>
    <rPh sb="34" eb="35">
      <t>オヨ</t>
    </rPh>
    <rPh sb="36" eb="39">
      <t>ジャクネンシャ</t>
    </rPh>
    <rPh sb="39" eb="40">
      <t>オヨ</t>
    </rPh>
    <rPh sb="41" eb="43">
      <t>ジョセイ</t>
    </rPh>
    <rPh sb="44" eb="46">
      <t>ミリョク</t>
    </rPh>
    <rPh sb="48" eb="50">
      <t>ショクバ</t>
    </rPh>
    <rPh sb="53" eb="55">
      <t>ジギョウ</t>
    </rPh>
    <rPh sb="59" eb="61">
      <t>ケンセツ</t>
    </rPh>
    <rPh sb="61" eb="63">
      <t>ブンヤ</t>
    </rPh>
    <rPh sb="66" eb="68">
      <t>シキュウ</t>
    </rPh>
    <rPh sb="69" eb="70">
      <t>ウ</t>
    </rPh>
    <rPh sb="72" eb="74">
      <t>チュウショウ</t>
    </rPh>
    <rPh sb="74" eb="76">
      <t>ケンセツ</t>
    </rPh>
    <rPh sb="76" eb="79">
      <t>ジギョウヌシ</t>
    </rPh>
    <rPh sb="80" eb="83">
      <t>ジギョウショ</t>
    </rPh>
    <rPh sb="87" eb="89">
      <t>シキュウ</t>
    </rPh>
    <rPh sb="89" eb="90">
      <t>ゴ</t>
    </rPh>
    <rPh sb="92" eb="93">
      <t>ゲツ</t>
    </rPh>
    <rPh sb="93" eb="94">
      <t>ゴ</t>
    </rPh>
    <rPh sb="95" eb="98">
      <t>ロウドウシャ</t>
    </rPh>
    <rPh sb="99" eb="102">
      <t>テイチャクリツ</t>
    </rPh>
    <rPh sb="106" eb="108">
      <t>イジョウ</t>
    </rPh>
    <phoneticPr fontId="5"/>
  </si>
  <si>
    <t>成果目標を上回っている。</t>
    <phoneticPr fontId="5"/>
  </si>
  <si>
    <t>一部において当初見込みをわずかに下回る活動実績となったのみで、おおむね見込みに見合ったものである。</t>
    <rPh sb="35" eb="37">
      <t>ミコ</t>
    </rPh>
    <rPh sb="39" eb="41">
      <t>ミア</t>
    </rPh>
    <phoneticPr fontId="5"/>
  </si>
  <si>
    <t>人材確保等支援助成金（雇用管理制度助成コース（建設分野）及び若年者及び女性に魅力ある職場づくり事業コース（建設分野））の支給を受けた中小建設事業主の事業所における支給後６か月後の労働者の定着率</t>
    <phoneticPr fontId="5"/>
  </si>
  <si>
    <t>②本助成金（人材開発支援助成金（建設労働者技能実習コース））の支給を受けた中小建設事業主の事業所における支給後６か月後の労働者の定着率（同コースの支給決定後６か月の間在職していた人数/人材開発支援助成金（建設労働者技能実習コース）の助成対象となった技能実習開始時点の被保険者数）</t>
    <rPh sb="1" eb="2">
      <t>ホン</t>
    </rPh>
    <rPh sb="2" eb="5">
      <t>ジョセイキン</t>
    </rPh>
    <rPh sb="6" eb="8">
      <t>ジンザイ</t>
    </rPh>
    <rPh sb="8" eb="10">
      <t>カイハツ</t>
    </rPh>
    <rPh sb="10" eb="12">
      <t>シエン</t>
    </rPh>
    <rPh sb="12" eb="15">
      <t>ジョセイキン</t>
    </rPh>
    <rPh sb="16" eb="18">
      <t>ケンセツ</t>
    </rPh>
    <rPh sb="18" eb="21">
      <t>ロウドウシャ</t>
    </rPh>
    <rPh sb="21" eb="23">
      <t>ギノウ</t>
    </rPh>
    <rPh sb="23" eb="25">
      <t>ジッシュウ</t>
    </rPh>
    <rPh sb="31" eb="33">
      <t>シキュウ</t>
    </rPh>
    <rPh sb="34" eb="35">
      <t>ウ</t>
    </rPh>
    <rPh sb="37" eb="39">
      <t>チュウショウ</t>
    </rPh>
    <rPh sb="39" eb="41">
      <t>ケンセツ</t>
    </rPh>
    <rPh sb="41" eb="44">
      <t>ジギョウヌシ</t>
    </rPh>
    <rPh sb="45" eb="48">
      <t>ジギョウショ</t>
    </rPh>
    <rPh sb="52" eb="54">
      <t>シキュウ</t>
    </rPh>
    <rPh sb="54" eb="55">
      <t>ゴ</t>
    </rPh>
    <rPh sb="57" eb="58">
      <t>ゲツ</t>
    </rPh>
    <rPh sb="58" eb="59">
      <t>ゴ</t>
    </rPh>
    <rPh sb="60" eb="63">
      <t>ロウドウシャ</t>
    </rPh>
    <rPh sb="64" eb="67">
      <t>テイチャクリツ</t>
    </rPh>
    <rPh sb="68" eb="69">
      <t>ドウ</t>
    </rPh>
    <rPh sb="73" eb="75">
      <t>シキュウ</t>
    </rPh>
    <rPh sb="75" eb="78">
      <t>ケッテイゴ</t>
    </rPh>
    <rPh sb="80" eb="81">
      <t>ゲツ</t>
    </rPh>
    <rPh sb="82" eb="83">
      <t>アイダ</t>
    </rPh>
    <rPh sb="83" eb="85">
      <t>ザイショク</t>
    </rPh>
    <rPh sb="89" eb="91">
      <t>ニンズウ</t>
    </rPh>
    <rPh sb="116" eb="118">
      <t>ジョセイ</t>
    </rPh>
    <rPh sb="118" eb="120">
      <t>タイショウ</t>
    </rPh>
    <rPh sb="124" eb="126">
      <t>ギノウ</t>
    </rPh>
    <rPh sb="126" eb="128">
      <t>ジッシュウ</t>
    </rPh>
    <rPh sb="128" eb="130">
      <t>カイシ</t>
    </rPh>
    <rPh sb="130" eb="132">
      <t>ジテン</t>
    </rPh>
    <rPh sb="133" eb="137">
      <t>ヒホケンシャ</t>
    </rPh>
    <rPh sb="137" eb="138">
      <t>スウ</t>
    </rPh>
    <phoneticPr fontId="5"/>
  </si>
  <si>
    <t>本事業について、一部活動実績（賃金助成の支給対象人数）が当初の予定をわずかに下回っているものの、他の活動実績は予定を大きく上回っており、総合的にみれば十分な実績であったと評価しています。また、成果目標については達成することができているので、事業の効果的な実施が行われていると考えます。</t>
    <rPh sb="15" eb="17">
      <t>チンギン</t>
    </rPh>
    <rPh sb="17" eb="19">
      <t>ジョセイ</t>
    </rPh>
    <rPh sb="20" eb="22">
      <t>シキュウ</t>
    </rPh>
    <rPh sb="22" eb="24">
      <t>タイショウ</t>
    </rPh>
    <rPh sb="48" eb="49">
      <t>タ</t>
    </rPh>
    <rPh sb="50" eb="52">
      <t>カツドウ</t>
    </rPh>
    <rPh sb="52" eb="54">
      <t>ジッセキ</t>
    </rPh>
    <rPh sb="55" eb="57">
      <t>ヨテイ</t>
    </rPh>
    <rPh sb="58" eb="59">
      <t>オオ</t>
    </rPh>
    <rPh sb="61" eb="63">
      <t>ウワマワ</t>
    </rPh>
    <rPh sb="68" eb="71">
      <t>ソウゴウテキ</t>
    </rPh>
    <rPh sb="75" eb="77">
      <t>ジュウブン</t>
    </rPh>
    <rPh sb="78" eb="80">
      <t>ジッセキ</t>
    </rPh>
    <rPh sb="85" eb="87">
      <t>ヒョウカ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</si>
  <si>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</si>
  <si>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</si>
  <si>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</si>
  <si>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</si>
  <si>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</si>
  <si>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</si>
  <si>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</si>
  <si>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</si>
  <si>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</si>
  <si>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</si>
  <si>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</si>
  <si>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</si>
  <si>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建設投資は近年増加傾向にある一方で、建設業の就業者は他産業と比べ高齢化が進展し、また、新規学卒入職者の離職率が高く若年層の割合が低い等、将来を担う技能労働者の不足が懸念されており、若年労働者等の確保・育成及び技能継承が極めて重要な課題となっている。
そのため建設業においては、他産業と比較して遜色ない就労環境を確保することを目的として、雇用管理改善や職業能力開発に取り組む事業主を支援する。
</t>
    <rPh sb="14" eb="16">
      <t>イッポウ</t>
    </rPh>
    <rPh sb="18" eb="21">
      <t>ケンセツギョウ</t>
    </rPh>
    <rPh sb="22" eb="25">
      <t>シュウギョウシャ</t>
    </rPh>
    <rPh sb="162" eb="164">
      <t>モクテキ</t>
    </rPh>
    <rPh sb="182" eb="183">
      <t>ト</t>
    </rPh>
    <rPh sb="184" eb="185">
      <t>ク</t>
    </rPh>
    <rPh sb="186" eb="189">
      <t>ジギョウヌシ</t>
    </rPh>
    <rPh sb="190" eb="192">
      <t>シエン</t>
    </rPh>
    <phoneticPr fontId="5"/>
  </si>
  <si>
    <t>2,535百万円/134,414人</t>
    <rPh sb="5" eb="7">
      <t>ヒャクマン</t>
    </rPh>
    <rPh sb="7" eb="8">
      <t>エン</t>
    </rPh>
    <rPh sb="16" eb="17">
      <t>ニン</t>
    </rPh>
    <phoneticPr fontId="5"/>
  </si>
  <si>
    <t>2,404百万円/112,916人</t>
    <rPh sb="5" eb="7">
      <t>ヒャクマン</t>
    </rPh>
    <rPh sb="7" eb="8">
      <t>エン</t>
    </rPh>
    <rPh sb="16" eb="17">
      <t>ニン</t>
    </rPh>
    <phoneticPr fontId="5"/>
  </si>
  <si>
    <t>727百万/1,083件</t>
    <rPh sb="3" eb="5">
      <t>ヒャクマン</t>
    </rPh>
    <rPh sb="11" eb="12">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</si>
</sst>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125456</xdr:colOff>
      <xdr:row>741</xdr:row>
      <xdr:rowOff>88900</xdr:rowOff>
    </xdr:from>
    <xdr:to>
      <xdr:col>37</xdr:col>
      <xdr:colOff>149404</xdr:colOff>
      <xdr:row>757</xdr:row>
      <xdr:rowOff>116417</xdr:rowOff>
    </xdr:to>
    <xdr:grpSp>
      <xdr:nvGrpSpPr>
        <xdr:cNvPr id="51" name="グループ化 50"/>
        <xdr:cNvGrpSpPr/>
      </xdr:nvGrpSpPr>
      <xdr:grpSpPr>
        <a:xfrm>
          <a:off x="2538456" y="52243567"/>
          <a:ext cx="5051031" cy="4853517"/>
          <a:chOff x="1069008" y="1381125"/>
          <a:chExt cx="5103192" cy="6040570"/>
        </a:xfrm>
      </xdr:grpSpPr>
      <xdr:sp macro="" textlink="">
        <xdr:nvSpPr>
          <xdr:cNvPr id="52" name="テキスト ボックス 51"/>
          <xdr:cNvSpPr txBox="1"/>
        </xdr:nvSpPr>
        <xdr:spPr>
          <a:xfrm>
            <a:off x="2057401" y="1381125"/>
            <a:ext cx="504824" cy="3143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a:t>
            </a:r>
          </a:p>
        </xdr:txBody>
      </xdr:sp>
      <xdr:sp macro="" textlink="">
        <xdr:nvSpPr>
          <xdr:cNvPr id="53" name="テキスト ボックス 52"/>
          <xdr:cNvSpPr txBox="1"/>
        </xdr:nvSpPr>
        <xdr:spPr>
          <a:xfrm>
            <a:off x="2733676" y="1905000"/>
            <a:ext cx="2752724"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6,137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［制度設計等］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54" name="テキスト ボックス 53"/>
          <xdr:cNvSpPr txBox="1"/>
        </xdr:nvSpPr>
        <xdr:spPr>
          <a:xfrm>
            <a:off x="2752726" y="3810000"/>
            <a:ext cx="2752724"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都道府県労働局（</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6,137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［助成金の支給決定等］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55" name="テキスト ボックス 54"/>
          <xdr:cNvSpPr txBox="1"/>
        </xdr:nvSpPr>
        <xdr:spPr>
          <a:xfrm>
            <a:off x="1922083" y="3333750"/>
            <a:ext cx="1152524"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56" name="正方形/長方形 55"/>
          <xdr:cNvSpPr/>
        </xdr:nvSpPr>
        <xdr:spPr>
          <a:xfrm>
            <a:off x="2047875" y="1771650"/>
            <a:ext cx="4124325" cy="3219450"/>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57" name="フリーフォーム 56"/>
          <xdr:cNvSpPr/>
        </xdr:nvSpPr>
        <xdr:spPr>
          <a:xfrm>
            <a:off x="4114800" y="305752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58" name="フリーフォーム 57"/>
          <xdr:cNvSpPr/>
        </xdr:nvSpPr>
        <xdr:spPr>
          <a:xfrm>
            <a:off x="4114800" y="501967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59" name="テキスト ボックス 58"/>
          <xdr:cNvSpPr txBox="1"/>
        </xdr:nvSpPr>
        <xdr:spPr>
          <a:xfrm>
            <a:off x="1807968" y="5268741"/>
            <a:ext cx="1152524"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　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60" name="テキスト ボックス 59"/>
          <xdr:cNvSpPr txBox="1"/>
        </xdr:nvSpPr>
        <xdr:spPr>
          <a:xfrm>
            <a:off x="2743201" y="5895975"/>
            <a:ext cx="2752724"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事業主等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6,137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61" name="テキスト ボックス 60"/>
          <xdr:cNvSpPr txBox="1"/>
        </xdr:nvSpPr>
        <xdr:spPr>
          <a:xfrm>
            <a:off x="1069008" y="6926309"/>
            <a:ext cx="4845319" cy="49538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［事業主等が負担した技能向上・雇用改善に係る費用に充当］</a:t>
            </a:r>
          </a:p>
        </xdr:txBody>
      </xdr:sp>
    </xdr:grpSp>
    <xdr:clientData/>
  </xdr:twoCellAnchor>
  <xdr:twoCellAnchor>
    <xdr:from>
      <xdr:col>6</xdr:col>
      <xdr:colOff>142185</xdr:colOff>
      <xdr:row>780</xdr:row>
      <xdr:rowOff>93408</xdr:rowOff>
    </xdr:from>
    <xdr:to>
      <xdr:col>27</xdr:col>
      <xdr:colOff>77108</xdr:colOff>
      <xdr:row>789</xdr:row>
      <xdr:rowOff>63826</xdr:rowOff>
    </xdr:to>
    <xdr:sp macro="" textlink="">
      <xdr:nvSpPr>
        <xdr:cNvPr id="14" name="テキスト ボックス 13"/>
        <xdr:cNvSpPr txBox="1"/>
      </xdr:nvSpPr>
      <xdr:spPr>
        <a:xfrm>
          <a:off x="1348685" y="61921241"/>
          <a:ext cx="4157673" cy="2827918"/>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165652</xdr:colOff>
      <xdr:row>780</xdr:row>
      <xdr:rowOff>99392</xdr:rowOff>
    </xdr:from>
    <xdr:to>
      <xdr:col>49</xdr:col>
      <xdr:colOff>100574</xdr:colOff>
      <xdr:row>789</xdr:row>
      <xdr:rowOff>69810</xdr:rowOff>
    </xdr:to>
    <xdr:sp macro="" textlink="">
      <xdr:nvSpPr>
        <xdr:cNvPr id="15" name="テキスト ボックス 14"/>
        <xdr:cNvSpPr txBox="1"/>
      </xdr:nvSpPr>
      <xdr:spPr>
        <a:xfrm>
          <a:off x="5731565" y="61448675"/>
          <a:ext cx="4109357" cy="280307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115956</xdr:colOff>
      <xdr:row>836</xdr:row>
      <xdr:rowOff>82825</xdr:rowOff>
    </xdr:from>
    <xdr:to>
      <xdr:col>49</xdr:col>
      <xdr:colOff>323022</xdr:colOff>
      <xdr:row>844</xdr:row>
      <xdr:rowOff>231912</xdr:rowOff>
    </xdr:to>
    <xdr:sp macro="" textlink="">
      <xdr:nvSpPr>
        <xdr:cNvPr id="16" name="テキスト ボックス 15"/>
        <xdr:cNvSpPr txBox="1"/>
      </xdr:nvSpPr>
      <xdr:spPr>
        <a:xfrm>
          <a:off x="513521" y="66906912"/>
          <a:ext cx="9549849" cy="3197087"/>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91109</xdr:colOff>
      <xdr:row>869</xdr:row>
      <xdr:rowOff>149087</xdr:rowOff>
    </xdr:from>
    <xdr:to>
      <xdr:col>49</xdr:col>
      <xdr:colOff>298175</xdr:colOff>
      <xdr:row>878</xdr:row>
      <xdr:rowOff>281608</xdr:rowOff>
    </xdr:to>
    <xdr:sp macro="" textlink="">
      <xdr:nvSpPr>
        <xdr:cNvPr id="18" name="テキスト ボックス 17"/>
        <xdr:cNvSpPr txBox="1"/>
      </xdr:nvSpPr>
      <xdr:spPr>
        <a:xfrm>
          <a:off x="488674" y="71785370"/>
          <a:ext cx="9549849" cy="3561521"/>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548</v>
      </c>
      <c r="AT2" s="943"/>
      <c r="AU2" s="943"/>
      <c r="AV2" s="52" t="str">
        <f>IF(AW2="", "", "-")</f>
        <v/>
      </c>
      <c r="AW2" s="914"/>
      <c r="AX2" s="914"/>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69</v>
      </c>
      <c r="H5" s="843"/>
      <c r="I5" s="843"/>
      <c r="J5" s="843"/>
      <c r="K5" s="843"/>
      <c r="L5" s="843"/>
      <c r="M5" s="844" t="s">
        <v>66</v>
      </c>
      <c r="N5" s="845"/>
      <c r="O5" s="845"/>
      <c r="P5" s="845"/>
      <c r="Q5" s="845"/>
      <c r="R5" s="846"/>
      <c r="S5" s="847" t="s">
        <v>131</v>
      </c>
      <c r="T5" s="843"/>
      <c r="U5" s="843"/>
      <c r="V5" s="843"/>
      <c r="W5" s="843"/>
      <c r="X5" s="848"/>
      <c r="Y5" s="701" t="s">
        <v>3</v>
      </c>
      <c r="Z5" s="549"/>
      <c r="AA5" s="549"/>
      <c r="AB5" s="549"/>
      <c r="AC5" s="549"/>
      <c r="AD5" s="550"/>
      <c r="AE5" s="702" t="s">
        <v>570</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5" t="s">
        <v>514</v>
      </c>
      <c r="Z7" s="443"/>
      <c r="AA7" s="443"/>
      <c r="AB7" s="443"/>
      <c r="AC7" s="443"/>
      <c r="AD7" s="926"/>
      <c r="AE7" s="915" t="s">
        <v>574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63" customHeight="1" x14ac:dyDescent="0.15">
      <c r="A9" s="852" t="s">
        <v>23</v>
      </c>
      <c r="B9" s="853"/>
      <c r="C9" s="853"/>
      <c r="D9" s="853"/>
      <c r="E9" s="853"/>
      <c r="F9" s="853"/>
      <c r="G9" s="854" t="s">
        <v>674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5046</v>
      </c>
      <c r="Q13" s="661"/>
      <c r="R13" s="661"/>
      <c r="S13" s="661"/>
      <c r="T13" s="661"/>
      <c r="U13" s="661"/>
      <c r="V13" s="662"/>
      <c r="W13" s="660">
        <v>4960</v>
      </c>
      <c r="X13" s="661"/>
      <c r="Y13" s="661"/>
      <c r="Z13" s="661"/>
      <c r="AA13" s="661"/>
      <c r="AB13" s="661"/>
      <c r="AC13" s="662"/>
      <c r="AD13" s="660">
        <v>5327</v>
      </c>
      <c r="AE13" s="661"/>
      <c r="AF13" s="661"/>
      <c r="AG13" s="661"/>
      <c r="AH13" s="661"/>
      <c r="AI13" s="661"/>
      <c r="AJ13" s="662"/>
      <c r="AK13" s="660">
        <v>5902</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621</v>
      </c>
      <c r="Q14" s="661"/>
      <c r="R14" s="661"/>
      <c r="S14" s="661"/>
      <c r="T14" s="661"/>
      <c r="U14" s="661"/>
      <c r="V14" s="662"/>
      <c r="W14" s="660" t="s">
        <v>621</v>
      </c>
      <c r="X14" s="661"/>
      <c r="Y14" s="661"/>
      <c r="Z14" s="661"/>
      <c r="AA14" s="661"/>
      <c r="AB14" s="661"/>
      <c r="AC14" s="662"/>
      <c r="AD14" s="660" t="s">
        <v>621</v>
      </c>
      <c r="AE14" s="661"/>
      <c r="AF14" s="661"/>
      <c r="AG14" s="661"/>
      <c r="AH14" s="661"/>
      <c r="AI14" s="661"/>
      <c r="AJ14" s="662"/>
      <c r="AK14" s="660" t="s">
        <v>621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622</v>
      </c>
      <c r="Q15" s="661"/>
      <c r="R15" s="661"/>
      <c r="S15" s="661"/>
      <c r="T15" s="661"/>
      <c r="U15" s="661"/>
      <c r="V15" s="662"/>
      <c r="W15" s="660" t="s">
        <v>622</v>
      </c>
      <c r="X15" s="661"/>
      <c r="Y15" s="661"/>
      <c r="Z15" s="661"/>
      <c r="AA15" s="661"/>
      <c r="AB15" s="661"/>
      <c r="AC15" s="662"/>
      <c r="AD15" s="660" t="s">
        <v>622</v>
      </c>
      <c r="AE15" s="661"/>
      <c r="AF15" s="661"/>
      <c r="AG15" s="661"/>
      <c r="AH15" s="661"/>
      <c r="AI15" s="661"/>
      <c r="AJ15" s="662"/>
      <c r="AK15" s="660" t="s">
        <v>622</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623</v>
      </c>
      <c r="Q16" s="661"/>
      <c r="R16" s="661"/>
      <c r="S16" s="661"/>
      <c r="T16" s="661"/>
      <c r="U16" s="661"/>
      <c r="V16" s="662"/>
      <c r="W16" s="660" t="s">
        <v>623</v>
      </c>
      <c r="X16" s="661"/>
      <c r="Y16" s="661"/>
      <c r="Z16" s="661"/>
      <c r="AA16" s="661"/>
      <c r="AB16" s="661"/>
      <c r="AC16" s="662"/>
      <c r="AD16" s="660" t="s">
        <v>623</v>
      </c>
      <c r="AE16" s="661"/>
      <c r="AF16" s="661"/>
      <c r="AG16" s="661"/>
      <c r="AH16" s="661"/>
      <c r="AI16" s="661"/>
      <c r="AJ16" s="662"/>
      <c r="AK16" s="660" t="s">
        <v>623</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624</v>
      </c>
      <c r="Q17" s="661"/>
      <c r="R17" s="661"/>
      <c r="S17" s="661"/>
      <c r="T17" s="661"/>
      <c r="U17" s="661"/>
      <c r="V17" s="662"/>
      <c r="W17" s="660" t="s">
        <v>624</v>
      </c>
      <c r="X17" s="661"/>
      <c r="Y17" s="661"/>
      <c r="Z17" s="661"/>
      <c r="AA17" s="661"/>
      <c r="AB17" s="661"/>
      <c r="AC17" s="662"/>
      <c r="AD17" s="660" t="s">
        <v>624</v>
      </c>
      <c r="AE17" s="661"/>
      <c r="AF17" s="661"/>
      <c r="AG17" s="661"/>
      <c r="AH17" s="661"/>
      <c r="AI17" s="661"/>
      <c r="AJ17" s="662"/>
      <c r="AK17" s="660" t="s">
        <v>624</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5046</v>
      </c>
      <c r="Q18" s="882"/>
      <c r="R18" s="882"/>
      <c r="S18" s="882"/>
      <c r="T18" s="882"/>
      <c r="U18" s="882"/>
      <c r="V18" s="883"/>
      <c r="W18" s="881">
        <f>SUM(W13:AC17)</f>
        <v>4960</v>
      </c>
      <c r="X18" s="882"/>
      <c r="Y18" s="882"/>
      <c r="Z18" s="882"/>
      <c r="AA18" s="882"/>
      <c r="AB18" s="882"/>
      <c r="AC18" s="883"/>
      <c r="AD18" s="881">
        <f>SUM(AD13:AJ17)</f>
        <v>5327</v>
      </c>
      <c r="AE18" s="882"/>
      <c r="AF18" s="882"/>
      <c r="AG18" s="882"/>
      <c r="AH18" s="882"/>
      <c r="AI18" s="882"/>
      <c r="AJ18" s="883"/>
      <c r="AK18" s="881">
        <f>SUM(AK13:AQ17)</f>
        <v>5902</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8080</v>
      </c>
      <c r="Q19" s="661"/>
      <c r="R19" s="661"/>
      <c r="S19" s="661"/>
      <c r="T19" s="661"/>
      <c r="U19" s="661"/>
      <c r="V19" s="662"/>
      <c r="W19" s="660">
        <v>6171</v>
      </c>
      <c r="X19" s="661"/>
      <c r="Y19" s="661"/>
      <c r="Z19" s="661"/>
      <c r="AA19" s="661"/>
      <c r="AB19" s="661"/>
      <c r="AC19" s="662"/>
      <c r="AD19" s="660">
        <v>6137</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1.6012683313515657</v>
      </c>
      <c r="Q20" s="318"/>
      <c r="R20" s="318"/>
      <c r="S20" s="318"/>
      <c r="T20" s="318"/>
      <c r="U20" s="318"/>
      <c r="V20" s="318"/>
      <c r="W20" s="318">
        <f t="shared" ref="W20" si="0">IF(W18=0, "-", SUM(W19)/W18)</f>
        <v>1.2441532258064516</v>
      </c>
      <c r="X20" s="318"/>
      <c r="Y20" s="318"/>
      <c r="Z20" s="318"/>
      <c r="AA20" s="318"/>
      <c r="AB20" s="318"/>
      <c r="AC20" s="318"/>
      <c r="AD20" s="318">
        <f t="shared" ref="AD20" si="1">IF(AD18=0, "-", SUM(AD19)/AD18)</f>
        <v>1.1520555659846068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1.6012683313515657</v>
      </c>
      <c r="Q21" s="318"/>
      <c r="R21" s="318"/>
      <c r="S21" s="318"/>
      <c r="T21" s="318"/>
      <c r="U21" s="318"/>
      <c r="V21" s="318"/>
      <c r="W21" s="318">
        <f t="shared" ref="W21" si="2">IF(W19=0, "-", SUM(W19)/SUM(W13,W14))</f>
        <v>1.2441532258064516</v>
      </c>
      <c r="X21" s="318"/>
      <c r="Y21" s="318"/>
      <c r="Z21" s="318"/>
      <c r="AA21" s="318"/>
      <c r="AB21" s="318"/>
      <c r="AC21" s="318"/>
      <c r="AD21" s="318">
        <f t="shared" ref="AD21" si="3">IF(AD19=0, "-", SUM(AD19)/SUM(AD13,AD14))</f>
        <v>1.1520555659846068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558</v>
      </c>
      <c r="B22" s="968"/>
      <c r="C22" s="968"/>
      <c r="D22" s="968"/>
      <c r="E22" s="968"/>
      <c r="F22" s="969"/>
      <c r="G22" s="954" t="s">
        <v>457</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576</v>
      </c>
      <c r="H23" s="956"/>
      <c r="I23" s="956"/>
      <c r="J23" s="956"/>
      <c r="K23" s="956"/>
      <c r="L23" s="956"/>
      <c r="M23" s="956"/>
      <c r="N23" s="956"/>
      <c r="O23" s="957"/>
      <c r="P23" s="922">
        <v>5902</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5902</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534</v>
      </c>
      <c r="AF30" s="862"/>
      <c r="AG30" s="862"/>
      <c r="AH30" s="863"/>
      <c r="AI30" s="861" t="s">
        <v>531</v>
      </c>
      <c r="AJ30" s="862"/>
      <c r="AK30" s="862"/>
      <c r="AL30" s="863"/>
      <c r="AM30" s="918" t="s">
        <v>526</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612</v>
      </c>
      <c r="AR31" s="200"/>
      <c r="AS31" s="133" t="s">
        <v>355</v>
      </c>
      <c r="AT31" s="134"/>
      <c r="AU31" s="199">
        <v>31</v>
      </c>
      <c r="AV31" s="199"/>
      <c r="AW31" s="398" t="s">
        <v>300</v>
      </c>
      <c r="AX31" s="399"/>
    </row>
    <row r="32" spans="1:50" ht="36" customHeight="1" x14ac:dyDescent="0.15">
      <c r="A32" s="403"/>
      <c r="B32" s="401"/>
      <c r="C32" s="401"/>
      <c r="D32" s="401"/>
      <c r="E32" s="401"/>
      <c r="F32" s="402"/>
      <c r="G32" s="570" t="s">
        <v>652</v>
      </c>
      <c r="H32" s="531"/>
      <c r="I32" s="531"/>
      <c r="J32" s="531"/>
      <c r="K32" s="531"/>
      <c r="L32" s="531"/>
      <c r="M32" s="531"/>
      <c r="N32" s="531"/>
      <c r="O32" s="532"/>
      <c r="P32" s="531" t="s">
        <v>653</v>
      </c>
      <c r="Q32" s="531"/>
      <c r="R32" s="531"/>
      <c r="S32" s="531"/>
      <c r="T32" s="531"/>
      <c r="U32" s="531"/>
      <c r="V32" s="531"/>
      <c r="W32" s="531"/>
      <c r="X32" s="532"/>
      <c r="Y32" s="471" t="s">
        <v>12</v>
      </c>
      <c r="Z32" s="537"/>
      <c r="AA32" s="538"/>
      <c r="AB32" s="461" t="s">
        <v>580</v>
      </c>
      <c r="AC32" s="461"/>
      <c r="AD32" s="461"/>
      <c r="AE32" s="218">
        <v>99</v>
      </c>
      <c r="AF32" s="219"/>
      <c r="AG32" s="219"/>
      <c r="AH32" s="219"/>
      <c r="AI32" s="218">
        <v>97</v>
      </c>
      <c r="AJ32" s="219"/>
      <c r="AK32" s="219"/>
      <c r="AL32" s="219"/>
      <c r="AM32" s="218">
        <v>95</v>
      </c>
      <c r="AN32" s="219"/>
      <c r="AO32" s="219"/>
      <c r="AP32" s="219"/>
      <c r="AQ32" s="340" t="s">
        <v>613</v>
      </c>
      <c r="AR32" s="207"/>
      <c r="AS32" s="207"/>
      <c r="AT32" s="341"/>
      <c r="AU32" s="219" t="s">
        <v>583</v>
      </c>
      <c r="AV32" s="219"/>
      <c r="AW32" s="219"/>
      <c r="AX32" s="221"/>
    </row>
    <row r="33" spans="1:50" ht="36" customHeight="1" x14ac:dyDescent="0.15">
      <c r="A33" s="404"/>
      <c r="B33" s="405"/>
      <c r="C33" s="405"/>
      <c r="D33" s="405"/>
      <c r="E33" s="405"/>
      <c r="F33" s="406"/>
      <c r="G33" s="571"/>
      <c r="H33" s="533"/>
      <c r="I33" s="533"/>
      <c r="J33" s="533"/>
      <c r="K33" s="533"/>
      <c r="L33" s="533"/>
      <c r="M33" s="533"/>
      <c r="N33" s="533"/>
      <c r="O33" s="534"/>
      <c r="P33" s="533"/>
      <c r="Q33" s="533"/>
      <c r="R33" s="533"/>
      <c r="S33" s="533"/>
      <c r="T33" s="533"/>
      <c r="U33" s="533"/>
      <c r="V33" s="533"/>
      <c r="W33" s="533"/>
      <c r="X33" s="534"/>
      <c r="Y33" s="415" t="s">
        <v>54</v>
      </c>
      <c r="Z33" s="416"/>
      <c r="AA33" s="417"/>
      <c r="AB33" s="523" t="s">
        <v>581</v>
      </c>
      <c r="AC33" s="523"/>
      <c r="AD33" s="523"/>
      <c r="AE33" s="218">
        <v>95</v>
      </c>
      <c r="AF33" s="219"/>
      <c r="AG33" s="219"/>
      <c r="AH33" s="219"/>
      <c r="AI33" s="218">
        <v>95</v>
      </c>
      <c r="AJ33" s="219"/>
      <c r="AK33" s="219"/>
      <c r="AL33" s="219"/>
      <c r="AM33" s="218">
        <v>95</v>
      </c>
      <c r="AN33" s="219"/>
      <c r="AO33" s="219"/>
      <c r="AP33" s="219"/>
      <c r="AQ33" s="340" t="s">
        <v>583</v>
      </c>
      <c r="AR33" s="207"/>
      <c r="AS33" s="207"/>
      <c r="AT33" s="341"/>
      <c r="AU33" s="219">
        <v>95</v>
      </c>
      <c r="AV33" s="219"/>
      <c r="AW33" s="219"/>
      <c r="AX33" s="221"/>
    </row>
    <row r="34" spans="1:50" ht="36" customHeight="1" x14ac:dyDescent="0.15">
      <c r="A34" s="403"/>
      <c r="B34" s="401"/>
      <c r="C34" s="401"/>
      <c r="D34" s="401"/>
      <c r="E34" s="401"/>
      <c r="F34" s="402"/>
      <c r="G34" s="572"/>
      <c r="H34" s="535"/>
      <c r="I34" s="535"/>
      <c r="J34" s="535"/>
      <c r="K34" s="535"/>
      <c r="L34" s="535"/>
      <c r="M34" s="535"/>
      <c r="N34" s="535"/>
      <c r="O34" s="536"/>
      <c r="P34" s="535"/>
      <c r="Q34" s="535"/>
      <c r="R34" s="535"/>
      <c r="S34" s="535"/>
      <c r="T34" s="535"/>
      <c r="U34" s="535"/>
      <c r="V34" s="535"/>
      <c r="W34" s="535"/>
      <c r="X34" s="536"/>
      <c r="Y34" s="415" t="s">
        <v>13</v>
      </c>
      <c r="Z34" s="416"/>
      <c r="AA34" s="417"/>
      <c r="AB34" s="562" t="s">
        <v>301</v>
      </c>
      <c r="AC34" s="562"/>
      <c r="AD34" s="562"/>
      <c r="AE34" s="218">
        <v>104</v>
      </c>
      <c r="AF34" s="219"/>
      <c r="AG34" s="219"/>
      <c r="AH34" s="219"/>
      <c r="AI34" s="218">
        <v>102</v>
      </c>
      <c r="AJ34" s="219"/>
      <c r="AK34" s="219"/>
      <c r="AL34" s="219"/>
      <c r="AM34" s="218">
        <v>100</v>
      </c>
      <c r="AN34" s="219"/>
      <c r="AO34" s="219"/>
      <c r="AP34" s="219"/>
      <c r="AQ34" s="340" t="s">
        <v>612</v>
      </c>
      <c r="AR34" s="207"/>
      <c r="AS34" s="207"/>
      <c r="AT34" s="341"/>
      <c r="AU34" s="219" t="s">
        <v>614</v>
      </c>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42" hidden="1" customHeight="1" x14ac:dyDescent="0.15">
      <c r="A39" s="403"/>
      <c r="B39" s="401"/>
      <c r="C39" s="401"/>
      <c r="D39" s="401"/>
      <c r="E39" s="401"/>
      <c r="F39" s="402"/>
      <c r="G39" s="570"/>
      <c r="H39" s="531"/>
      <c r="I39" s="531"/>
      <c r="J39" s="531"/>
      <c r="K39" s="531"/>
      <c r="L39" s="531"/>
      <c r="M39" s="531"/>
      <c r="N39" s="531"/>
      <c r="O39" s="532"/>
      <c r="P39" s="531"/>
      <c r="Q39" s="531"/>
      <c r="R39" s="531"/>
      <c r="S39" s="531"/>
      <c r="T39" s="531"/>
      <c r="U39" s="531"/>
      <c r="V39" s="531"/>
      <c r="W39" s="531"/>
      <c r="X39" s="532"/>
      <c r="Y39" s="471" t="s">
        <v>12</v>
      </c>
      <c r="Z39" s="537"/>
      <c r="AA39" s="538"/>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42" hidden="1" customHeight="1" x14ac:dyDescent="0.15">
      <c r="A40" s="404"/>
      <c r="B40" s="405"/>
      <c r="C40" s="405"/>
      <c r="D40" s="405"/>
      <c r="E40" s="405"/>
      <c r="F40" s="406"/>
      <c r="G40" s="571"/>
      <c r="H40" s="533"/>
      <c r="I40" s="533"/>
      <c r="J40" s="533"/>
      <c r="K40" s="533"/>
      <c r="L40" s="533"/>
      <c r="M40" s="533"/>
      <c r="N40" s="533"/>
      <c r="O40" s="534"/>
      <c r="P40" s="533"/>
      <c r="Q40" s="533"/>
      <c r="R40" s="533"/>
      <c r="S40" s="533"/>
      <c r="T40" s="533"/>
      <c r="U40" s="533"/>
      <c r="V40" s="533"/>
      <c r="W40" s="533"/>
      <c r="X40" s="534"/>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42" hidden="1" customHeight="1" x14ac:dyDescent="0.15">
      <c r="A41" s="407"/>
      <c r="B41" s="408"/>
      <c r="C41" s="408"/>
      <c r="D41" s="408"/>
      <c r="E41" s="408"/>
      <c r="F41" s="409"/>
      <c r="G41" s="572"/>
      <c r="H41" s="535"/>
      <c r="I41" s="535"/>
      <c r="J41" s="535"/>
      <c r="K41" s="535"/>
      <c r="L41" s="535"/>
      <c r="M41" s="535"/>
      <c r="N41" s="535"/>
      <c r="O41" s="536"/>
      <c r="P41" s="535"/>
      <c r="Q41" s="535"/>
      <c r="R41" s="535"/>
      <c r="S41" s="535"/>
      <c r="T41" s="535"/>
      <c r="U41" s="535"/>
      <c r="V41" s="535"/>
      <c r="W41" s="535"/>
      <c r="X41" s="536"/>
      <c r="Y41" s="415" t="s">
        <v>13</v>
      </c>
      <c r="Z41" s="416"/>
      <c r="AA41" s="417"/>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3"/>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612</v>
      </c>
      <c r="AR45" s="200"/>
      <c r="AS45" s="133" t="s">
        <v>355</v>
      </c>
      <c r="AT45" s="134"/>
      <c r="AU45" s="199">
        <v>31</v>
      </c>
      <c r="AV45" s="199"/>
      <c r="AW45" s="398" t="s">
        <v>300</v>
      </c>
      <c r="AX45" s="399"/>
    </row>
    <row r="46" spans="1:50" ht="55.5" customHeight="1" x14ac:dyDescent="0.15">
      <c r="A46" s="403"/>
      <c r="B46" s="401"/>
      <c r="C46" s="401"/>
      <c r="D46" s="401"/>
      <c r="E46" s="401"/>
      <c r="F46" s="402"/>
      <c r="G46" s="570" t="s">
        <v>654</v>
      </c>
      <c r="H46" s="531"/>
      <c r="I46" s="531"/>
      <c r="J46" s="531"/>
      <c r="K46" s="531"/>
      <c r="L46" s="531"/>
      <c r="M46" s="531"/>
      <c r="N46" s="531"/>
      <c r="O46" s="532"/>
      <c r="P46" s="531" t="s">
        <v>660</v>
      </c>
      <c r="Q46" s="531"/>
      <c r="R46" s="531"/>
      <c r="S46" s="531"/>
      <c r="T46" s="531"/>
      <c r="U46" s="531"/>
      <c r="V46" s="531"/>
      <c r="W46" s="531"/>
      <c r="X46" s="532"/>
      <c r="Y46" s="471" t="s">
        <v>12</v>
      </c>
      <c r="Z46" s="537"/>
      <c r="AA46" s="538"/>
      <c r="AB46" s="461" t="s">
        <v>301</v>
      </c>
      <c r="AC46" s="461"/>
      <c r="AD46" s="461"/>
      <c r="AE46" s="218" t="s">
        <v>583</v>
      </c>
      <c r="AF46" s="219"/>
      <c r="AG46" s="219"/>
      <c r="AH46" s="219"/>
      <c r="AI46" s="218">
        <v>97</v>
      </c>
      <c r="AJ46" s="219"/>
      <c r="AK46" s="219"/>
      <c r="AL46" s="219"/>
      <c r="AM46" s="218">
        <v>97</v>
      </c>
      <c r="AN46" s="219"/>
      <c r="AO46" s="219"/>
      <c r="AP46" s="219"/>
      <c r="AQ46" s="340" t="s">
        <v>613</v>
      </c>
      <c r="AR46" s="207"/>
      <c r="AS46" s="207"/>
      <c r="AT46" s="341"/>
      <c r="AU46" s="219" t="s">
        <v>613</v>
      </c>
      <c r="AV46" s="219"/>
      <c r="AW46" s="219"/>
      <c r="AX46" s="221"/>
    </row>
    <row r="47" spans="1:50" ht="55.5" customHeight="1" x14ac:dyDescent="0.15">
      <c r="A47" s="404"/>
      <c r="B47" s="405"/>
      <c r="C47" s="405"/>
      <c r="D47" s="405"/>
      <c r="E47" s="405"/>
      <c r="F47" s="406"/>
      <c r="G47" s="571"/>
      <c r="H47" s="533"/>
      <c r="I47" s="533"/>
      <c r="J47" s="533"/>
      <c r="K47" s="533"/>
      <c r="L47" s="533"/>
      <c r="M47" s="533"/>
      <c r="N47" s="533"/>
      <c r="O47" s="534"/>
      <c r="P47" s="533"/>
      <c r="Q47" s="533"/>
      <c r="R47" s="533"/>
      <c r="S47" s="533"/>
      <c r="T47" s="533"/>
      <c r="U47" s="533"/>
      <c r="V47" s="533"/>
      <c r="W47" s="533"/>
      <c r="X47" s="534"/>
      <c r="Y47" s="415" t="s">
        <v>54</v>
      </c>
      <c r="Z47" s="416"/>
      <c r="AA47" s="417"/>
      <c r="AB47" s="523" t="s">
        <v>301</v>
      </c>
      <c r="AC47" s="523"/>
      <c r="AD47" s="523"/>
      <c r="AE47" s="218" t="s">
        <v>583</v>
      </c>
      <c r="AF47" s="219"/>
      <c r="AG47" s="219"/>
      <c r="AH47" s="219"/>
      <c r="AI47" s="218">
        <v>89</v>
      </c>
      <c r="AJ47" s="219"/>
      <c r="AK47" s="219"/>
      <c r="AL47" s="219"/>
      <c r="AM47" s="218">
        <v>95</v>
      </c>
      <c r="AN47" s="219"/>
      <c r="AO47" s="219"/>
      <c r="AP47" s="219"/>
      <c r="AQ47" s="340" t="s">
        <v>583</v>
      </c>
      <c r="AR47" s="207"/>
      <c r="AS47" s="207"/>
      <c r="AT47" s="341"/>
      <c r="AU47" s="219">
        <v>95</v>
      </c>
      <c r="AV47" s="219"/>
      <c r="AW47" s="219"/>
      <c r="AX47" s="221"/>
    </row>
    <row r="48" spans="1:50" ht="55.5" customHeight="1" x14ac:dyDescent="0.15">
      <c r="A48" s="407"/>
      <c r="B48" s="408"/>
      <c r="C48" s="408"/>
      <c r="D48" s="408"/>
      <c r="E48" s="408"/>
      <c r="F48" s="409"/>
      <c r="G48" s="572"/>
      <c r="H48" s="535"/>
      <c r="I48" s="535"/>
      <c r="J48" s="535"/>
      <c r="K48" s="535"/>
      <c r="L48" s="535"/>
      <c r="M48" s="535"/>
      <c r="N48" s="535"/>
      <c r="O48" s="536"/>
      <c r="P48" s="535"/>
      <c r="Q48" s="535"/>
      <c r="R48" s="535"/>
      <c r="S48" s="535"/>
      <c r="T48" s="535"/>
      <c r="U48" s="535"/>
      <c r="V48" s="535"/>
      <c r="W48" s="535"/>
      <c r="X48" s="536"/>
      <c r="Y48" s="415" t="s">
        <v>13</v>
      </c>
      <c r="Z48" s="416"/>
      <c r="AA48" s="417"/>
      <c r="AB48" s="562" t="s">
        <v>301</v>
      </c>
      <c r="AC48" s="562"/>
      <c r="AD48" s="562"/>
      <c r="AE48" s="218" t="s">
        <v>584</v>
      </c>
      <c r="AF48" s="219"/>
      <c r="AG48" s="219"/>
      <c r="AH48" s="219"/>
      <c r="AI48" s="218">
        <v>109</v>
      </c>
      <c r="AJ48" s="219"/>
      <c r="AK48" s="219"/>
      <c r="AL48" s="219"/>
      <c r="AM48" s="218">
        <v>102</v>
      </c>
      <c r="AN48" s="219"/>
      <c r="AO48" s="219"/>
      <c r="AP48" s="219"/>
      <c r="AQ48" s="340" t="s">
        <v>612</v>
      </c>
      <c r="AR48" s="207"/>
      <c r="AS48" s="207"/>
      <c r="AT48" s="341"/>
      <c r="AU48" s="219" t="s">
        <v>583</v>
      </c>
      <c r="AV48" s="219"/>
      <c r="AW48" s="219"/>
      <c r="AX48" s="221"/>
    </row>
    <row r="49" spans="1:50" ht="23.25" customHeight="1" x14ac:dyDescent="0.15">
      <c r="A49" s="226" t="s">
        <v>504</v>
      </c>
      <c r="B49" s="227"/>
      <c r="C49" s="227"/>
      <c r="D49" s="227"/>
      <c r="E49" s="227"/>
      <c r="F49" s="228"/>
      <c r="G49" s="232" t="s">
        <v>582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613</v>
      </c>
      <c r="AR52" s="200"/>
      <c r="AS52" s="133" t="s">
        <v>355</v>
      </c>
      <c r="AT52" s="134"/>
      <c r="AU52" s="199">
        <v>31</v>
      </c>
      <c r="AV52" s="199"/>
      <c r="AW52" s="398" t="s">
        <v>300</v>
      </c>
      <c r="AX52" s="399"/>
    </row>
    <row r="53" spans="1:50" ht="83.25" customHeight="1" x14ac:dyDescent="0.15">
      <c r="A53" s="403"/>
      <c r="B53" s="401"/>
      <c r="C53" s="401"/>
      <c r="D53" s="401"/>
      <c r="E53" s="401"/>
      <c r="F53" s="402"/>
      <c r="G53" s="570" t="s">
        <v>656</v>
      </c>
      <c r="H53" s="531"/>
      <c r="I53" s="531"/>
      <c r="J53" s="531"/>
      <c r="K53" s="531"/>
      <c r="L53" s="531"/>
      <c r="M53" s="531"/>
      <c r="N53" s="531"/>
      <c r="O53" s="532"/>
      <c r="P53" s="531" t="s">
        <v>655</v>
      </c>
      <c r="Q53" s="531"/>
      <c r="R53" s="531"/>
      <c r="S53" s="531"/>
      <c r="T53" s="531"/>
      <c r="U53" s="531"/>
      <c r="V53" s="531"/>
      <c r="W53" s="531"/>
      <c r="X53" s="532"/>
      <c r="Y53" s="471" t="s">
        <v>12</v>
      </c>
      <c r="Z53" s="537"/>
      <c r="AA53" s="538"/>
      <c r="AB53" s="461" t="s">
        <v>586</v>
      </c>
      <c r="AC53" s="461"/>
      <c r="AD53" s="461"/>
      <c r="AE53" s="218" t="s">
        <v>583</v>
      </c>
      <c r="AF53" s="219"/>
      <c r="AG53" s="219"/>
      <c r="AH53" s="219"/>
      <c r="AI53" s="218">
        <v>98</v>
      </c>
      <c r="AJ53" s="219"/>
      <c r="AK53" s="219"/>
      <c r="AL53" s="219"/>
      <c r="AM53" s="218">
        <v>97</v>
      </c>
      <c r="AN53" s="219"/>
      <c r="AO53" s="219"/>
      <c r="AP53" s="219"/>
      <c r="AQ53" s="340" t="s">
        <v>613</v>
      </c>
      <c r="AR53" s="207"/>
      <c r="AS53" s="207"/>
      <c r="AT53" s="341"/>
      <c r="AU53" s="219" t="s">
        <v>615</v>
      </c>
      <c r="AV53" s="219"/>
      <c r="AW53" s="219"/>
      <c r="AX53" s="221"/>
    </row>
    <row r="54" spans="1:50" ht="83.25" customHeight="1" x14ac:dyDescent="0.15">
      <c r="A54" s="404"/>
      <c r="B54" s="405"/>
      <c r="C54" s="405"/>
      <c r="D54" s="405"/>
      <c r="E54" s="405"/>
      <c r="F54" s="406"/>
      <c r="G54" s="571"/>
      <c r="H54" s="533"/>
      <c r="I54" s="533"/>
      <c r="J54" s="533"/>
      <c r="K54" s="533"/>
      <c r="L54" s="533"/>
      <c r="M54" s="533"/>
      <c r="N54" s="533"/>
      <c r="O54" s="534"/>
      <c r="P54" s="533"/>
      <c r="Q54" s="533"/>
      <c r="R54" s="533"/>
      <c r="S54" s="533"/>
      <c r="T54" s="533"/>
      <c r="U54" s="533"/>
      <c r="V54" s="533"/>
      <c r="W54" s="533"/>
      <c r="X54" s="534"/>
      <c r="Y54" s="415" t="s">
        <v>54</v>
      </c>
      <c r="Z54" s="416"/>
      <c r="AA54" s="417"/>
      <c r="AB54" s="523" t="s">
        <v>585</v>
      </c>
      <c r="AC54" s="523"/>
      <c r="AD54" s="523"/>
      <c r="AE54" s="218" t="s">
        <v>587</v>
      </c>
      <c r="AF54" s="219"/>
      <c r="AG54" s="219"/>
      <c r="AH54" s="219"/>
      <c r="AI54" s="218">
        <v>89</v>
      </c>
      <c r="AJ54" s="219"/>
      <c r="AK54" s="219"/>
      <c r="AL54" s="219"/>
      <c r="AM54" s="218">
        <v>95</v>
      </c>
      <c r="AN54" s="219"/>
      <c r="AO54" s="219"/>
      <c r="AP54" s="219"/>
      <c r="AQ54" s="340" t="s">
        <v>583</v>
      </c>
      <c r="AR54" s="207"/>
      <c r="AS54" s="207"/>
      <c r="AT54" s="341"/>
      <c r="AU54" s="219">
        <v>95</v>
      </c>
      <c r="AV54" s="219"/>
      <c r="AW54" s="219"/>
      <c r="AX54" s="221"/>
    </row>
    <row r="55" spans="1:50" ht="83.25" customHeight="1" x14ac:dyDescent="0.15">
      <c r="A55" s="407"/>
      <c r="B55" s="408"/>
      <c r="C55" s="408"/>
      <c r="D55" s="408"/>
      <c r="E55" s="408"/>
      <c r="F55" s="409"/>
      <c r="G55" s="572"/>
      <c r="H55" s="535"/>
      <c r="I55" s="535"/>
      <c r="J55" s="535"/>
      <c r="K55" s="535"/>
      <c r="L55" s="535"/>
      <c r="M55" s="535"/>
      <c r="N55" s="535"/>
      <c r="O55" s="536"/>
      <c r="P55" s="535"/>
      <c r="Q55" s="535"/>
      <c r="R55" s="535"/>
      <c r="S55" s="535"/>
      <c r="T55" s="535"/>
      <c r="U55" s="535"/>
      <c r="V55" s="535"/>
      <c r="W55" s="535"/>
      <c r="X55" s="536"/>
      <c r="Y55" s="415" t="s">
        <v>13</v>
      </c>
      <c r="Z55" s="416"/>
      <c r="AA55" s="417"/>
      <c r="AB55" s="597" t="s">
        <v>14</v>
      </c>
      <c r="AC55" s="597"/>
      <c r="AD55" s="597"/>
      <c r="AE55" s="218" t="s">
        <v>583</v>
      </c>
      <c r="AF55" s="219"/>
      <c r="AG55" s="219"/>
      <c r="AH55" s="219"/>
      <c r="AI55" s="218">
        <v>110</v>
      </c>
      <c r="AJ55" s="219"/>
      <c r="AK55" s="219"/>
      <c r="AL55" s="219"/>
      <c r="AM55" s="218">
        <v>102</v>
      </c>
      <c r="AN55" s="219"/>
      <c r="AO55" s="219"/>
      <c r="AP55" s="219"/>
      <c r="AQ55" s="340" t="s">
        <v>612</v>
      </c>
      <c r="AR55" s="207"/>
      <c r="AS55" s="207"/>
      <c r="AT55" s="341"/>
      <c r="AU55" s="219" t="s">
        <v>583</v>
      </c>
      <c r="AV55" s="219"/>
      <c r="AW55" s="219"/>
      <c r="AX55" s="221"/>
    </row>
    <row r="56" spans="1:50" ht="23.25" customHeight="1" x14ac:dyDescent="0.15">
      <c r="A56" s="226" t="s">
        <v>504</v>
      </c>
      <c r="B56" s="227"/>
      <c r="C56" s="227"/>
      <c r="D56" s="227"/>
      <c r="E56" s="227"/>
      <c r="F56" s="228"/>
      <c r="G56" s="232" t="s">
        <v>582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70"/>
      <c r="H60" s="531"/>
      <c r="I60" s="531"/>
      <c r="J60" s="531"/>
      <c r="K60" s="531"/>
      <c r="L60" s="531"/>
      <c r="M60" s="531"/>
      <c r="N60" s="531"/>
      <c r="O60" s="532"/>
      <c r="P60" s="105"/>
      <c r="Q60" s="105"/>
      <c r="R60" s="105"/>
      <c r="S60" s="105"/>
      <c r="T60" s="105"/>
      <c r="U60" s="105"/>
      <c r="V60" s="105"/>
      <c r="W60" s="105"/>
      <c r="X60" s="106"/>
      <c r="Y60" s="471" t="s">
        <v>12</v>
      </c>
      <c r="Z60" s="537"/>
      <c r="AA60" s="538"/>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1"/>
      <c r="H61" s="533"/>
      <c r="I61" s="533"/>
      <c r="J61" s="533"/>
      <c r="K61" s="533"/>
      <c r="L61" s="533"/>
      <c r="M61" s="533"/>
      <c r="N61" s="533"/>
      <c r="O61" s="534"/>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2"/>
      <c r="H62" s="535"/>
      <c r="I62" s="535"/>
      <c r="J62" s="535"/>
      <c r="K62" s="535"/>
      <c r="L62" s="535"/>
      <c r="M62" s="535"/>
      <c r="N62" s="535"/>
      <c r="O62" s="536"/>
      <c r="P62" s="111"/>
      <c r="Q62" s="111"/>
      <c r="R62" s="111"/>
      <c r="S62" s="111"/>
      <c r="T62" s="111"/>
      <c r="U62" s="111"/>
      <c r="V62" s="111"/>
      <c r="W62" s="111"/>
      <c r="X62" s="112"/>
      <c r="Y62" s="415" t="s">
        <v>13</v>
      </c>
      <c r="Z62" s="416"/>
      <c r="AA62" s="417"/>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3" t="s">
        <v>11</v>
      </c>
      <c r="AC85" s="564"/>
      <c r="AD85" s="565"/>
      <c r="AE85" s="244" t="s">
        <v>534</v>
      </c>
      <c r="AF85" s="245"/>
      <c r="AG85" s="245"/>
      <c r="AH85" s="246"/>
      <c r="AI85" s="244" t="s">
        <v>531</v>
      </c>
      <c r="AJ85" s="245"/>
      <c r="AK85" s="245"/>
      <c r="AL85" s="246"/>
      <c r="AM85" s="250" t="s">
        <v>526</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7" t="s">
        <v>62</v>
      </c>
      <c r="Z87" s="568"/>
      <c r="AA87" s="569"/>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6"/>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3" t="s">
        <v>11</v>
      </c>
      <c r="AC90" s="564"/>
      <c r="AD90" s="565"/>
      <c r="AE90" s="244" t="s">
        <v>534</v>
      </c>
      <c r="AF90" s="245"/>
      <c r="AG90" s="245"/>
      <c r="AH90" s="246"/>
      <c r="AI90" s="244" t="s">
        <v>531</v>
      </c>
      <c r="AJ90" s="245"/>
      <c r="AK90" s="245"/>
      <c r="AL90" s="246"/>
      <c r="AM90" s="250" t="s">
        <v>526</v>
      </c>
      <c r="AN90" s="250"/>
      <c r="AO90" s="250"/>
      <c r="AP90" s="244"/>
      <c r="AQ90" s="159" t="s">
        <v>354</v>
      </c>
      <c r="AR90" s="130"/>
      <c r="AS90" s="130"/>
      <c r="AT90" s="131"/>
      <c r="AU90" s="539" t="s">
        <v>253</v>
      </c>
      <c r="AV90" s="539"/>
      <c r="AW90" s="539"/>
      <c r="AX90" s="540"/>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7" t="s">
        <v>62</v>
      </c>
      <c r="Z92" s="568"/>
      <c r="AA92" s="569"/>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6"/>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3" t="s">
        <v>11</v>
      </c>
      <c r="AC95" s="564"/>
      <c r="AD95" s="565"/>
      <c r="AE95" s="244" t="s">
        <v>534</v>
      </c>
      <c r="AF95" s="245"/>
      <c r="AG95" s="245"/>
      <c r="AH95" s="246"/>
      <c r="AI95" s="244" t="s">
        <v>531</v>
      </c>
      <c r="AJ95" s="245"/>
      <c r="AK95" s="245"/>
      <c r="AL95" s="246"/>
      <c r="AM95" s="250" t="s">
        <v>526</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7" t="s">
        <v>62</v>
      </c>
      <c r="Z97" s="568"/>
      <c r="AA97" s="569"/>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41"/>
      <c r="AR99" s="542"/>
      <c r="AS99" s="542"/>
      <c r="AT99" s="543"/>
      <c r="AU99" s="521"/>
      <c r="AV99" s="521"/>
      <c r="AW99" s="521"/>
      <c r="AX99" s="544"/>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45" t="s">
        <v>534</v>
      </c>
      <c r="AF100" s="546"/>
      <c r="AG100" s="546"/>
      <c r="AH100" s="547"/>
      <c r="AI100" s="545" t="s">
        <v>531</v>
      </c>
      <c r="AJ100" s="546"/>
      <c r="AK100" s="546"/>
      <c r="AL100" s="547"/>
      <c r="AM100" s="545" t="s">
        <v>527</v>
      </c>
      <c r="AN100" s="546"/>
      <c r="AO100" s="546"/>
      <c r="AP100" s="547"/>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625</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1" t="s">
        <v>588</v>
      </c>
      <c r="AC101" s="461"/>
      <c r="AD101" s="461"/>
      <c r="AE101" s="218">
        <v>126549</v>
      </c>
      <c r="AF101" s="219"/>
      <c r="AG101" s="219"/>
      <c r="AH101" s="220"/>
      <c r="AI101" s="218">
        <v>76103</v>
      </c>
      <c r="AJ101" s="219"/>
      <c r="AK101" s="219"/>
      <c r="AL101" s="220"/>
      <c r="AM101" s="218">
        <v>134414</v>
      </c>
      <c r="AN101" s="219"/>
      <c r="AO101" s="219"/>
      <c r="AP101" s="220"/>
      <c r="AQ101" s="218" t="s">
        <v>642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57324</v>
      </c>
      <c r="AF102" s="418"/>
      <c r="AG102" s="418"/>
      <c r="AH102" s="418"/>
      <c r="AI102" s="418">
        <v>87340</v>
      </c>
      <c r="AJ102" s="418"/>
      <c r="AK102" s="418"/>
      <c r="AL102" s="418"/>
      <c r="AM102" s="418">
        <v>107109</v>
      </c>
      <c r="AN102" s="418"/>
      <c r="AO102" s="418"/>
      <c r="AP102" s="418"/>
      <c r="AQ102" s="273">
        <v>107808</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626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51" t="s">
        <v>588</v>
      </c>
      <c r="AC104" s="552"/>
      <c r="AD104" s="553"/>
      <c r="AE104" s="218">
        <v>101312</v>
      </c>
      <c r="AF104" s="219"/>
      <c r="AG104" s="219"/>
      <c r="AH104" s="220"/>
      <c r="AI104" s="218">
        <v>66842</v>
      </c>
      <c r="AJ104" s="219"/>
      <c r="AK104" s="219"/>
      <c r="AL104" s="220"/>
      <c r="AM104" s="218">
        <v>112916</v>
      </c>
      <c r="AN104" s="219"/>
      <c r="AO104" s="219"/>
      <c r="AP104" s="220"/>
      <c r="AQ104" s="218" t="s">
        <v>643</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4"/>
      <c r="AA105" s="555"/>
      <c r="AB105" s="468" t="s">
        <v>588</v>
      </c>
      <c r="AC105" s="469"/>
      <c r="AD105" s="470"/>
      <c r="AE105" s="418">
        <v>56324</v>
      </c>
      <c r="AF105" s="418"/>
      <c r="AG105" s="418"/>
      <c r="AH105" s="418"/>
      <c r="AI105" s="418">
        <v>79501</v>
      </c>
      <c r="AJ105" s="418"/>
      <c r="AK105" s="418"/>
      <c r="AL105" s="418"/>
      <c r="AM105" s="418">
        <v>99916</v>
      </c>
      <c r="AN105" s="418"/>
      <c r="AO105" s="418"/>
      <c r="AP105" s="418"/>
      <c r="AQ105" s="218">
        <v>97317</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customHeight="1" x14ac:dyDescent="0.15">
      <c r="A107" s="422"/>
      <c r="B107" s="423"/>
      <c r="C107" s="423"/>
      <c r="D107" s="423"/>
      <c r="E107" s="423"/>
      <c r="F107" s="424"/>
      <c r="G107" s="105" t="s">
        <v>589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51" t="s">
        <v>590</v>
      </c>
      <c r="AC107" s="552"/>
      <c r="AD107" s="553"/>
      <c r="AE107" s="418">
        <v>1588</v>
      </c>
      <c r="AF107" s="418"/>
      <c r="AG107" s="418"/>
      <c r="AH107" s="418"/>
      <c r="AI107" s="418">
        <v>1168</v>
      </c>
      <c r="AJ107" s="418"/>
      <c r="AK107" s="418"/>
      <c r="AL107" s="418"/>
      <c r="AM107" s="418">
        <v>1083</v>
      </c>
      <c r="AN107" s="418"/>
      <c r="AO107" s="418"/>
      <c r="AP107" s="418"/>
      <c r="AQ107" s="218" t="s">
        <v>644</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4"/>
      <c r="AA108" s="555"/>
      <c r="AB108" s="468" t="s">
        <v>590</v>
      </c>
      <c r="AC108" s="469"/>
      <c r="AD108" s="470"/>
      <c r="AE108" s="418">
        <v>1152</v>
      </c>
      <c r="AF108" s="418"/>
      <c r="AG108" s="418"/>
      <c r="AH108" s="418"/>
      <c r="AI108" s="418">
        <v>767</v>
      </c>
      <c r="AJ108" s="418"/>
      <c r="AK108" s="418"/>
      <c r="AL108" s="418"/>
      <c r="AM108" s="418">
        <v>699</v>
      </c>
      <c r="AN108" s="418"/>
      <c r="AO108" s="418"/>
      <c r="AP108" s="418"/>
      <c r="AQ108" s="218">
        <v>1059</v>
      </c>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51"/>
      <c r="AC110" s="552"/>
      <c r="AD110" s="55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4"/>
      <c r="AA111" s="555"/>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51"/>
      <c r="AC113" s="552"/>
      <c r="AD113" s="55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4"/>
      <c r="AA114" s="555"/>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9"/>
      <c r="Z115" s="560"/>
      <c r="AA115" s="561"/>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49.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35871</v>
      </c>
      <c r="AF116" s="418"/>
      <c r="AG116" s="418"/>
      <c r="AH116" s="418"/>
      <c r="AI116" s="418">
        <v>32863</v>
      </c>
      <c r="AJ116" s="418"/>
      <c r="AK116" s="418"/>
      <c r="AL116" s="418"/>
      <c r="AM116" s="418">
        <v>18859</v>
      </c>
      <c r="AN116" s="418"/>
      <c r="AO116" s="418"/>
      <c r="AP116" s="418"/>
      <c r="AQ116" s="218">
        <v>19997</v>
      </c>
      <c r="AR116" s="219"/>
      <c r="AS116" s="219"/>
      <c r="AT116" s="219"/>
      <c r="AU116" s="219"/>
      <c r="AV116" s="219"/>
      <c r="AW116" s="219"/>
      <c r="AX116" s="221"/>
    </row>
    <row r="117" spans="1:50" ht="56.2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91" t="s">
        <v>594</v>
      </c>
      <c r="AF117" s="592"/>
      <c r="AG117" s="592"/>
      <c r="AH117" s="593"/>
      <c r="AI117" s="591" t="s">
        <v>595</v>
      </c>
      <c r="AJ117" s="592"/>
      <c r="AK117" s="592"/>
      <c r="AL117" s="593"/>
      <c r="AM117" s="557" t="s">
        <v>675</v>
      </c>
      <c r="AN117" s="557"/>
      <c r="AO117" s="557"/>
      <c r="AP117" s="557"/>
      <c r="AQ117" s="557" t="s">
        <v>646</v>
      </c>
      <c r="AR117" s="557"/>
      <c r="AS117" s="557"/>
      <c r="AT117" s="557"/>
      <c r="AU117" s="557"/>
      <c r="AV117" s="557"/>
      <c r="AW117" s="557"/>
      <c r="AX117" s="558"/>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9"/>
      <c r="Z118" s="560"/>
      <c r="AA118" s="561"/>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42"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592</v>
      </c>
      <c r="AC119" s="463"/>
      <c r="AD119" s="464"/>
      <c r="AE119" s="418">
        <v>25359</v>
      </c>
      <c r="AF119" s="418"/>
      <c r="AG119" s="418"/>
      <c r="AH119" s="418"/>
      <c r="AI119" s="418">
        <v>36610</v>
      </c>
      <c r="AJ119" s="418"/>
      <c r="AK119" s="418"/>
      <c r="AL119" s="418"/>
      <c r="AM119" s="418">
        <v>21293</v>
      </c>
      <c r="AN119" s="418"/>
      <c r="AO119" s="418"/>
      <c r="AP119" s="418"/>
      <c r="AQ119" s="418">
        <v>26061</v>
      </c>
      <c r="AR119" s="418"/>
      <c r="AS119" s="418"/>
      <c r="AT119" s="418"/>
      <c r="AU119" s="418"/>
      <c r="AV119" s="418"/>
      <c r="AW119" s="418"/>
      <c r="AX119" s="556"/>
    </row>
    <row r="120" spans="1:50" ht="51.7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91" t="s">
        <v>597</v>
      </c>
      <c r="AF120" s="592"/>
      <c r="AG120" s="592"/>
      <c r="AH120" s="593"/>
      <c r="AI120" s="591" t="s">
        <v>598</v>
      </c>
      <c r="AJ120" s="592"/>
      <c r="AK120" s="592"/>
      <c r="AL120" s="593"/>
      <c r="AM120" s="557" t="s">
        <v>676</v>
      </c>
      <c r="AN120" s="557"/>
      <c r="AO120" s="557"/>
      <c r="AP120" s="557"/>
      <c r="AQ120" s="557" t="s">
        <v>647</v>
      </c>
      <c r="AR120" s="557"/>
      <c r="AS120" s="557"/>
      <c r="AT120" s="557"/>
      <c r="AU120" s="557"/>
      <c r="AV120" s="557"/>
      <c r="AW120" s="557"/>
      <c r="AX120" s="558"/>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9"/>
      <c r="Z121" s="560"/>
      <c r="AA121" s="561"/>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customHeight="1" x14ac:dyDescent="0.15">
      <c r="A122" s="439"/>
      <c r="B122" s="440"/>
      <c r="C122" s="440"/>
      <c r="D122" s="440"/>
      <c r="E122" s="440"/>
      <c r="F122" s="441"/>
      <c r="G122" s="393" t="s">
        <v>599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600</v>
      </c>
      <c r="AC122" s="463"/>
      <c r="AD122" s="464"/>
      <c r="AE122" s="418">
        <v>502938</v>
      </c>
      <c r="AF122" s="418"/>
      <c r="AG122" s="418"/>
      <c r="AH122" s="418"/>
      <c r="AI122" s="418">
        <v>590813</v>
      </c>
      <c r="AJ122" s="418"/>
      <c r="AK122" s="418"/>
      <c r="AL122" s="418"/>
      <c r="AM122" s="418">
        <v>670967</v>
      </c>
      <c r="AN122" s="418"/>
      <c r="AO122" s="418"/>
      <c r="AP122" s="418"/>
      <c r="AQ122" s="418">
        <v>1014125</v>
      </c>
      <c r="AR122" s="418"/>
      <c r="AS122" s="418"/>
      <c r="AT122" s="418"/>
      <c r="AU122" s="418"/>
      <c r="AV122" s="418"/>
      <c r="AW122" s="418"/>
      <c r="AX122" s="556"/>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593</v>
      </c>
      <c r="AC123" s="473"/>
      <c r="AD123" s="474"/>
      <c r="AE123" s="591" t="s">
        <v>601</v>
      </c>
      <c r="AF123" s="592"/>
      <c r="AG123" s="592"/>
      <c r="AH123" s="593"/>
      <c r="AI123" s="591" t="s">
        <v>602</v>
      </c>
      <c r="AJ123" s="592"/>
      <c r="AK123" s="592"/>
      <c r="AL123" s="593"/>
      <c r="AM123" s="557" t="s">
        <v>677</v>
      </c>
      <c r="AN123" s="557"/>
      <c r="AO123" s="557"/>
      <c r="AP123" s="557"/>
      <c r="AQ123" s="557" t="s">
        <v>648</v>
      </c>
      <c r="AR123" s="557"/>
      <c r="AS123" s="557"/>
      <c r="AT123" s="557"/>
      <c r="AU123" s="557"/>
      <c r="AV123" s="557"/>
      <c r="AW123" s="557"/>
      <c r="AX123" s="558"/>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9"/>
      <c r="Z124" s="560"/>
      <c r="AA124" s="561"/>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6"/>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6"/>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564</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v>31</v>
      </c>
      <c r="AV133" s="200"/>
      <c r="AW133" s="133" t="s">
        <v>300</v>
      </c>
      <c r="AX133" s="195"/>
    </row>
    <row r="134" spans="1:50" ht="47.25" customHeight="1" x14ac:dyDescent="0.15">
      <c r="A134" s="189"/>
      <c r="B134" s="186"/>
      <c r="C134" s="180"/>
      <c r="D134" s="186"/>
      <c r="E134" s="180"/>
      <c r="F134" s="181"/>
      <c r="G134" s="104" t="s">
        <v>659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t="s">
        <v>604</v>
      </c>
      <c r="AF134" s="207"/>
      <c r="AG134" s="207"/>
      <c r="AH134" s="207"/>
      <c r="AI134" s="206">
        <v>97.7</v>
      </c>
      <c r="AJ134" s="207"/>
      <c r="AK134" s="207"/>
      <c r="AL134" s="207"/>
      <c r="AM134" s="206">
        <v>97.1</v>
      </c>
      <c r="AN134" s="207"/>
      <c r="AO134" s="207"/>
      <c r="AP134" s="207"/>
      <c r="AQ134" s="206" t="s">
        <v>610</v>
      </c>
      <c r="AR134" s="207"/>
      <c r="AS134" s="207"/>
      <c r="AT134" s="207"/>
      <c r="AU134" s="206" t="s">
        <v>643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301</v>
      </c>
      <c r="AC135" s="213"/>
      <c r="AD135" s="213"/>
      <c r="AE135" s="206" t="s">
        <v>583</v>
      </c>
      <c r="AF135" s="207"/>
      <c r="AG135" s="207"/>
      <c r="AH135" s="207"/>
      <c r="AI135" s="206">
        <v>89</v>
      </c>
      <c r="AJ135" s="207"/>
      <c r="AK135" s="207"/>
      <c r="AL135" s="207"/>
      <c r="AM135" s="206">
        <v>95</v>
      </c>
      <c r="AN135" s="207"/>
      <c r="AO135" s="207"/>
      <c r="AP135" s="207"/>
      <c r="AQ135" s="206" t="s">
        <v>611</v>
      </c>
      <c r="AR135" s="207"/>
      <c r="AS135" s="207"/>
      <c r="AT135" s="207"/>
      <c r="AU135" s="206">
        <v>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605</v>
      </c>
      <c r="H154" s="105"/>
      <c r="I154" s="105"/>
      <c r="J154" s="105"/>
      <c r="K154" s="105"/>
      <c r="L154" s="105"/>
      <c r="M154" s="105"/>
      <c r="N154" s="105"/>
      <c r="O154" s="105"/>
      <c r="P154" s="106"/>
      <c r="Q154" s="125" t="s">
        <v>606</v>
      </c>
      <c r="R154" s="105"/>
      <c r="S154" s="105"/>
      <c r="T154" s="105"/>
      <c r="U154" s="105"/>
      <c r="V154" s="105"/>
      <c r="W154" s="105"/>
      <c r="X154" s="105"/>
      <c r="Y154" s="105"/>
      <c r="Z154" s="105"/>
      <c r="AA154" s="293"/>
      <c r="AB154" s="141" t="s">
        <v>606</v>
      </c>
      <c r="AC154" s="142"/>
      <c r="AD154" s="142"/>
      <c r="AE154" s="147" t="s">
        <v>607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4"/>
      <c r="E430" s="174" t="s">
        <v>544</v>
      </c>
      <c r="F430" s="901"/>
      <c r="G430" s="902" t="s">
        <v>374</v>
      </c>
      <c r="H430" s="123"/>
      <c r="I430" s="123"/>
      <c r="J430" s="903" t="s">
        <v>662</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666</v>
      </c>
      <c r="AC433" s="213"/>
      <c r="AD433" s="213"/>
      <c r="AE433" s="340" t="s">
        <v>665</v>
      </c>
      <c r="AF433" s="207"/>
      <c r="AG433" s="207"/>
      <c r="AH433" s="207"/>
      <c r="AI433" s="340" t="s">
        <v>665</v>
      </c>
      <c r="AJ433" s="207"/>
      <c r="AK433" s="207"/>
      <c r="AL433" s="207"/>
      <c r="AM433" s="340" t="s">
        <v>667</v>
      </c>
      <c r="AN433" s="207"/>
      <c r="AO433" s="207"/>
      <c r="AP433" s="341"/>
      <c r="AQ433" s="340" t="s">
        <v>671</v>
      </c>
      <c r="AR433" s="207"/>
      <c r="AS433" s="207"/>
      <c r="AT433" s="341"/>
      <c r="AU433" s="207" t="s">
        <v>667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664</v>
      </c>
      <c r="AC434" s="205"/>
      <c r="AD434" s="205"/>
      <c r="AE434" s="340" t="s">
        <v>667</v>
      </c>
      <c r="AF434" s="207"/>
      <c r="AG434" s="207"/>
      <c r="AH434" s="341"/>
      <c r="AI434" s="340" t="s">
        <v>667</v>
      </c>
      <c r="AJ434" s="207"/>
      <c r="AK434" s="207"/>
      <c r="AL434" s="207"/>
      <c r="AM434" s="340" t="s">
        <v>667</v>
      </c>
      <c r="AN434" s="207"/>
      <c r="AO434" s="207"/>
      <c r="AP434" s="341"/>
      <c r="AQ434" s="340" t="s">
        <v>668</v>
      </c>
      <c r="AR434" s="207"/>
      <c r="AS434" s="207"/>
      <c r="AT434" s="341"/>
      <c r="AU434" s="207" t="s">
        <v>667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667</v>
      </c>
      <c r="AF435" s="207"/>
      <c r="AG435" s="207"/>
      <c r="AH435" s="341"/>
      <c r="AI435" s="340" t="s">
        <v>665</v>
      </c>
      <c r="AJ435" s="207"/>
      <c r="AK435" s="207"/>
      <c r="AL435" s="207"/>
      <c r="AM435" s="340" t="s">
        <v>669</v>
      </c>
      <c r="AN435" s="207"/>
      <c r="AO435" s="207"/>
      <c r="AP435" s="341"/>
      <c r="AQ435" s="340" t="s">
        <v>668</v>
      </c>
      <c r="AR435" s="207"/>
      <c r="AS435" s="207"/>
      <c r="AT435" s="341"/>
      <c r="AU435" s="207" t="s">
        <v>667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665</v>
      </c>
      <c r="AC458" s="213"/>
      <c r="AD458" s="213"/>
      <c r="AE458" s="340" t="s">
        <v>665</v>
      </c>
      <c r="AF458" s="207"/>
      <c r="AG458" s="207"/>
      <c r="AH458" s="207"/>
      <c r="AI458" s="340" t="s">
        <v>667</v>
      </c>
      <c r="AJ458" s="207"/>
      <c r="AK458" s="207"/>
      <c r="AL458" s="207"/>
      <c r="AM458" s="340" t="s">
        <v>670</v>
      </c>
      <c r="AN458" s="207"/>
      <c r="AO458" s="207"/>
      <c r="AP458" s="341"/>
      <c r="AQ458" s="340" t="s">
        <v>666</v>
      </c>
      <c r="AR458" s="207"/>
      <c r="AS458" s="207"/>
      <c r="AT458" s="341"/>
      <c r="AU458" s="207" t="s">
        <v>672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668</v>
      </c>
      <c r="AC459" s="205"/>
      <c r="AD459" s="205"/>
      <c r="AE459" s="340" t="s">
        <v>667</v>
      </c>
      <c r="AF459" s="207"/>
      <c r="AG459" s="207"/>
      <c r="AH459" s="341"/>
      <c r="AI459" s="340" t="s">
        <v>665</v>
      </c>
      <c r="AJ459" s="207"/>
      <c r="AK459" s="207"/>
      <c r="AL459" s="207"/>
      <c r="AM459" s="340" t="s">
        <v>667</v>
      </c>
      <c r="AN459" s="207"/>
      <c r="AO459" s="207"/>
      <c r="AP459" s="341"/>
      <c r="AQ459" s="340" t="s">
        <v>667</v>
      </c>
      <c r="AR459" s="207"/>
      <c r="AS459" s="207"/>
      <c r="AT459" s="341"/>
      <c r="AU459" s="207" t="s">
        <v>669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663</v>
      </c>
      <c r="AF460" s="207"/>
      <c r="AG460" s="207"/>
      <c r="AH460" s="341"/>
      <c r="AI460" s="340" t="s">
        <v>667</v>
      </c>
      <c r="AJ460" s="207"/>
      <c r="AK460" s="207"/>
      <c r="AL460" s="207"/>
      <c r="AM460" s="340" t="s">
        <v>667</v>
      </c>
      <c r="AN460" s="207"/>
      <c r="AO460" s="207"/>
      <c r="AP460" s="341"/>
      <c r="AQ460" s="340" t="s">
        <v>666</v>
      </c>
      <c r="AR460" s="207"/>
      <c r="AS460" s="207"/>
      <c r="AT460" s="341"/>
      <c r="AU460" s="207" t="s">
        <v>673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73.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635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572</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7" t="s">
        <v>634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617</v>
      </c>
      <c r="AE705" s="718"/>
      <c r="AF705" s="718"/>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100.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572</v>
      </c>
      <c r="AE708" s="608"/>
      <c r="AF708" s="608"/>
      <c r="AG708" s="745" t="s">
        <v>645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650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3.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636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617</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617</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572</v>
      </c>
      <c r="AE714" s="811"/>
      <c r="AF714" s="812"/>
      <c r="AG714" s="739" t="s">
        <v>618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657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572</v>
      </c>
      <c r="AE716" s="630"/>
      <c r="AF716" s="630"/>
      <c r="AG716" s="101" t="s">
        <v>651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658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65.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572</v>
      </c>
      <c r="AE719" s="608"/>
      <c r="AF719" s="608"/>
      <c r="AG719" s="125" t="s">
        <v>620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568</v>
      </c>
      <c r="D721" s="297"/>
      <c r="E721" s="297"/>
      <c r="F721" s="298"/>
      <c r="G721" s="287"/>
      <c r="H721" s="288"/>
      <c r="I721" s="83" t="str">
        <f>IF(OR(G721="　", G721=""), "", "-")</f>
        <v/>
      </c>
      <c r="J721" s="291"/>
      <c r="K721" s="291"/>
      <c r="L721" s="83" t="str">
        <f>IF(M721="","","-")</f>
        <v/>
      </c>
      <c r="M721" s="84"/>
      <c r="N721" s="304" t="s">
        <v>619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1"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1.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2.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6.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548</v>
      </c>
      <c r="B737" s="210"/>
      <c r="C737" s="210"/>
      <c r="D737" s="211"/>
      <c r="E737" s="993" t="s">
        <v>627</v>
      </c>
      <c r="F737" s="993"/>
      <c r="G737" s="993"/>
      <c r="H737" s="993"/>
      <c r="I737" s="993"/>
      <c r="J737" s="993"/>
      <c r="K737" s="993"/>
      <c r="L737" s="993"/>
      <c r="M737" s="993"/>
      <c r="N737" s="365" t="s">
        <v>541</v>
      </c>
      <c r="O737" s="365"/>
      <c r="P737" s="365"/>
      <c r="Q737" s="365"/>
      <c r="R737" s="993" t="s">
        <v>628</v>
      </c>
      <c r="S737" s="993"/>
      <c r="T737" s="993"/>
      <c r="U737" s="993"/>
      <c r="V737" s="993"/>
      <c r="W737" s="993"/>
      <c r="X737" s="993"/>
      <c r="Y737" s="993"/>
      <c r="Z737" s="993"/>
      <c r="AA737" s="365" t="s">
        <v>540</v>
      </c>
      <c r="AB737" s="365"/>
      <c r="AC737" s="365"/>
      <c r="AD737" s="365"/>
      <c r="AE737" s="993" t="s">
        <v>629</v>
      </c>
      <c r="AF737" s="993"/>
      <c r="AG737" s="993"/>
      <c r="AH737" s="993"/>
      <c r="AI737" s="993"/>
      <c r="AJ737" s="993"/>
      <c r="AK737" s="993"/>
      <c r="AL737" s="993"/>
      <c r="AM737" s="993"/>
      <c r="AN737" s="365" t="s">
        <v>539</v>
      </c>
      <c r="AO737" s="365"/>
      <c r="AP737" s="365"/>
      <c r="AQ737" s="365"/>
      <c r="AR737" s="985" t="s">
        <v>630</v>
      </c>
      <c r="AS737" s="986"/>
      <c r="AT737" s="986"/>
      <c r="AU737" s="986"/>
      <c r="AV737" s="986"/>
      <c r="AW737" s="986"/>
      <c r="AX737" s="987"/>
      <c r="AY737" s="89"/>
      <c r="AZ737" s="89"/>
    </row>
    <row r="738" spans="1:52" ht="24.75" customHeight="1" x14ac:dyDescent="0.15">
      <c r="A738" s="994" t="s">
        <v>538</v>
      </c>
      <c r="B738" s="210"/>
      <c r="C738" s="210"/>
      <c r="D738" s="211"/>
      <c r="E738" s="993" t="s">
        <v>631</v>
      </c>
      <c r="F738" s="993"/>
      <c r="G738" s="993"/>
      <c r="H738" s="993"/>
      <c r="I738" s="993"/>
      <c r="J738" s="993"/>
      <c r="K738" s="993"/>
      <c r="L738" s="993"/>
      <c r="M738" s="993"/>
      <c r="N738" s="365" t="s">
        <v>537</v>
      </c>
      <c r="O738" s="365"/>
      <c r="P738" s="365"/>
      <c r="Q738" s="365"/>
      <c r="R738" s="993" t="s">
        <v>632</v>
      </c>
      <c r="S738" s="993"/>
      <c r="T738" s="993"/>
      <c r="U738" s="993"/>
      <c r="V738" s="993"/>
      <c r="W738" s="993"/>
      <c r="X738" s="993"/>
      <c r="Y738" s="993"/>
      <c r="Z738" s="993"/>
      <c r="AA738" s="365" t="s">
        <v>536</v>
      </c>
      <c r="AB738" s="365"/>
      <c r="AC738" s="365"/>
      <c r="AD738" s="365"/>
      <c r="AE738" s="993" t="s">
        <v>633</v>
      </c>
      <c r="AF738" s="993"/>
      <c r="AG738" s="993"/>
      <c r="AH738" s="993"/>
      <c r="AI738" s="993"/>
      <c r="AJ738" s="993"/>
      <c r="AK738" s="993"/>
      <c r="AL738" s="993"/>
      <c r="AM738" s="993"/>
      <c r="AN738" s="365" t="s">
        <v>532</v>
      </c>
      <c r="AO738" s="365"/>
      <c r="AP738" s="365"/>
      <c r="AQ738" s="365"/>
      <c r="AR738" s="985" t="s">
        <v>637</v>
      </c>
      <c r="AS738" s="986"/>
      <c r="AT738" s="986"/>
      <c r="AU738" s="986"/>
      <c r="AV738" s="986"/>
      <c r="AW738" s="986"/>
      <c r="AX738" s="987"/>
    </row>
    <row r="739" spans="1:52" ht="24.75" customHeight="1" thickBot="1" x14ac:dyDescent="0.2">
      <c r="A739" s="995" t="s">
        <v>528</v>
      </c>
      <c r="B739" s="996"/>
      <c r="C739" s="996"/>
      <c r="D739" s="997"/>
      <c r="E739" s="998" t="s">
        <v>568</v>
      </c>
      <c r="F739" s="988"/>
      <c r="G739" s="988"/>
      <c r="H739" s="93" t="str">
        <f>IF(E739="", "", "(")</f>
        <v>(</v>
      </c>
      <c r="I739" s="988"/>
      <c r="J739" s="988"/>
      <c r="K739" s="93" t="str">
        <f>IF(OR(I739="　", I739=""), "", "-")</f>
        <v/>
      </c>
      <c r="L739" s="989">
        <v>534</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0.2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7.2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1"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3.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484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8"/>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638</v>
      </c>
      <c r="F1102" s="375"/>
      <c r="G1102" s="375"/>
      <c r="H1102" s="375"/>
      <c r="I1102" s="375"/>
      <c r="J1102" s="348" t="s">
        <v>639</v>
      </c>
      <c r="K1102" s="349"/>
      <c r="L1102" s="349"/>
      <c r="M1102" s="349"/>
      <c r="N1102" s="349"/>
      <c r="O1102" s="349"/>
      <c r="P1102" s="362" t="s">
        <v>640</v>
      </c>
      <c r="Q1102" s="350"/>
      <c r="R1102" s="350"/>
      <c r="S1102" s="350"/>
      <c r="T1102" s="350"/>
      <c r="U1102" s="350"/>
      <c r="V1102" s="350"/>
      <c r="W1102" s="350"/>
      <c r="X1102" s="350"/>
      <c r="Y1102" s="351" t="s">
        <v>639</v>
      </c>
      <c r="Z1102" s="352"/>
      <c r="AA1102" s="352"/>
      <c r="AB1102" s="353"/>
      <c r="AC1102" s="354"/>
      <c r="AD1102" s="354"/>
      <c r="AE1102" s="354"/>
      <c r="AF1102" s="354"/>
      <c r="AG1102" s="354"/>
      <c r="AH1102" s="355" t="s">
        <v>640</v>
      </c>
      <c r="AI1102" s="356"/>
      <c r="AJ1102" s="356"/>
      <c r="AK1102" s="356"/>
      <c r="AL1102" s="357" t="s">
        <v>639</v>
      </c>
      <c r="AM1102" s="358"/>
      <c r="AN1102" s="358"/>
      <c r="AO1102" s="359"/>
      <c r="AP1102" s="360" t="s">
        <v>641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7" priority="14029">
      <formula>IF(RIGHT(TEXT(P14,"0.#"),1)=".",FALSE,TRUE)</formula>
    </cfRule>
    <cfRule type="expression" dxfId="2806" priority="14030">
      <formula>IF(RIGHT(TEXT(P14,"0.#"),1)=".",TRUE,FALSE)</formula>
    </cfRule>
  </conditionalFormatting>
  <conditionalFormatting sqref="AE32">
    <cfRule type="expression" dxfId="2805" priority="14019">
      <formula>IF(RIGHT(TEXT(AE32,"0.#"),1)=".",FALSE,TRUE)</formula>
    </cfRule>
    <cfRule type="expression" dxfId="2804" priority="14020">
      <formula>IF(RIGHT(TEXT(AE32,"0.#"),1)=".",TRUE,FALSE)</formula>
    </cfRule>
  </conditionalFormatting>
  <conditionalFormatting sqref="P18:AX18">
    <cfRule type="expression" dxfId="2803" priority="13905">
      <formula>IF(RIGHT(TEXT(P18,"0.#"),1)=".",FALSE,TRUE)</formula>
    </cfRule>
    <cfRule type="expression" dxfId="2802" priority="13906">
      <formula>IF(RIGHT(TEXT(P18,"0.#"),1)=".",TRUE,FALSE)</formula>
    </cfRule>
  </conditionalFormatting>
  <conditionalFormatting sqref="Y782">
    <cfRule type="expression" dxfId="2801" priority="13901">
      <formula>IF(RIGHT(TEXT(Y782,"0.#"),1)=".",FALSE,TRUE)</formula>
    </cfRule>
    <cfRule type="expression" dxfId="2800" priority="13902">
      <formula>IF(RIGHT(TEXT(Y782,"0.#"),1)=".",TRUE,FALSE)</formula>
    </cfRule>
  </conditionalFormatting>
  <conditionalFormatting sqref="Y791">
    <cfRule type="expression" dxfId="2799" priority="13897">
      <formula>IF(RIGHT(TEXT(Y791,"0.#"),1)=".",FALSE,TRUE)</formula>
    </cfRule>
    <cfRule type="expression" dxfId="2798" priority="13898">
      <formula>IF(RIGHT(TEXT(Y791,"0.#"),1)=".",TRUE,FALSE)</formula>
    </cfRule>
  </conditionalFormatting>
  <conditionalFormatting sqref="Y822:Y829 Y820 Y809:Y816 Y807 Y796:Y803 Y794">
    <cfRule type="expression" dxfId="2797" priority="13679">
      <formula>IF(RIGHT(TEXT(Y794,"0.#"),1)=".",FALSE,TRUE)</formula>
    </cfRule>
    <cfRule type="expression" dxfId="2796" priority="13680">
      <formula>IF(RIGHT(TEXT(Y794,"0.#"),1)=".",TRUE,FALSE)</formula>
    </cfRule>
  </conditionalFormatting>
  <conditionalFormatting sqref="P15:V17 P13:AX13 AR15:AX15">
    <cfRule type="expression" dxfId="2795" priority="13727">
      <formula>IF(RIGHT(TEXT(P13,"0.#"),1)=".",FALSE,TRUE)</formula>
    </cfRule>
    <cfRule type="expression" dxfId="2794" priority="13728">
      <formula>IF(RIGHT(TEXT(P13,"0.#"),1)=".",TRUE,FALSE)</formula>
    </cfRule>
  </conditionalFormatting>
  <conditionalFormatting sqref="P19:AJ19">
    <cfRule type="expression" dxfId="2793" priority="13725">
      <formula>IF(RIGHT(TEXT(P19,"0.#"),1)=".",FALSE,TRUE)</formula>
    </cfRule>
    <cfRule type="expression" dxfId="2792" priority="13726">
      <formula>IF(RIGHT(TEXT(P19,"0.#"),1)=".",TRUE,FALSE)</formula>
    </cfRule>
  </conditionalFormatting>
  <conditionalFormatting sqref="AE101 AQ101">
    <cfRule type="expression" dxfId="2791" priority="13717">
      <formula>IF(RIGHT(TEXT(AE101,"0.#"),1)=".",FALSE,TRUE)</formula>
    </cfRule>
    <cfRule type="expression" dxfId="2790" priority="13718">
      <formula>IF(RIGHT(TEXT(AE101,"0.#"),1)=".",TRUE,FALSE)</formula>
    </cfRule>
  </conditionalFormatting>
  <conditionalFormatting sqref="Y783:Y790 Y781">
    <cfRule type="expression" dxfId="2789" priority="13703">
      <formula>IF(RIGHT(TEXT(Y781,"0.#"),1)=".",FALSE,TRUE)</formula>
    </cfRule>
    <cfRule type="expression" dxfId="2788" priority="13704">
      <formula>IF(RIGHT(TEXT(Y781,"0.#"),1)=".",TRUE,FALSE)</formula>
    </cfRule>
  </conditionalFormatting>
  <conditionalFormatting sqref="AU782">
    <cfRule type="expression" dxfId="2787" priority="13701">
      <formula>IF(RIGHT(TEXT(AU782,"0.#"),1)=".",FALSE,TRUE)</formula>
    </cfRule>
    <cfRule type="expression" dxfId="2786" priority="13702">
      <formula>IF(RIGHT(TEXT(AU782,"0.#"),1)=".",TRUE,FALSE)</formula>
    </cfRule>
  </conditionalFormatting>
  <conditionalFormatting sqref="AU791">
    <cfRule type="expression" dxfId="2785" priority="13699">
      <formula>IF(RIGHT(TEXT(AU791,"0.#"),1)=".",FALSE,TRUE)</formula>
    </cfRule>
    <cfRule type="expression" dxfId="2784" priority="13700">
      <formula>IF(RIGHT(TEXT(AU791,"0.#"),1)=".",TRUE,FALSE)</formula>
    </cfRule>
  </conditionalFormatting>
  <conditionalFormatting sqref="AU783:AU790 AU781">
    <cfRule type="expression" dxfId="2783" priority="13697">
      <formula>IF(RIGHT(TEXT(AU781,"0.#"),1)=".",FALSE,TRUE)</formula>
    </cfRule>
    <cfRule type="expression" dxfId="2782" priority="13698">
      <formula>IF(RIGHT(TEXT(AU781,"0.#"),1)=".",TRUE,FALSE)</formula>
    </cfRule>
  </conditionalFormatting>
  <conditionalFormatting sqref="Y821 Y808 Y795">
    <cfRule type="expression" dxfId="2781" priority="13683">
      <formula>IF(RIGHT(TEXT(Y795,"0.#"),1)=".",FALSE,TRUE)</formula>
    </cfRule>
    <cfRule type="expression" dxfId="2780" priority="13684">
      <formula>IF(RIGHT(TEXT(Y795,"0.#"),1)=".",TRUE,FALSE)</formula>
    </cfRule>
  </conditionalFormatting>
  <conditionalFormatting sqref="Y830 Y817 Y804">
    <cfRule type="expression" dxfId="2779" priority="13681">
      <formula>IF(RIGHT(TEXT(Y804,"0.#"),1)=".",FALSE,TRUE)</formula>
    </cfRule>
    <cfRule type="expression" dxfId="2778" priority="13682">
      <formula>IF(RIGHT(TEXT(Y804,"0.#"),1)=".",TRUE,FALSE)</formula>
    </cfRule>
  </conditionalFormatting>
  <conditionalFormatting sqref="AU821 AU808 AU795">
    <cfRule type="expression" dxfId="2777" priority="13677">
      <formula>IF(RIGHT(TEXT(AU795,"0.#"),1)=".",FALSE,TRUE)</formula>
    </cfRule>
    <cfRule type="expression" dxfId="2776" priority="13678">
      <formula>IF(RIGHT(TEXT(AU795,"0.#"),1)=".",TRUE,FALSE)</formula>
    </cfRule>
  </conditionalFormatting>
  <conditionalFormatting sqref="AU830 AU817 AU804">
    <cfRule type="expression" dxfId="2775" priority="13675">
      <formula>IF(RIGHT(TEXT(AU804,"0.#"),1)=".",FALSE,TRUE)</formula>
    </cfRule>
    <cfRule type="expression" dxfId="2774" priority="13676">
      <formula>IF(RIGHT(TEXT(AU804,"0.#"),1)=".",TRUE,FALSE)</formula>
    </cfRule>
  </conditionalFormatting>
  <conditionalFormatting sqref="AU822:AU829 AU820 AU809:AU816 AU807 AU796:AU803 AU794">
    <cfRule type="expression" dxfId="2773" priority="13673">
      <formula>IF(RIGHT(TEXT(AU794,"0.#"),1)=".",FALSE,TRUE)</formula>
    </cfRule>
    <cfRule type="expression" dxfId="2772" priority="13674">
      <formula>IF(RIGHT(TEXT(AU794,"0.#"),1)=".",TRUE,FALSE)</formula>
    </cfRule>
  </conditionalFormatting>
  <conditionalFormatting sqref="AM87">
    <cfRule type="expression" dxfId="2771" priority="13327">
      <formula>IF(RIGHT(TEXT(AM87,"0.#"),1)=".",FALSE,TRUE)</formula>
    </cfRule>
    <cfRule type="expression" dxfId="2770" priority="13328">
      <formula>IF(RIGHT(TEXT(AM87,"0.#"),1)=".",TRUE,FALSE)</formula>
    </cfRule>
  </conditionalFormatting>
  <conditionalFormatting sqref="AE55">
    <cfRule type="expression" dxfId="2769" priority="13395">
      <formula>IF(RIGHT(TEXT(AE55,"0.#"),1)=".",FALSE,TRUE)</formula>
    </cfRule>
    <cfRule type="expression" dxfId="2768" priority="13396">
      <formula>IF(RIGHT(TEXT(AE55,"0.#"),1)=".",TRUE,FALSE)</formula>
    </cfRule>
  </conditionalFormatting>
  <conditionalFormatting sqref="AI55">
    <cfRule type="expression" dxfId="2767" priority="13393">
      <formula>IF(RIGHT(TEXT(AI55,"0.#"),1)=".",FALSE,TRUE)</formula>
    </cfRule>
    <cfRule type="expression" dxfId="2766" priority="13394">
      <formula>IF(RIGHT(TEXT(AI55,"0.#"),1)=".",TRUE,FALSE)</formula>
    </cfRule>
  </conditionalFormatting>
  <conditionalFormatting sqref="AM34">
    <cfRule type="expression" dxfId="2765" priority="13473">
      <formula>IF(RIGHT(TEXT(AM34,"0.#"),1)=".",FALSE,TRUE)</formula>
    </cfRule>
    <cfRule type="expression" dxfId="2764" priority="13474">
      <formula>IF(RIGHT(TEXT(AM34,"0.#"),1)=".",TRUE,FALSE)</formula>
    </cfRule>
  </conditionalFormatting>
  <conditionalFormatting sqref="AE33">
    <cfRule type="expression" dxfId="2763" priority="13487">
      <formula>IF(RIGHT(TEXT(AE33,"0.#"),1)=".",FALSE,TRUE)</formula>
    </cfRule>
    <cfRule type="expression" dxfId="2762" priority="13488">
      <formula>IF(RIGHT(TEXT(AE33,"0.#"),1)=".",TRUE,FALSE)</formula>
    </cfRule>
  </conditionalFormatting>
  <conditionalFormatting sqref="AE34">
    <cfRule type="expression" dxfId="2761" priority="13485">
      <formula>IF(RIGHT(TEXT(AE34,"0.#"),1)=".",FALSE,TRUE)</formula>
    </cfRule>
    <cfRule type="expression" dxfId="2760" priority="13486">
      <formula>IF(RIGHT(TEXT(AE34,"0.#"),1)=".",TRUE,FALSE)</formula>
    </cfRule>
  </conditionalFormatting>
  <conditionalFormatting sqref="AI34">
    <cfRule type="expression" dxfId="2759" priority="13483">
      <formula>IF(RIGHT(TEXT(AI34,"0.#"),1)=".",FALSE,TRUE)</formula>
    </cfRule>
    <cfRule type="expression" dxfId="2758" priority="13484">
      <formula>IF(RIGHT(TEXT(AI34,"0.#"),1)=".",TRUE,FALSE)</formula>
    </cfRule>
  </conditionalFormatting>
  <conditionalFormatting sqref="AI33">
    <cfRule type="expression" dxfId="2757" priority="13481">
      <formula>IF(RIGHT(TEXT(AI33,"0.#"),1)=".",FALSE,TRUE)</formula>
    </cfRule>
    <cfRule type="expression" dxfId="2756" priority="13482">
      <formula>IF(RIGHT(TEXT(AI33,"0.#"),1)=".",TRUE,FALSE)</formula>
    </cfRule>
  </conditionalFormatting>
  <conditionalFormatting sqref="AI32">
    <cfRule type="expression" dxfId="2755" priority="13479">
      <formula>IF(RIGHT(TEXT(AI32,"0.#"),1)=".",FALSE,TRUE)</formula>
    </cfRule>
    <cfRule type="expression" dxfId="2754" priority="13480">
      <formula>IF(RIGHT(TEXT(AI32,"0.#"),1)=".",TRUE,FALSE)</formula>
    </cfRule>
  </conditionalFormatting>
  <conditionalFormatting sqref="AM32">
    <cfRule type="expression" dxfId="2753" priority="13477">
      <formula>IF(RIGHT(TEXT(AM32,"0.#"),1)=".",FALSE,TRUE)</formula>
    </cfRule>
    <cfRule type="expression" dxfId="2752" priority="13478">
      <formula>IF(RIGHT(TEXT(AM32,"0.#"),1)=".",TRUE,FALSE)</formula>
    </cfRule>
  </conditionalFormatting>
  <conditionalFormatting sqref="AM33">
    <cfRule type="expression" dxfId="2751" priority="13475">
      <formula>IF(RIGHT(TEXT(AM33,"0.#"),1)=".",FALSE,TRUE)</formula>
    </cfRule>
    <cfRule type="expression" dxfId="2750" priority="13476">
      <formula>IF(RIGHT(TEXT(AM33,"0.#"),1)=".",TRUE,FALSE)</formula>
    </cfRule>
  </conditionalFormatting>
  <conditionalFormatting sqref="AQ32:AQ34">
    <cfRule type="expression" dxfId="2749" priority="13467">
      <formula>IF(RIGHT(TEXT(AQ32,"0.#"),1)=".",FALSE,TRUE)</formula>
    </cfRule>
    <cfRule type="expression" dxfId="2748" priority="13468">
      <formula>IF(RIGHT(TEXT(AQ32,"0.#"),1)=".",TRUE,FALSE)</formula>
    </cfRule>
  </conditionalFormatting>
  <conditionalFormatting sqref="AU32:AU34">
    <cfRule type="expression" dxfId="2747" priority="13465">
      <formula>IF(RIGHT(TEXT(AU32,"0.#"),1)=".",FALSE,TRUE)</formula>
    </cfRule>
    <cfRule type="expression" dxfId="2746" priority="13466">
      <formula>IF(RIGHT(TEXT(AU32,"0.#"),1)=".",TRUE,FALSE)</formula>
    </cfRule>
  </conditionalFormatting>
  <conditionalFormatting sqref="AE53">
    <cfRule type="expression" dxfId="2745" priority="13399">
      <formula>IF(RIGHT(TEXT(AE53,"0.#"),1)=".",FALSE,TRUE)</formula>
    </cfRule>
    <cfRule type="expression" dxfId="2744" priority="13400">
      <formula>IF(RIGHT(TEXT(AE53,"0.#"),1)=".",TRUE,FALSE)</formula>
    </cfRule>
  </conditionalFormatting>
  <conditionalFormatting sqref="AE54">
    <cfRule type="expression" dxfId="2743" priority="13397">
      <formula>IF(RIGHT(TEXT(AE54,"0.#"),1)=".",FALSE,TRUE)</formula>
    </cfRule>
    <cfRule type="expression" dxfId="2742" priority="13398">
      <formula>IF(RIGHT(TEXT(AE54,"0.#"),1)=".",TRUE,FALSE)</formula>
    </cfRule>
  </conditionalFormatting>
  <conditionalFormatting sqref="AI54">
    <cfRule type="expression" dxfId="2741" priority="13391">
      <formula>IF(RIGHT(TEXT(AI54,"0.#"),1)=".",FALSE,TRUE)</formula>
    </cfRule>
    <cfRule type="expression" dxfId="2740" priority="13392">
      <formula>IF(RIGHT(TEXT(AI54,"0.#"),1)=".",TRUE,FALSE)</formula>
    </cfRule>
  </conditionalFormatting>
  <conditionalFormatting sqref="AI53">
    <cfRule type="expression" dxfId="2739" priority="13389">
      <formula>IF(RIGHT(TEXT(AI53,"0.#"),1)=".",FALSE,TRUE)</formula>
    </cfRule>
    <cfRule type="expression" dxfId="2738" priority="13390">
      <formula>IF(RIGHT(TEXT(AI53,"0.#"),1)=".",TRUE,FALSE)</formula>
    </cfRule>
  </conditionalFormatting>
  <conditionalFormatting sqref="AM53">
    <cfRule type="expression" dxfId="2737" priority="13387">
      <formula>IF(RIGHT(TEXT(AM53,"0.#"),1)=".",FALSE,TRUE)</formula>
    </cfRule>
    <cfRule type="expression" dxfId="2736" priority="13388">
      <formula>IF(RIGHT(TEXT(AM53,"0.#"),1)=".",TRUE,FALSE)</formula>
    </cfRule>
  </conditionalFormatting>
  <conditionalFormatting sqref="AM54">
    <cfRule type="expression" dxfId="2735" priority="13385">
      <formula>IF(RIGHT(TEXT(AM54,"0.#"),1)=".",FALSE,TRUE)</formula>
    </cfRule>
    <cfRule type="expression" dxfId="2734" priority="13386">
      <formula>IF(RIGHT(TEXT(AM54,"0.#"),1)=".",TRUE,FALSE)</formula>
    </cfRule>
  </conditionalFormatting>
  <conditionalFormatting sqref="AM55">
    <cfRule type="expression" dxfId="2733" priority="13383">
      <formula>IF(RIGHT(TEXT(AM55,"0.#"),1)=".",FALSE,TRUE)</formula>
    </cfRule>
    <cfRule type="expression" dxfId="2732" priority="13384">
      <formula>IF(RIGHT(TEXT(AM55,"0.#"),1)=".",TRUE,FALSE)</formula>
    </cfRule>
  </conditionalFormatting>
  <conditionalFormatting sqref="AE60">
    <cfRule type="expression" dxfId="2731" priority="13369">
      <formula>IF(RIGHT(TEXT(AE60,"0.#"),1)=".",FALSE,TRUE)</formula>
    </cfRule>
    <cfRule type="expression" dxfId="2730" priority="13370">
      <formula>IF(RIGHT(TEXT(AE60,"0.#"),1)=".",TRUE,FALSE)</formula>
    </cfRule>
  </conditionalFormatting>
  <conditionalFormatting sqref="AE61">
    <cfRule type="expression" dxfId="2729" priority="13367">
      <formula>IF(RIGHT(TEXT(AE61,"0.#"),1)=".",FALSE,TRUE)</formula>
    </cfRule>
    <cfRule type="expression" dxfId="2728" priority="13368">
      <formula>IF(RIGHT(TEXT(AE61,"0.#"),1)=".",TRUE,FALSE)</formula>
    </cfRule>
  </conditionalFormatting>
  <conditionalFormatting sqref="AE62">
    <cfRule type="expression" dxfId="2727" priority="13365">
      <formula>IF(RIGHT(TEXT(AE62,"0.#"),1)=".",FALSE,TRUE)</formula>
    </cfRule>
    <cfRule type="expression" dxfId="2726" priority="13366">
      <formula>IF(RIGHT(TEXT(AE62,"0.#"),1)=".",TRUE,FALSE)</formula>
    </cfRule>
  </conditionalFormatting>
  <conditionalFormatting sqref="AI62">
    <cfRule type="expression" dxfId="2725" priority="13363">
      <formula>IF(RIGHT(TEXT(AI62,"0.#"),1)=".",FALSE,TRUE)</formula>
    </cfRule>
    <cfRule type="expression" dxfId="2724" priority="13364">
      <formula>IF(RIGHT(TEXT(AI62,"0.#"),1)=".",TRUE,FALSE)</formula>
    </cfRule>
  </conditionalFormatting>
  <conditionalFormatting sqref="AI61">
    <cfRule type="expression" dxfId="2723" priority="13361">
      <formula>IF(RIGHT(TEXT(AI61,"0.#"),1)=".",FALSE,TRUE)</formula>
    </cfRule>
    <cfRule type="expression" dxfId="2722" priority="13362">
      <formula>IF(RIGHT(TEXT(AI61,"0.#"),1)=".",TRUE,FALSE)</formula>
    </cfRule>
  </conditionalFormatting>
  <conditionalFormatting sqref="AI60">
    <cfRule type="expression" dxfId="2721" priority="13359">
      <formula>IF(RIGHT(TEXT(AI60,"0.#"),1)=".",FALSE,TRUE)</formula>
    </cfRule>
    <cfRule type="expression" dxfId="2720" priority="13360">
      <formula>IF(RIGHT(TEXT(AI60,"0.#"),1)=".",TRUE,FALSE)</formula>
    </cfRule>
  </conditionalFormatting>
  <conditionalFormatting sqref="AM60">
    <cfRule type="expression" dxfId="2719" priority="13357">
      <formula>IF(RIGHT(TEXT(AM60,"0.#"),1)=".",FALSE,TRUE)</formula>
    </cfRule>
    <cfRule type="expression" dxfId="2718" priority="13358">
      <formula>IF(RIGHT(TEXT(AM60,"0.#"),1)=".",TRUE,FALSE)</formula>
    </cfRule>
  </conditionalFormatting>
  <conditionalFormatting sqref="AM61">
    <cfRule type="expression" dxfId="2717" priority="13355">
      <formula>IF(RIGHT(TEXT(AM61,"0.#"),1)=".",FALSE,TRUE)</formula>
    </cfRule>
    <cfRule type="expression" dxfId="2716" priority="13356">
      <formula>IF(RIGHT(TEXT(AM61,"0.#"),1)=".",TRUE,FALSE)</formula>
    </cfRule>
  </conditionalFormatting>
  <conditionalFormatting sqref="AM62">
    <cfRule type="expression" dxfId="2715" priority="13353">
      <formula>IF(RIGHT(TEXT(AM62,"0.#"),1)=".",FALSE,TRUE)</formula>
    </cfRule>
    <cfRule type="expression" dxfId="2714" priority="13354">
      <formula>IF(RIGHT(TEXT(AM62,"0.#"),1)=".",TRUE,FALSE)</formula>
    </cfRule>
  </conditionalFormatting>
  <conditionalFormatting sqref="AE87">
    <cfRule type="expression" dxfId="2713" priority="13339">
      <formula>IF(RIGHT(TEXT(AE87,"0.#"),1)=".",FALSE,TRUE)</formula>
    </cfRule>
    <cfRule type="expression" dxfId="2712" priority="13340">
      <formula>IF(RIGHT(TEXT(AE87,"0.#"),1)=".",TRUE,FALSE)</formula>
    </cfRule>
  </conditionalFormatting>
  <conditionalFormatting sqref="AE88">
    <cfRule type="expression" dxfId="2711" priority="13337">
      <formula>IF(RIGHT(TEXT(AE88,"0.#"),1)=".",FALSE,TRUE)</formula>
    </cfRule>
    <cfRule type="expression" dxfId="2710" priority="13338">
      <formula>IF(RIGHT(TEXT(AE88,"0.#"),1)=".",TRUE,FALSE)</formula>
    </cfRule>
  </conditionalFormatting>
  <conditionalFormatting sqref="AE89">
    <cfRule type="expression" dxfId="2709" priority="13335">
      <formula>IF(RIGHT(TEXT(AE89,"0.#"),1)=".",FALSE,TRUE)</formula>
    </cfRule>
    <cfRule type="expression" dxfId="2708" priority="13336">
      <formula>IF(RIGHT(TEXT(AE89,"0.#"),1)=".",TRUE,FALSE)</formula>
    </cfRule>
  </conditionalFormatting>
  <conditionalFormatting sqref="AI89">
    <cfRule type="expression" dxfId="2707" priority="13333">
      <formula>IF(RIGHT(TEXT(AI89,"0.#"),1)=".",FALSE,TRUE)</formula>
    </cfRule>
    <cfRule type="expression" dxfId="2706" priority="13334">
      <formula>IF(RIGHT(TEXT(AI89,"0.#"),1)=".",TRUE,FALSE)</formula>
    </cfRule>
  </conditionalFormatting>
  <conditionalFormatting sqref="AI88">
    <cfRule type="expression" dxfId="2705" priority="13331">
      <formula>IF(RIGHT(TEXT(AI88,"0.#"),1)=".",FALSE,TRUE)</formula>
    </cfRule>
    <cfRule type="expression" dxfId="2704" priority="13332">
      <formula>IF(RIGHT(TEXT(AI88,"0.#"),1)=".",TRUE,FALSE)</formula>
    </cfRule>
  </conditionalFormatting>
  <conditionalFormatting sqref="AI87">
    <cfRule type="expression" dxfId="2703" priority="13329">
      <formula>IF(RIGHT(TEXT(AI87,"0.#"),1)=".",FALSE,TRUE)</formula>
    </cfRule>
    <cfRule type="expression" dxfId="2702" priority="13330">
      <formula>IF(RIGHT(TEXT(AI87,"0.#"),1)=".",TRUE,FALSE)</formula>
    </cfRule>
  </conditionalFormatting>
  <conditionalFormatting sqref="AM88">
    <cfRule type="expression" dxfId="2701" priority="13325">
      <formula>IF(RIGHT(TEXT(AM88,"0.#"),1)=".",FALSE,TRUE)</formula>
    </cfRule>
    <cfRule type="expression" dxfId="2700" priority="13326">
      <formula>IF(RIGHT(TEXT(AM88,"0.#"),1)=".",TRUE,FALSE)</formula>
    </cfRule>
  </conditionalFormatting>
  <conditionalFormatting sqref="AM89">
    <cfRule type="expression" dxfId="2699" priority="13323">
      <formula>IF(RIGHT(TEXT(AM89,"0.#"),1)=".",FALSE,TRUE)</formula>
    </cfRule>
    <cfRule type="expression" dxfId="2698" priority="13324">
      <formula>IF(RIGHT(TEXT(AM89,"0.#"),1)=".",TRUE,FALSE)</formula>
    </cfRule>
  </conditionalFormatting>
  <conditionalFormatting sqref="AE92">
    <cfRule type="expression" dxfId="2697" priority="13309">
      <formula>IF(RIGHT(TEXT(AE92,"0.#"),1)=".",FALSE,TRUE)</formula>
    </cfRule>
    <cfRule type="expression" dxfId="2696" priority="13310">
      <formula>IF(RIGHT(TEXT(AE92,"0.#"),1)=".",TRUE,FALSE)</formula>
    </cfRule>
  </conditionalFormatting>
  <conditionalFormatting sqref="AE93">
    <cfRule type="expression" dxfId="2695" priority="13307">
      <formula>IF(RIGHT(TEXT(AE93,"0.#"),1)=".",FALSE,TRUE)</formula>
    </cfRule>
    <cfRule type="expression" dxfId="2694" priority="13308">
      <formula>IF(RIGHT(TEXT(AE93,"0.#"),1)=".",TRUE,FALSE)</formula>
    </cfRule>
  </conditionalFormatting>
  <conditionalFormatting sqref="AE94">
    <cfRule type="expression" dxfId="2693" priority="13305">
      <formula>IF(RIGHT(TEXT(AE94,"0.#"),1)=".",FALSE,TRUE)</formula>
    </cfRule>
    <cfRule type="expression" dxfId="2692" priority="13306">
      <formula>IF(RIGHT(TEXT(AE94,"0.#"),1)=".",TRUE,FALSE)</formula>
    </cfRule>
  </conditionalFormatting>
  <conditionalFormatting sqref="AI94">
    <cfRule type="expression" dxfId="2691" priority="13303">
      <formula>IF(RIGHT(TEXT(AI94,"0.#"),1)=".",FALSE,TRUE)</formula>
    </cfRule>
    <cfRule type="expression" dxfId="2690" priority="13304">
      <formula>IF(RIGHT(TEXT(AI94,"0.#"),1)=".",TRUE,FALSE)</formula>
    </cfRule>
  </conditionalFormatting>
  <conditionalFormatting sqref="AI93">
    <cfRule type="expression" dxfId="2689" priority="13301">
      <formula>IF(RIGHT(TEXT(AI93,"0.#"),1)=".",FALSE,TRUE)</formula>
    </cfRule>
    <cfRule type="expression" dxfId="2688" priority="13302">
      <formula>IF(RIGHT(TEXT(AI93,"0.#"),1)=".",TRUE,FALSE)</formula>
    </cfRule>
  </conditionalFormatting>
  <conditionalFormatting sqref="AI92">
    <cfRule type="expression" dxfId="2687" priority="13299">
      <formula>IF(RIGHT(TEXT(AI92,"0.#"),1)=".",FALSE,TRUE)</formula>
    </cfRule>
    <cfRule type="expression" dxfId="2686" priority="13300">
      <formula>IF(RIGHT(TEXT(AI92,"0.#"),1)=".",TRUE,FALSE)</formula>
    </cfRule>
  </conditionalFormatting>
  <conditionalFormatting sqref="AM92">
    <cfRule type="expression" dxfId="2685" priority="13297">
      <formula>IF(RIGHT(TEXT(AM92,"0.#"),1)=".",FALSE,TRUE)</formula>
    </cfRule>
    <cfRule type="expression" dxfId="2684" priority="13298">
      <formula>IF(RIGHT(TEXT(AM92,"0.#"),1)=".",TRUE,FALSE)</formula>
    </cfRule>
  </conditionalFormatting>
  <conditionalFormatting sqref="AM93">
    <cfRule type="expression" dxfId="2683" priority="13295">
      <formula>IF(RIGHT(TEXT(AM93,"0.#"),1)=".",FALSE,TRUE)</formula>
    </cfRule>
    <cfRule type="expression" dxfId="2682" priority="13296">
      <formula>IF(RIGHT(TEXT(AM93,"0.#"),1)=".",TRUE,FALSE)</formula>
    </cfRule>
  </conditionalFormatting>
  <conditionalFormatting sqref="AM94">
    <cfRule type="expression" dxfId="2681" priority="13293">
      <formula>IF(RIGHT(TEXT(AM94,"0.#"),1)=".",FALSE,TRUE)</formula>
    </cfRule>
    <cfRule type="expression" dxfId="2680" priority="13294">
      <formula>IF(RIGHT(TEXT(AM94,"0.#"),1)=".",TRUE,FALSE)</formula>
    </cfRule>
  </conditionalFormatting>
  <conditionalFormatting sqref="AE97">
    <cfRule type="expression" dxfId="2679" priority="13279">
      <formula>IF(RIGHT(TEXT(AE97,"0.#"),1)=".",FALSE,TRUE)</formula>
    </cfRule>
    <cfRule type="expression" dxfId="2678" priority="13280">
      <formula>IF(RIGHT(TEXT(AE97,"0.#"),1)=".",TRUE,FALSE)</formula>
    </cfRule>
  </conditionalFormatting>
  <conditionalFormatting sqref="AE98">
    <cfRule type="expression" dxfId="2677" priority="13277">
      <formula>IF(RIGHT(TEXT(AE98,"0.#"),1)=".",FALSE,TRUE)</formula>
    </cfRule>
    <cfRule type="expression" dxfId="2676" priority="13278">
      <formula>IF(RIGHT(TEXT(AE98,"0.#"),1)=".",TRUE,FALSE)</formula>
    </cfRule>
  </conditionalFormatting>
  <conditionalFormatting sqref="AE99">
    <cfRule type="expression" dxfId="2675" priority="13275">
      <formula>IF(RIGHT(TEXT(AE99,"0.#"),1)=".",FALSE,TRUE)</formula>
    </cfRule>
    <cfRule type="expression" dxfId="2674" priority="13276">
      <formula>IF(RIGHT(TEXT(AE99,"0.#"),1)=".",TRUE,FALSE)</formula>
    </cfRule>
  </conditionalFormatting>
  <conditionalFormatting sqref="AI99">
    <cfRule type="expression" dxfId="2673" priority="13273">
      <formula>IF(RIGHT(TEXT(AI99,"0.#"),1)=".",FALSE,TRUE)</formula>
    </cfRule>
    <cfRule type="expression" dxfId="2672" priority="13274">
      <formula>IF(RIGHT(TEXT(AI99,"0.#"),1)=".",TRUE,FALSE)</formula>
    </cfRule>
  </conditionalFormatting>
  <conditionalFormatting sqref="AI98">
    <cfRule type="expression" dxfId="2671" priority="13271">
      <formula>IF(RIGHT(TEXT(AI98,"0.#"),1)=".",FALSE,TRUE)</formula>
    </cfRule>
    <cfRule type="expression" dxfId="2670" priority="13272">
      <formula>IF(RIGHT(TEXT(AI98,"0.#"),1)=".",TRUE,FALSE)</formula>
    </cfRule>
  </conditionalFormatting>
  <conditionalFormatting sqref="AI97">
    <cfRule type="expression" dxfId="2669" priority="13269">
      <formula>IF(RIGHT(TEXT(AI97,"0.#"),1)=".",FALSE,TRUE)</formula>
    </cfRule>
    <cfRule type="expression" dxfId="2668" priority="13270">
      <formula>IF(RIGHT(TEXT(AI97,"0.#"),1)=".",TRUE,FALSE)</formula>
    </cfRule>
  </conditionalFormatting>
  <conditionalFormatting sqref="AM97">
    <cfRule type="expression" dxfId="2667" priority="13267">
      <formula>IF(RIGHT(TEXT(AM97,"0.#"),1)=".",FALSE,TRUE)</formula>
    </cfRule>
    <cfRule type="expression" dxfId="2666" priority="13268">
      <formula>IF(RIGHT(TEXT(AM97,"0.#"),1)=".",TRUE,FALSE)</formula>
    </cfRule>
  </conditionalFormatting>
  <conditionalFormatting sqref="AM98">
    <cfRule type="expression" dxfId="2665" priority="13265">
      <formula>IF(RIGHT(TEXT(AM98,"0.#"),1)=".",FALSE,TRUE)</formula>
    </cfRule>
    <cfRule type="expression" dxfId="2664" priority="13266">
      <formula>IF(RIGHT(TEXT(AM98,"0.#"),1)=".",TRUE,FALSE)</formula>
    </cfRule>
  </conditionalFormatting>
  <conditionalFormatting sqref="AM99">
    <cfRule type="expression" dxfId="2663" priority="13263">
      <formula>IF(RIGHT(TEXT(AM99,"0.#"),1)=".",FALSE,TRUE)</formula>
    </cfRule>
    <cfRule type="expression" dxfId="2662" priority="13264">
      <formula>IF(RIGHT(TEXT(AM99,"0.#"),1)=".",TRUE,FALSE)</formula>
    </cfRule>
  </conditionalFormatting>
  <conditionalFormatting sqref="AI101">
    <cfRule type="expression" dxfId="2661" priority="13249">
      <formula>IF(RIGHT(TEXT(AI101,"0.#"),1)=".",FALSE,TRUE)</formula>
    </cfRule>
    <cfRule type="expression" dxfId="2660" priority="13250">
      <formula>IF(RIGHT(TEXT(AI101,"0.#"),1)=".",TRUE,FALSE)</formula>
    </cfRule>
  </conditionalFormatting>
  <conditionalFormatting sqref="AM101">
    <cfRule type="expression" dxfId="2659" priority="13247">
      <formula>IF(RIGHT(TEXT(AM101,"0.#"),1)=".",FALSE,TRUE)</formula>
    </cfRule>
    <cfRule type="expression" dxfId="2658" priority="13248">
      <formula>IF(RIGHT(TEXT(AM101,"0.#"),1)=".",TRUE,FALSE)</formula>
    </cfRule>
  </conditionalFormatting>
  <conditionalFormatting sqref="AE102">
    <cfRule type="expression" dxfId="2657" priority="13245">
      <formula>IF(RIGHT(TEXT(AE102,"0.#"),1)=".",FALSE,TRUE)</formula>
    </cfRule>
    <cfRule type="expression" dxfId="2656" priority="13246">
      <formula>IF(RIGHT(TEXT(AE102,"0.#"),1)=".",TRUE,FALSE)</formula>
    </cfRule>
  </conditionalFormatting>
  <conditionalFormatting sqref="AI102">
    <cfRule type="expression" dxfId="2655" priority="13243">
      <formula>IF(RIGHT(TEXT(AI102,"0.#"),1)=".",FALSE,TRUE)</formula>
    </cfRule>
    <cfRule type="expression" dxfId="2654" priority="13244">
      <formula>IF(RIGHT(TEXT(AI102,"0.#"),1)=".",TRUE,FALSE)</formula>
    </cfRule>
  </conditionalFormatting>
  <conditionalFormatting sqref="AM102">
    <cfRule type="expression" dxfId="2653" priority="13241">
      <formula>IF(RIGHT(TEXT(AM102,"0.#"),1)=".",FALSE,TRUE)</formula>
    </cfRule>
    <cfRule type="expression" dxfId="2652" priority="13242">
      <formula>IF(RIGHT(TEXT(AM102,"0.#"),1)=".",TRUE,FALSE)</formula>
    </cfRule>
  </conditionalFormatting>
  <conditionalFormatting sqref="AQ102">
    <cfRule type="expression" dxfId="2651" priority="13239">
      <formula>IF(RIGHT(TEXT(AQ102,"0.#"),1)=".",FALSE,TRUE)</formula>
    </cfRule>
    <cfRule type="expression" dxfId="2650" priority="13240">
      <formula>IF(RIGHT(TEXT(AQ102,"0.#"),1)=".",TRUE,FALSE)</formula>
    </cfRule>
  </conditionalFormatting>
  <conditionalFormatting sqref="AE104">
    <cfRule type="expression" dxfId="2649" priority="13237">
      <formula>IF(RIGHT(TEXT(AE104,"0.#"),1)=".",FALSE,TRUE)</formula>
    </cfRule>
    <cfRule type="expression" dxfId="2648" priority="13238">
      <formula>IF(RIGHT(TEXT(AE104,"0.#"),1)=".",TRUE,FALSE)</formula>
    </cfRule>
  </conditionalFormatting>
  <conditionalFormatting sqref="AI104">
    <cfRule type="expression" dxfId="2647" priority="13235">
      <formula>IF(RIGHT(TEXT(AI104,"0.#"),1)=".",FALSE,TRUE)</formula>
    </cfRule>
    <cfRule type="expression" dxfId="2646" priority="13236">
      <formula>IF(RIGHT(TEXT(AI104,"0.#"),1)=".",TRUE,FALSE)</formula>
    </cfRule>
  </conditionalFormatting>
  <conditionalFormatting sqref="AM104">
    <cfRule type="expression" dxfId="2645" priority="13233">
      <formula>IF(RIGHT(TEXT(AM104,"0.#"),1)=".",FALSE,TRUE)</formula>
    </cfRule>
    <cfRule type="expression" dxfId="2644" priority="13234">
      <formula>IF(RIGHT(TEXT(AM104,"0.#"),1)=".",TRUE,FALSE)</formula>
    </cfRule>
  </conditionalFormatting>
  <conditionalFormatting sqref="AE105">
    <cfRule type="expression" dxfId="2643" priority="13231">
      <formula>IF(RIGHT(TEXT(AE105,"0.#"),1)=".",FALSE,TRUE)</formula>
    </cfRule>
    <cfRule type="expression" dxfId="2642" priority="13232">
      <formula>IF(RIGHT(TEXT(AE105,"0.#"),1)=".",TRUE,FALSE)</formula>
    </cfRule>
  </conditionalFormatting>
  <conditionalFormatting sqref="AI105">
    <cfRule type="expression" dxfId="2641" priority="13229">
      <formula>IF(RIGHT(TEXT(AI105,"0.#"),1)=".",FALSE,TRUE)</formula>
    </cfRule>
    <cfRule type="expression" dxfId="2640" priority="13230">
      <formula>IF(RIGHT(TEXT(AI105,"0.#"),1)=".",TRUE,FALSE)</formula>
    </cfRule>
  </conditionalFormatting>
  <conditionalFormatting sqref="AM105">
    <cfRule type="expression" dxfId="2639" priority="13227">
      <formula>IF(RIGHT(TEXT(AM105,"0.#"),1)=".",FALSE,TRUE)</formula>
    </cfRule>
    <cfRule type="expression" dxfId="2638" priority="13228">
      <formula>IF(RIGHT(TEXT(AM105,"0.#"),1)=".",TRUE,FALSE)</formula>
    </cfRule>
  </conditionalFormatting>
  <conditionalFormatting sqref="AE107">
    <cfRule type="expression" dxfId="2637" priority="13223">
      <formula>IF(RIGHT(TEXT(AE107,"0.#"),1)=".",FALSE,TRUE)</formula>
    </cfRule>
    <cfRule type="expression" dxfId="2636" priority="13224">
      <formula>IF(RIGHT(TEXT(AE107,"0.#"),1)=".",TRUE,FALSE)</formula>
    </cfRule>
  </conditionalFormatting>
  <conditionalFormatting sqref="AI107">
    <cfRule type="expression" dxfId="2635" priority="13221">
      <formula>IF(RIGHT(TEXT(AI107,"0.#"),1)=".",FALSE,TRUE)</formula>
    </cfRule>
    <cfRule type="expression" dxfId="2634" priority="13222">
      <formula>IF(RIGHT(TEXT(AI107,"0.#"),1)=".",TRUE,FALSE)</formula>
    </cfRule>
  </conditionalFormatting>
  <conditionalFormatting sqref="AM107">
    <cfRule type="expression" dxfId="2633" priority="13219">
      <formula>IF(RIGHT(TEXT(AM107,"0.#"),1)=".",FALSE,TRUE)</formula>
    </cfRule>
    <cfRule type="expression" dxfId="2632" priority="13220">
      <formula>IF(RIGHT(TEXT(AM107,"0.#"),1)=".",TRUE,FALSE)</formula>
    </cfRule>
  </conditionalFormatting>
  <conditionalFormatting sqref="AE108">
    <cfRule type="expression" dxfId="2631" priority="13217">
      <formula>IF(RIGHT(TEXT(AE108,"0.#"),1)=".",FALSE,TRUE)</formula>
    </cfRule>
    <cfRule type="expression" dxfId="2630" priority="13218">
      <formula>IF(RIGHT(TEXT(AE108,"0.#"),1)=".",TRUE,FALSE)</formula>
    </cfRule>
  </conditionalFormatting>
  <conditionalFormatting sqref="AI108">
    <cfRule type="expression" dxfId="2629" priority="13215">
      <formula>IF(RIGHT(TEXT(AI108,"0.#"),1)=".",FALSE,TRUE)</formula>
    </cfRule>
    <cfRule type="expression" dxfId="2628" priority="13216">
      <formula>IF(RIGHT(TEXT(AI108,"0.#"),1)=".",TRUE,FALSE)</formula>
    </cfRule>
  </conditionalFormatting>
  <conditionalFormatting sqref="AM108">
    <cfRule type="expression" dxfId="2627" priority="13213">
      <formula>IF(RIGHT(TEXT(AM108,"0.#"),1)=".",FALSE,TRUE)</formula>
    </cfRule>
    <cfRule type="expression" dxfId="2626" priority="13214">
      <formula>IF(RIGHT(TEXT(AM108,"0.#"),1)=".",TRUE,FALSE)</formula>
    </cfRule>
  </conditionalFormatting>
  <conditionalFormatting sqref="AE110">
    <cfRule type="expression" dxfId="2625" priority="13209">
      <formula>IF(RIGHT(TEXT(AE110,"0.#"),1)=".",FALSE,TRUE)</formula>
    </cfRule>
    <cfRule type="expression" dxfId="2624" priority="13210">
      <formula>IF(RIGHT(TEXT(AE110,"0.#"),1)=".",TRUE,FALSE)</formula>
    </cfRule>
  </conditionalFormatting>
  <conditionalFormatting sqref="AI110">
    <cfRule type="expression" dxfId="2623" priority="13207">
      <formula>IF(RIGHT(TEXT(AI110,"0.#"),1)=".",FALSE,TRUE)</formula>
    </cfRule>
    <cfRule type="expression" dxfId="2622" priority="13208">
      <formula>IF(RIGHT(TEXT(AI110,"0.#"),1)=".",TRUE,FALSE)</formula>
    </cfRule>
  </conditionalFormatting>
  <conditionalFormatting sqref="AM110">
    <cfRule type="expression" dxfId="2621" priority="13205">
      <formula>IF(RIGHT(TEXT(AM110,"0.#"),1)=".",FALSE,TRUE)</formula>
    </cfRule>
    <cfRule type="expression" dxfId="2620" priority="13206">
      <formula>IF(RIGHT(TEXT(AM110,"0.#"),1)=".",TRUE,FALSE)</formula>
    </cfRule>
  </conditionalFormatting>
  <conditionalFormatting sqref="AE111">
    <cfRule type="expression" dxfId="2619" priority="13203">
      <formula>IF(RIGHT(TEXT(AE111,"0.#"),1)=".",FALSE,TRUE)</formula>
    </cfRule>
    <cfRule type="expression" dxfId="2618" priority="13204">
      <formula>IF(RIGHT(TEXT(AE111,"0.#"),1)=".",TRUE,FALSE)</formula>
    </cfRule>
  </conditionalFormatting>
  <conditionalFormatting sqref="AI111">
    <cfRule type="expression" dxfId="2617" priority="13201">
      <formula>IF(RIGHT(TEXT(AI111,"0.#"),1)=".",FALSE,TRUE)</formula>
    </cfRule>
    <cfRule type="expression" dxfId="2616" priority="13202">
      <formula>IF(RIGHT(TEXT(AI111,"0.#"),1)=".",TRUE,FALSE)</formula>
    </cfRule>
  </conditionalFormatting>
  <conditionalFormatting sqref="AM111">
    <cfRule type="expression" dxfId="2615" priority="13199">
      <formula>IF(RIGHT(TEXT(AM111,"0.#"),1)=".",FALSE,TRUE)</formula>
    </cfRule>
    <cfRule type="expression" dxfId="2614" priority="13200">
      <formula>IF(RIGHT(TEXT(AM111,"0.#"),1)=".",TRUE,FALSE)</formula>
    </cfRule>
  </conditionalFormatting>
  <conditionalFormatting sqref="AE113">
    <cfRule type="expression" dxfId="2613" priority="13195">
      <formula>IF(RIGHT(TEXT(AE113,"0.#"),1)=".",FALSE,TRUE)</formula>
    </cfRule>
    <cfRule type="expression" dxfId="2612" priority="13196">
      <formula>IF(RIGHT(TEXT(AE113,"0.#"),1)=".",TRUE,FALSE)</formula>
    </cfRule>
  </conditionalFormatting>
  <conditionalFormatting sqref="AI113">
    <cfRule type="expression" dxfId="2611" priority="13193">
      <formula>IF(RIGHT(TEXT(AI113,"0.#"),1)=".",FALSE,TRUE)</formula>
    </cfRule>
    <cfRule type="expression" dxfId="2610" priority="13194">
      <formula>IF(RIGHT(TEXT(AI113,"0.#"),1)=".",TRUE,FALSE)</formula>
    </cfRule>
  </conditionalFormatting>
  <conditionalFormatting sqref="AM113">
    <cfRule type="expression" dxfId="2609" priority="13191">
      <formula>IF(RIGHT(TEXT(AM113,"0.#"),1)=".",FALSE,TRUE)</formula>
    </cfRule>
    <cfRule type="expression" dxfId="2608" priority="13192">
      <formula>IF(RIGHT(TEXT(AM113,"0.#"),1)=".",TRUE,FALSE)</formula>
    </cfRule>
  </conditionalFormatting>
  <conditionalFormatting sqref="AE114">
    <cfRule type="expression" dxfId="2607" priority="13189">
      <formula>IF(RIGHT(TEXT(AE114,"0.#"),1)=".",FALSE,TRUE)</formula>
    </cfRule>
    <cfRule type="expression" dxfId="2606" priority="13190">
      <formula>IF(RIGHT(TEXT(AE114,"0.#"),1)=".",TRUE,FALSE)</formula>
    </cfRule>
  </conditionalFormatting>
  <conditionalFormatting sqref="AI114">
    <cfRule type="expression" dxfId="2605" priority="13187">
      <formula>IF(RIGHT(TEXT(AI114,"0.#"),1)=".",FALSE,TRUE)</formula>
    </cfRule>
    <cfRule type="expression" dxfId="2604" priority="13188">
      <formula>IF(RIGHT(TEXT(AI114,"0.#"),1)=".",TRUE,FALSE)</formula>
    </cfRule>
  </conditionalFormatting>
  <conditionalFormatting sqref="AM114">
    <cfRule type="expression" dxfId="2603" priority="13185">
      <formula>IF(RIGHT(TEXT(AM114,"0.#"),1)=".",FALSE,TRUE)</formula>
    </cfRule>
    <cfRule type="expression" dxfId="2602" priority="13186">
      <formula>IF(RIGHT(TEXT(AM114,"0.#"),1)=".",TRUE,FALSE)</formula>
    </cfRule>
  </conditionalFormatting>
  <conditionalFormatting sqref="AE116 AQ116">
    <cfRule type="expression" dxfId="2601" priority="13181">
      <formula>IF(RIGHT(TEXT(AE116,"0.#"),1)=".",FALSE,TRUE)</formula>
    </cfRule>
    <cfRule type="expression" dxfId="2600" priority="13182">
      <formula>IF(RIGHT(TEXT(AE116,"0.#"),1)=".",TRUE,FALSE)</formula>
    </cfRule>
  </conditionalFormatting>
  <conditionalFormatting sqref="AI116">
    <cfRule type="expression" dxfId="2599" priority="13179">
      <formula>IF(RIGHT(TEXT(AI116,"0.#"),1)=".",FALSE,TRUE)</formula>
    </cfRule>
    <cfRule type="expression" dxfId="2598" priority="13180">
      <formula>IF(RIGHT(TEXT(AI116,"0.#"),1)=".",TRUE,FALSE)</formula>
    </cfRule>
  </conditionalFormatting>
  <conditionalFormatting sqref="AM116">
    <cfRule type="expression" dxfId="2597" priority="13177">
      <formula>IF(RIGHT(TEXT(AM116,"0.#"),1)=".",FALSE,TRUE)</formula>
    </cfRule>
    <cfRule type="expression" dxfId="2596" priority="13178">
      <formula>IF(RIGHT(TEXT(AM116,"0.#"),1)=".",TRUE,FALSE)</formula>
    </cfRule>
  </conditionalFormatting>
  <conditionalFormatting sqref="AE117 AM117">
    <cfRule type="expression" dxfId="2595" priority="13175">
      <formula>IF(RIGHT(TEXT(AE117,"0.#"),1)=".",FALSE,TRUE)</formula>
    </cfRule>
    <cfRule type="expression" dxfId="2594" priority="13176">
      <formula>IF(RIGHT(TEXT(AE117,"0.#"),1)=".",TRUE,FALSE)</formula>
    </cfRule>
  </conditionalFormatting>
  <conditionalFormatting sqref="AQ117">
    <cfRule type="expression" dxfId="2593" priority="13169">
      <formula>IF(RIGHT(TEXT(AQ117,"0.#"),1)=".",FALSE,TRUE)</formula>
    </cfRule>
    <cfRule type="expression" dxfId="2592" priority="13170">
      <formula>IF(RIGHT(TEXT(AQ117,"0.#"),1)=".",TRUE,FALSE)</formula>
    </cfRule>
  </conditionalFormatting>
  <conditionalFormatting sqref="AQ119">
    <cfRule type="expression" dxfId="2591" priority="13167">
      <formula>IF(RIGHT(TEXT(AQ119,"0.#"),1)=".",FALSE,TRUE)</formula>
    </cfRule>
    <cfRule type="expression" dxfId="2590" priority="13168">
      <formula>IF(RIGHT(TEXT(AQ119,"0.#"),1)=".",TRUE,FALSE)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M134:AM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M435">
    <cfRule type="expression" dxfId="2539" priority="13035">
      <formula>IF(RIGHT(TEXT(AM435,"0.#"),1)=".",FALSE,TRUE)</formula>
    </cfRule>
    <cfRule type="expression" dxfId="2538" priority="13036">
      <formula>IF(RIGHT(TEXT(AM435,"0.#"),1)=".",TRUE,FALSE)</formula>
    </cfRule>
  </conditionalFormatting>
  <conditionalFormatting sqref="AE434">
    <cfRule type="expression" dxfId="2537" priority="13049">
      <formula>IF(RIGHT(TEXT(AE434,"0.#"),1)=".",FALSE,TRUE)</formula>
    </cfRule>
    <cfRule type="expression" dxfId="2536" priority="13050">
      <formula>IF(RIGHT(TEXT(AE434,"0.#"),1)=".",TRUE,FALSE)</formula>
    </cfRule>
  </conditionalFormatting>
  <conditionalFormatting sqref="AE435">
    <cfRule type="expression" dxfId="2535" priority="13047">
      <formula>IF(RIGHT(TEXT(AE435,"0.#"),1)=".",FALSE,TRUE)</formula>
    </cfRule>
    <cfRule type="expression" dxfId="2534" priority="13048">
      <formula>IF(RIGHT(TEXT(AE435,"0.#"),1)=".",TRUE,FALSE)</formula>
    </cfRule>
  </conditionalFormatting>
  <conditionalFormatting sqref="AM433">
    <cfRule type="expression" dxfId="2533" priority="13039">
      <formula>IF(RIGHT(TEXT(AM433,"0.#"),1)=".",FALSE,TRUE)</formula>
    </cfRule>
    <cfRule type="expression" dxfId="2532" priority="13040">
      <formula>IF(RIGHT(TEXT(AM433,"0.#"),1)=".",TRUE,FALSE)</formula>
    </cfRule>
  </conditionalFormatting>
  <conditionalFormatting sqref="AM434">
    <cfRule type="expression" dxfId="2531" priority="13037">
      <formula>IF(RIGHT(TEXT(AM434,"0.#"),1)=".",FALSE,TRUE)</formula>
    </cfRule>
    <cfRule type="expression" dxfId="2530" priority="13038">
      <formula>IF(RIGHT(TEXT(AM434,"0.#"),1)=".",TRUE,FALSE)</formula>
    </cfRule>
  </conditionalFormatting>
  <conditionalFormatting sqref="AU433">
    <cfRule type="expression" dxfId="2529" priority="13027">
      <formula>IF(RIGHT(TEXT(AU433,"0.#"),1)=".",FALSE,TRUE)</formula>
    </cfRule>
    <cfRule type="expression" dxfId="2528" priority="13028">
      <formula>IF(RIGHT(TEXT(AU433,"0.#"),1)=".",TRUE,FALSE)</formula>
    </cfRule>
  </conditionalFormatting>
  <conditionalFormatting sqref="AU434">
    <cfRule type="expression" dxfId="2527" priority="13025">
      <formula>IF(RIGHT(TEXT(AU434,"0.#"),1)=".",FALSE,TRUE)</formula>
    </cfRule>
    <cfRule type="expression" dxfId="2526" priority="13026">
      <formula>IF(RIGHT(TEXT(AU434,"0.#"),1)=".",TRUE,FALSE)</formula>
    </cfRule>
  </conditionalFormatting>
  <conditionalFormatting sqref="AU435">
    <cfRule type="expression" dxfId="2525" priority="13023">
      <formula>IF(RIGHT(TEXT(AU435,"0.#"),1)=".",FALSE,TRUE)</formula>
    </cfRule>
    <cfRule type="expression" dxfId="2524" priority="13024">
      <formula>IF(RIGHT(TEXT(AU435,"0.#"),1)=".",TRUE,FALSE)</formula>
    </cfRule>
  </conditionalFormatting>
  <conditionalFormatting sqref="AI435">
    <cfRule type="expression" dxfId="2523" priority="12957">
      <formula>IF(RIGHT(TEXT(AI435,"0.#"),1)=".",FALSE,TRUE)</formula>
    </cfRule>
    <cfRule type="expression" dxfId="2522" priority="12958">
      <formula>IF(RIGHT(TEXT(AI435,"0.#"),1)=".",TRUE,FALSE)</formula>
    </cfRule>
  </conditionalFormatting>
  <conditionalFormatting sqref="AI433">
    <cfRule type="expression" dxfId="2521" priority="12961">
      <formula>IF(RIGHT(TEXT(AI433,"0.#"),1)=".",FALSE,TRUE)</formula>
    </cfRule>
    <cfRule type="expression" dxfId="2520" priority="12962">
      <formula>IF(RIGHT(TEXT(AI433,"0.#"),1)=".",TRUE,FALSE)</formula>
    </cfRule>
  </conditionalFormatting>
  <conditionalFormatting sqref="AI434">
    <cfRule type="expression" dxfId="2519" priority="12959">
      <formula>IF(RIGHT(TEXT(AI434,"0.#"),1)=".",FALSE,TRUE)</formula>
    </cfRule>
    <cfRule type="expression" dxfId="2518" priority="12960">
      <formula>IF(RIGHT(TEXT(AI434,"0.#"),1)=".",TRUE,FALSE)</formula>
    </cfRule>
  </conditionalFormatting>
  <conditionalFormatting sqref="AQ434">
    <cfRule type="expression" dxfId="2517" priority="12943">
      <formula>IF(RIGHT(TEXT(AQ434,"0.#"),1)=".",FALSE,TRUE)</formula>
    </cfRule>
    <cfRule type="expression" dxfId="2516" priority="12944">
      <formula>IF(RIGHT(TEXT(AQ434,"0.#"),1)=".",TRUE,FALSE)</formula>
    </cfRule>
  </conditionalFormatting>
  <conditionalFormatting sqref="AQ435">
    <cfRule type="expression" dxfId="2515" priority="12929">
      <formula>IF(RIGHT(TEXT(AQ435,"0.#"),1)=".",FALSE,TRUE)</formula>
    </cfRule>
    <cfRule type="expression" dxfId="2514" priority="12930">
      <formula>IF(RIGHT(TEXT(AQ435,"0.#"),1)=".",TRUE,FALSE)</formula>
    </cfRule>
  </conditionalFormatting>
  <conditionalFormatting sqref="AQ433">
    <cfRule type="expression" dxfId="2513" priority="12927">
      <formula>IF(RIGHT(TEXT(AQ433,"0.#"),1)=".",FALSE,TRUE)</formula>
    </cfRule>
    <cfRule type="expression" dxfId="2512" priority="12928">
      <formula>IF(RIGHT(TEXT(AQ433,"0.#"),1)=".",TRUE,FALSE)</formula>
    </cfRule>
  </conditionalFormatting>
  <conditionalFormatting sqref="AL839:AO866">
    <cfRule type="expression" dxfId="2511" priority="6651">
      <formula>IF(AND(AL839&gt;=0, RIGHT(TEXT(AL839,"0.#"),1)&lt;&gt;"."),TRUE,FALSE)</formula>
    </cfRule>
    <cfRule type="expression" dxfId="2510" priority="6652">
      <formula>IF(AND(AL839&gt;=0, RIGHT(TEXT(AL839,"0.#"),1)="."),TRUE,FALSE)</formula>
    </cfRule>
    <cfRule type="expression" dxfId="2509" priority="6653">
      <formula>IF(AND(AL839&lt;0, RIGHT(TEXT(AL839,"0.#"),1)&lt;&gt;"."),TRUE,FALSE)</formula>
    </cfRule>
    <cfRule type="expression" dxfId="2508" priority="6654">
      <formula>IF(AND(AL839&lt;0, RIGHT(TEXT(AL839,"0.#"),1)="."),TRUE,FALSE)</formula>
    </cfRule>
  </conditionalFormatting>
  <conditionalFormatting sqref="AU53:AU55">
    <cfRule type="expression" dxfId="2507" priority="4671">
      <formula>IF(RIGHT(TEXT(AU53,"0.#"),1)=".",FALSE,TRUE)</formula>
    </cfRule>
    <cfRule type="expression" dxfId="2506" priority="4672">
      <formula>IF(RIGHT(TEXT(AU53,"0.#"),1)=".",TRUE,FALSE)</formula>
    </cfRule>
  </conditionalFormatting>
  <conditionalFormatting sqref="AQ60:AQ62">
    <cfRule type="expression" dxfId="2505" priority="4669">
      <formula>IF(RIGHT(TEXT(AQ60,"0.#"),1)=".",FALSE,TRUE)</formula>
    </cfRule>
    <cfRule type="expression" dxfId="2504" priority="4670">
      <formula>IF(RIGHT(TEXT(AQ60,"0.#"),1)=".",TRUE,FALSE)</formula>
    </cfRule>
  </conditionalFormatting>
  <conditionalFormatting sqref="AU60:AU62">
    <cfRule type="expression" dxfId="2503" priority="4667">
      <formula>IF(RIGHT(TEXT(AU60,"0.#"),1)=".",FALSE,TRUE)</formula>
    </cfRule>
    <cfRule type="expression" dxfId="2502" priority="4668">
      <formula>IF(RIGHT(TEXT(AU60,"0.#"),1)=".",TRUE,FALSE)</formula>
    </cfRule>
  </conditionalFormatting>
  <conditionalFormatting sqref="AQ75:AQ77">
    <cfRule type="expression" dxfId="2501" priority="4665">
      <formula>IF(RIGHT(TEXT(AQ75,"0.#"),1)=".",FALSE,TRUE)</formula>
    </cfRule>
    <cfRule type="expression" dxfId="2500" priority="4666">
      <formula>IF(RIGHT(TEXT(AQ75,"0.#"),1)=".",TRUE,FALSE)</formula>
    </cfRule>
  </conditionalFormatting>
  <conditionalFormatting sqref="AU75:AU77">
    <cfRule type="expression" dxfId="2499" priority="4663">
      <formula>IF(RIGHT(TEXT(AU75,"0.#"),1)=".",FALSE,TRUE)</formula>
    </cfRule>
    <cfRule type="expression" dxfId="2498" priority="4664">
      <formula>IF(RIGHT(TEXT(AU75,"0.#"),1)=".",TRUE,FALSE)</formula>
    </cfRule>
  </conditionalFormatting>
  <conditionalFormatting sqref="AQ87:AQ89">
    <cfRule type="expression" dxfId="2497" priority="4661">
      <formula>IF(RIGHT(TEXT(AQ87,"0.#"),1)=".",FALSE,TRUE)</formula>
    </cfRule>
    <cfRule type="expression" dxfId="2496" priority="4662">
      <formula>IF(RIGHT(TEXT(AQ87,"0.#"),1)=".",TRUE,FALSE)</formula>
    </cfRule>
  </conditionalFormatting>
  <conditionalFormatting sqref="AU87:AU89">
    <cfRule type="expression" dxfId="2495" priority="4659">
      <formula>IF(RIGHT(TEXT(AU87,"0.#"),1)=".",FALSE,TRUE)</formula>
    </cfRule>
    <cfRule type="expression" dxfId="2494" priority="4660">
      <formula>IF(RIGHT(TEXT(AU87,"0.#"),1)=".",TRUE,FALSE)</formula>
    </cfRule>
  </conditionalFormatting>
  <conditionalFormatting sqref="AQ92:AQ94">
    <cfRule type="expression" dxfId="2493" priority="4657">
      <formula>IF(RIGHT(TEXT(AQ92,"0.#"),1)=".",FALSE,TRUE)</formula>
    </cfRule>
    <cfRule type="expression" dxfId="2492" priority="4658">
      <formula>IF(RIGHT(TEXT(AQ92,"0.#"),1)=".",TRUE,FALSE)</formula>
    </cfRule>
  </conditionalFormatting>
  <conditionalFormatting sqref="AU92:AU94">
    <cfRule type="expression" dxfId="2491" priority="4655">
      <formula>IF(RIGHT(TEXT(AU92,"0.#"),1)=".",FALSE,TRUE)</formula>
    </cfRule>
    <cfRule type="expression" dxfId="2490" priority="4656">
      <formula>IF(RIGHT(TEXT(AU92,"0.#"),1)=".",TRUE,FALSE)</formula>
    </cfRule>
  </conditionalFormatting>
  <conditionalFormatting sqref="AQ97:AQ99">
    <cfRule type="expression" dxfId="2489" priority="4653">
      <formula>IF(RIGHT(TEXT(AQ97,"0.#"),1)=".",FALSE,TRUE)</formula>
    </cfRule>
    <cfRule type="expression" dxfId="2488" priority="4654">
      <formula>IF(RIGHT(TEXT(AQ97,"0.#"),1)=".",TRUE,FALSE)</formula>
    </cfRule>
  </conditionalFormatting>
  <conditionalFormatting sqref="AU97:AU99">
    <cfRule type="expression" dxfId="2487" priority="4651">
      <formula>IF(RIGHT(TEXT(AU97,"0.#"),1)=".",FALSE,TRUE)</formula>
    </cfRule>
    <cfRule type="expression" dxfId="2486" priority="4652">
      <formula>IF(RIGHT(TEXT(AU97,"0.#"),1)=".",TRUE,FALSE)</formula>
    </cfRule>
  </conditionalFormatting>
  <conditionalFormatting sqref="AE458">
    <cfRule type="expression" dxfId="2485" priority="4345">
      <formula>IF(RIGHT(TEXT(AE458,"0.#"),1)=".",FALSE,TRUE)</formula>
    </cfRule>
    <cfRule type="expression" dxfId="2484" priority="4346">
      <formula>IF(RIGHT(TEXT(AE458,"0.#"),1)=".",TRUE,FALSE)</formula>
    </cfRule>
  </conditionalFormatting>
  <conditionalFormatting sqref="AM460">
    <cfRule type="expression" dxfId="2483" priority="4335">
      <formula>IF(RIGHT(TEXT(AM460,"0.#"),1)=".",FALSE,TRUE)</formula>
    </cfRule>
    <cfRule type="expression" dxfId="2482" priority="4336">
      <formula>IF(RIGHT(TEXT(AM460,"0.#"),1)=".",TRUE,FALSE)</formula>
    </cfRule>
  </conditionalFormatting>
  <conditionalFormatting sqref="AE459">
    <cfRule type="expression" dxfId="2481" priority="4343">
      <formula>IF(RIGHT(TEXT(AE459,"0.#"),1)=".",FALSE,TRUE)</formula>
    </cfRule>
    <cfRule type="expression" dxfId="2480" priority="4344">
      <formula>IF(RIGHT(TEXT(AE459,"0.#"),1)=".",TRUE,FALSE)</formula>
    </cfRule>
  </conditionalFormatting>
  <conditionalFormatting sqref="AE460">
    <cfRule type="expression" dxfId="2479" priority="4341">
      <formula>IF(RIGHT(TEXT(AE460,"0.#"),1)=".",FALSE,TRUE)</formula>
    </cfRule>
    <cfRule type="expression" dxfId="2478" priority="4342">
      <formula>IF(RIGHT(TEXT(AE460,"0.#"),1)=".",TRUE,FALSE)</formula>
    </cfRule>
  </conditionalFormatting>
  <conditionalFormatting sqref="AM458">
    <cfRule type="expression" dxfId="2477" priority="4339">
      <formula>IF(RIGHT(TEXT(AM458,"0.#"),1)=".",FALSE,TRUE)</formula>
    </cfRule>
    <cfRule type="expression" dxfId="2476" priority="4340">
      <formula>IF(RIGHT(TEXT(AM458,"0.#"),1)=".",TRUE,FALSE)</formula>
    </cfRule>
  </conditionalFormatting>
  <conditionalFormatting sqref="AM459">
    <cfRule type="expression" dxfId="2475" priority="4337">
      <formula>IF(RIGHT(TEXT(AM459,"0.#"),1)=".",FALSE,TRUE)</formula>
    </cfRule>
    <cfRule type="expression" dxfId="2474" priority="4338">
      <formula>IF(RIGHT(TEXT(AM459,"0.#"),1)=".",TRUE,FALSE)</formula>
    </cfRule>
  </conditionalFormatting>
  <conditionalFormatting sqref="AU458">
    <cfRule type="expression" dxfId="2473" priority="4333">
      <formula>IF(RIGHT(TEXT(AU458,"0.#"),1)=".",FALSE,TRUE)</formula>
    </cfRule>
    <cfRule type="expression" dxfId="2472" priority="4334">
      <formula>IF(RIGHT(TEXT(AU458,"0.#"),1)=".",TRUE,FALSE)</formula>
    </cfRule>
  </conditionalFormatting>
  <conditionalFormatting sqref="AU459">
    <cfRule type="expression" dxfId="2471" priority="4331">
      <formula>IF(RIGHT(TEXT(AU459,"0.#"),1)=".",FALSE,TRUE)</formula>
    </cfRule>
    <cfRule type="expression" dxfId="2470" priority="4332">
      <formula>IF(RIGHT(TEXT(AU459,"0.#"),1)=".",TRUE,FALSE)</formula>
    </cfRule>
  </conditionalFormatting>
  <conditionalFormatting sqref="AU460">
    <cfRule type="expression" dxfId="2469" priority="4329">
      <formula>IF(RIGHT(TEXT(AU460,"0.#"),1)=".",FALSE,TRUE)</formula>
    </cfRule>
    <cfRule type="expression" dxfId="2468" priority="4330">
      <formula>IF(RIGHT(TEXT(AU460,"0.#"),1)=".",TRUE,FALSE)</formula>
    </cfRule>
  </conditionalFormatting>
  <conditionalFormatting sqref="AI460">
    <cfRule type="expression" dxfId="2467" priority="4323">
      <formula>IF(RIGHT(TEXT(AI460,"0.#"),1)=".",FALSE,TRUE)</formula>
    </cfRule>
    <cfRule type="expression" dxfId="2466" priority="4324">
      <formula>IF(RIGHT(TEXT(AI460,"0.#"),1)=".",TRUE,FALSE)</formula>
    </cfRule>
  </conditionalFormatting>
  <conditionalFormatting sqref="AI458">
    <cfRule type="expression" dxfId="2465" priority="4327">
      <formula>IF(RIGHT(TEXT(AI458,"0.#"),1)=".",FALSE,TRUE)</formula>
    </cfRule>
    <cfRule type="expression" dxfId="2464" priority="4328">
      <formula>IF(RIGHT(TEXT(AI458,"0.#"),1)=".",TRUE,FALSE)</formula>
    </cfRule>
  </conditionalFormatting>
  <conditionalFormatting sqref="AI459">
    <cfRule type="expression" dxfId="2463" priority="4325">
      <formula>IF(RIGHT(TEXT(AI459,"0.#"),1)=".",FALSE,TRUE)</formula>
    </cfRule>
    <cfRule type="expression" dxfId="2462" priority="4326">
      <formula>IF(RIGHT(TEXT(AI459,"0.#"),1)=".",TRUE,FALSE)</formula>
    </cfRule>
  </conditionalFormatting>
  <conditionalFormatting sqref="AQ459">
    <cfRule type="expression" dxfId="2461" priority="4321">
      <formula>IF(RIGHT(TEXT(AQ459,"0.#"),1)=".",FALSE,TRUE)</formula>
    </cfRule>
    <cfRule type="expression" dxfId="2460" priority="4322">
      <formula>IF(RIGHT(TEXT(AQ459,"0.#"),1)=".",TRUE,FALSE)</formula>
    </cfRule>
  </conditionalFormatting>
  <conditionalFormatting sqref="AQ460">
    <cfRule type="expression" dxfId="2459" priority="4319">
      <formula>IF(RIGHT(TEXT(AQ460,"0.#"),1)=".",FALSE,TRUE)</formula>
    </cfRule>
    <cfRule type="expression" dxfId="2458" priority="4320">
      <formula>IF(RIGHT(TEXT(AQ460,"0.#"),1)=".",TRUE,FALSE)</formula>
    </cfRule>
  </conditionalFormatting>
  <conditionalFormatting sqref="AQ458">
    <cfRule type="expression" dxfId="2457" priority="4317">
      <formula>IF(RIGHT(TEXT(AQ458,"0.#"),1)=".",FALSE,TRUE)</formula>
    </cfRule>
    <cfRule type="expression" dxfId="2456" priority="4318">
      <formula>IF(RIGHT(TEXT(AQ458,"0.#"),1)=".",TRUE,FALSE)</formula>
    </cfRule>
  </conditionalFormatting>
  <conditionalFormatting sqref="AM120">
    <cfRule type="expression" dxfId="2455" priority="2995">
      <formula>IF(RIGHT(TEXT(AM120,"0.#"),1)=".",FALSE,TRUE)</formula>
    </cfRule>
    <cfRule type="expression" dxfId="2454" priority="2996">
      <formula>IF(RIGHT(TEXT(AM120,"0.#"),1)=".",TRUE,FALSE)</formula>
    </cfRule>
  </conditionalFormatting>
  <conditionalFormatting sqref="AI126">
    <cfRule type="expression" dxfId="2453" priority="2985">
      <formula>IF(RIGHT(TEXT(AI126,"0.#"),1)=".",FALSE,TRUE)</formula>
    </cfRule>
    <cfRule type="expression" dxfId="2452" priority="2986">
      <formula>IF(RIGHT(TEXT(AI126,"0.#"),1)=".",TRUE,FALSE)</formula>
    </cfRule>
  </conditionalFormatting>
  <conditionalFormatting sqref="AM123">
    <cfRule type="expression" dxfId="2451" priority="2991">
      <formula>IF(RIGHT(TEXT(AM123,"0.#"),1)=".",FALSE,TRUE)</formula>
    </cfRule>
    <cfRule type="expression" dxfId="2450" priority="2992">
      <formula>IF(RIGHT(TEXT(AM123,"0.#"),1)=".",TRUE,FALSE)</formula>
    </cfRule>
  </conditionalFormatting>
  <conditionalFormatting sqref="AE126 AM126">
    <cfRule type="expression" dxfId="2449" priority="2987">
      <formula>IF(RIGHT(TEXT(AE126,"0.#"),1)=".",FALSE,TRUE)</formula>
    </cfRule>
    <cfRule type="expression" dxfId="2448" priority="2988">
      <formula>IF(RIGHT(TEXT(AE126,"0.#"),1)=".",TRUE,FALSE)</formula>
    </cfRule>
  </conditionalFormatting>
  <conditionalFormatting sqref="AE129 AM129">
    <cfRule type="expression" dxfId="2447" priority="2983">
      <formula>IF(RIGHT(TEXT(AE129,"0.#"),1)=".",FALSE,TRUE)</formula>
    </cfRule>
    <cfRule type="expression" dxfId="2446" priority="2984">
      <formula>IF(RIGHT(TEXT(AE129,"0.#"),1)=".",TRUE,FALSE)</formula>
    </cfRule>
  </conditionalFormatting>
  <conditionalFormatting sqref="AI129">
    <cfRule type="expression" dxfId="2445" priority="2981">
      <formula>IF(RIGHT(TEXT(AI129,"0.#"),1)=".",FALSE,TRUE)</formula>
    </cfRule>
    <cfRule type="expression" dxfId="2444" priority="2982">
      <formula>IF(RIGHT(TEXT(AI129,"0.#"),1)=".",TRUE,FALSE)</formula>
    </cfRule>
  </conditionalFormatting>
  <conditionalFormatting sqref="Y839:Y866">
    <cfRule type="expression" dxfId="2443" priority="2979">
      <formula>IF(RIGHT(TEXT(Y839,"0.#"),1)=".",FALSE,TRUE)</formula>
    </cfRule>
    <cfRule type="expression" dxfId="2442" priority="2980">
      <formula>IF(RIGHT(TEXT(Y839,"0.#"),1)=".",TRUE,FALSE)</formula>
    </cfRule>
  </conditionalFormatting>
  <conditionalFormatting sqref="AU518">
    <cfRule type="expression" dxfId="2441" priority="1489">
      <formula>IF(RIGHT(TEXT(AU518,"0.#"),1)=".",FALSE,TRUE)</formula>
    </cfRule>
    <cfRule type="expression" dxfId="2440" priority="1490">
      <formula>IF(RIGHT(TEXT(AU518,"0.#"),1)=".",TRUE,FALSE)</formula>
    </cfRule>
  </conditionalFormatting>
  <conditionalFormatting sqref="AQ551">
    <cfRule type="expression" dxfId="2439" priority="1265">
      <formula>IF(RIGHT(TEXT(AQ551,"0.#"),1)=".",FALSE,TRUE)</formula>
    </cfRule>
    <cfRule type="expression" dxfId="2438" priority="1266">
      <formula>IF(RIGHT(TEXT(AQ551,"0.#"),1)=".",TRUE,FALSE)</formula>
    </cfRule>
  </conditionalFormatting>
  <conditionalFormatting sqref="AE556">
    <cfRule type="expression" dxfId="2437" priority="1263">
      <formula>IF(RIGHT(TEXT(AE556,"0.#"),1)=".",FALSE,TRUE)</formula>
    </cfRule>
    <cfRule type="expression" dxfId="2436" priority="1264">
      <formula>IF(RIGHT(TEXT(AE556,"0.#"),1)=".",TRUE,FALSE)</formula>
    </cfRule>
  </conditionalFormatting>
  <conditionalFormatting sqref="AE557">
    <cfRule type="expression" dxfId="2435" priority="1261">
      <formula>IF(RIGHT(TEXT(AE557,"0.#"),1)=".",FALSE,TRUE)</formula>
    </cfRule>
    <cfRule type="expression" dxfId="2434" priority="1262">
      <formula>IF(RIGHT(TEXT(AE557,"0.#"),1)=".",TRUE,FALSE)</formula>
    </cfRule>
  </conditionalFormatting>
  <conditionalFormatting sqref="AE558">
    <cfRule type="expression" dxfId="2433" priority="1259">
      <formula>IF(RIGHT(TEXT(AE558,"0.#"),1)=".",FALSE,TRUE)</formula>
    </cfRule>
    <cfRule type="expression" dxfId="2432" priority="1260">
      <formula>IF(RIGHT(TEXT(AE558,"0.#"),1)=".",TRUE,FALSE)</formula>
    </cfRule>
  </conditionalFormatting>
  <conditionalFormatting sqref="AU556">
    <cfRule type="expression" dxfId="2431" priority="1251">
      <formula>IF(RIGHT(TEXT(AU556,"0.#"),1)=".",FALSE,TRUE)</formula>
    </cfRule>
    <cfRule type="expression" dxfId="2430" priority="1252">
      <formula>IF(RIGHT(TEXT(AU556,"0.#"),1)=".",TRUE,FALSE)</formula>
    </cfRule>
  </conditionalFormatting>
  <conditionalFormatting sqref="AU557">
    <cfRule type="expression" dxfId="2429" priority="1249">
      <formula>IF(RIGHT(TEXT(AU557,"0.#"),1)=".",FALSE,TRUE)</formula>
    </cfRule>
    <cfRule type="expression" dxfId="2428" priority="1250">
      <formula>IF(RIGHT(TEXT(AU557,"0.#"),1)=".",TRUE,FALSE)</formula>
    </cfRule>
  </conditionalFormatting>
  <conditionalFormatting sqref="AU558">
    <cfRule type="expression" dxfId="2427" priority="1247">
      <formula>IF(RIGHT(TEXT(AU558,"0.#"),1)=".",FALSE,TRUE)</formula>
    </cfRule>
    <cfRule type="expression" dxfId="2426" priority="1248">
      <formula>IF(RIGHT(TEXT(AU558,"0.#"),1)=".",TRUE,FALSE)</formula>
    </cfRule>
  </conditionalFormatting>
  <conditionalFormatting sqref="AQ557">
    <cfRule type="expression" dxfId="2425" priority="1239">
      <formula>IF(RIGHT(TEXT(AQ557,"0.#"),1)=".",FALSE,TRUE)</formula>
    </cfRule>
    <cfRule type="expression" dxfId="2424" priority="1240">
      <formula>IF(RIGHT(TEXT(AQ557,"0.#"),1)=".",TRUE,FALSE)</formula>
    </cfRule>
  </conditionalFormatting>
  <conditionalFormatting sqref="AQ558">
    <cfRule type="expression" dxfId="2423" priority="1237">
      <formula>IF(RIGHT(TEXT(AQ558,"0.#"),1)=".",FALSE,TRUE)</formula>
    </cfRule>
    <cfRule type="expression" dxfId="2422" priority="1238">
      <formula>IF(RIGHT(TEXT(AQ558,"0.#"),1)=".",TRUE,FALSE)</formula>
    </cfRule>
  </conditionalFormatting>
  <conditionalFormatting sqref="AQ556">
    <cfRule type="expression" dxfId="2421" priority="1235">
      <formula>IF(RIGHT(TEXT(AQ556,"0.#"),1)=".",FALSE,TRUE)</formula>
    </cfRule>
    <cfRule type="expression" dxfId="2420" priority="1236">
      <formula>IF(RIGHT(TEXT(AQ556,"0.#"),1)=".",TRUE,FALSE)</formula>
    </cfRule>
  </conditionalFormatting>
  <conditionalFormatting sqref="AE561">
    <cfRule type="expression" dxfId="2419" priority="1233">
      <formula>IF(RIGHT(TEXT(AE561,"0.#"),1)=".",FALSE,TRUE)</formula>
    </cfRule>
    <cfRule type="expression" dxfId="2418" priority="1234">
      <formula>IF(RIGHT(TEXT(AE561,"0.#"),1)=".",TRUE,FALSE)</formula>
    </cfRule>
  </conditionalFormatting>
  <conditionalFormatting sqref="AE562">
    <cfRule type="expression" dxfId="2417" priority="1231">
      <formula>IF(RIGHT(TEXT(AE562,"0.#"),1)=".",FALSE,TRUE)</formula>
    </cfRule>
    <cfRule type="expression" dxfId="2416" priority="1232">
      <formula>IF(RIGHT(TEXT(AE562,"0.#"),1)=".",TRUE,FALSE)</formula>
    </cfRule>
  </conditionalFormatting>
  <conditionalFormatting sqref="AE563">
    <cfRule type="expression" dxfId="2415" priority="1229">
      <formula>IF(RIGHT(TEXT(AE563,"0.#"),1)=".",FALSE,TRUE)</formula>
    </cfRule>
    <cfRule type="expression" dxfId="2414" priority="1230">
      <formula>IF(RIGHT(TEXT(AE563,"0.#"),1)=".",TRUE,FALSE)</formula>
    </cfRule>
  </conditionalFormatting>
  <conditionalFormatting sqref="AL1102:AO1131">
    <cfRule type="expression" dxfId="2413" priority="2885">
      <formula>IF(AND(AL1102&gt;=0, RIGHT(TEXT(AL1102,"0.#"),1)&lt;&gt;"."),TRUE,FALSE)</formula>
    </cfRule>
    <cfRule type="expression" dxfId="2412" priority="2886">
      <formula>IF(AND(AL1102&gt;=0, RIGHT(TEXT(AL1102,"0.#"),1)="."),TRUE,FALSE)</formula>
    </cfRule>
    <cfRule type="expression" dxfId="2411" priority="2887">
      <formula>IF(AND(AL1102&lt;0, RIGHT(TEXT(AL1102,"0.#"),1)&lt;&gt;"."),TRUE,FALSE)</formula>
    </cfRule>
    <cfRule type="expression" dxfId="2410" priority="2888">
      <formula>IF(AND(AL1102&lt;0, RIGHT(TEXT(AL1102,"0.#"),1)="."),TRUE,FALSE)</formula>
    </cfRule>
  </conditionalFormatting>
  <conditionalFormatting sqref="Y1102:Y1131">
    <cfRule type="expression" dxfId="2409" priority="2883">
      <formula>IF(RIGHT(TEXT(Y1102,"0.#"),1)=".",FALSE,TRUE)</formula>
    </cfRule>
    <cfRule type="expression" dxfId="2408" priority="2884">
      <formula>IF(RIGHT(TEXT(Y1102,"0.#"),1)=".",TRUE,FALSE)</formula>
    </cfRule>
  </conditionalFormatting>
  <conditionalFormatting sqref="AQ553">
    <cfRule type="expression" dxfId="2407" priority="1267">
      <formula>IF(RIGHT(TEXT(AQ553,"0.#"),1)=".",FALSE,TRUE)</formula>
    </cfRule>
    <cfRule type="expression" dxfId="2406" priority="1268">
      <formula>IF(RIGHT(TEXT(AQ553,"0.#"),1)=".",TRUE,FALSE)</formula>
    </cfRule>
  </conditionalFormatting>
  <conditionalFormatting sqref="AU552">
    <cfRule type="expression" dxfId="2405" priority="1279">
      <formula>IF(RIGHT(TEXT(AU552,"0.#"),1)=".",FALSE,TRUE)</formula>
    </cfRule>
    <cfRule type="expression" dxfId="2404" priority="1280">
      <formula>IF(RIGHT(TEXT(AU552,"0.#"),1)=".",TRUE,FALSE)</formula>
    </cfRule>
  </conditionalFormatting>
  <conditionalFormatting sqref="AE552">
    <cfRule type="expression" dxfId="2403" priority="1291">
      <formula>IF(RIGHT(TEXT(AE552,"0.#"),1)=".",FALSE,TRUE)</formula>
    </cfRule>
    <cfRule type="expression" dxfId="2402" priority="1292">
      <formula>IF(RIGHT(TEXT(AE552,"0.#"),1)=".",TRUE,FALSE)</formula>
    </cfRule>
  </conditionalFormatting>
  <conditionalFormatting sqref="AQ548">
    <cfRule type="expression" dxfId="2401" priority="1297">
      <formula>IF(RIGHT(TEXT(AQ548,"0.#"),1)=".",FALSE,TRUE)</formula>
    </cfRule>
    <cfRule type="expression" dxfId="2400" priority="1298">
      <formula>IF(RIGHT(TEXT(AQ548,"0.#"),1)=".",TRUE,FALSE)</formula>
    </cfRule>
  </conditionalFormatting>
  <conditionalFormatting sqref="AL837:AO838">
    <cfRule type="expression" dxfId="2399" priority="2837">
      <formula>IF(AND(AL837&gt;=0, RIGHT(TEXT(AL837,"0.#"),1)&lt;&gt;"."),TRUE,FALSE)</formula>
    </cfRule>
    <cfRule type="expression" dxfId="2398" priority="2838">
      <formula>IF(AND(AL837&gt;=0, RIGHT(TEXT(AL837,"0.#"),1)="."),TRUE,FALSE)</formula>
    </cfRule>
    <cfRule type="expression" dxfId="2397" priority="2839">
      <formula>IF(AND(AL837&lt;0, RIGHT(TEXT(AL837,"0.#"),1)&lt;&gt;"."),TRUE,FALSE)</formula>
    </cfRule>
    <cfRule type="expression" dxfId="2396" priority="2840">
      <formula>IF(AND(AL837&lt;0, RIGHT(TEXT(AL837,"0.#"),1)="."),TRUE,FALSE)</formula>
    </cfRule>
  </conditionalFormatting>
  <conditionalFormatting sqref="Y837:Y838">
    <cfRule type="expression" dxfId="2395" priority="2835">
      <formula>IF(RIGHT(TEXT(Y837,"0.#"),1)=".",FALSE,TRUE)</formula>
    </cfRule>
    <cfRule type="expression" dxfId="2394" priority="2836">
      <formula>IF(RIGHT(TEXT(Y837,"0.#"),1)=".",TRUE,FALSE)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2:Y899">
    <cfRule type="expression" dxfId="2079" priority="2095">
      <formula>IF(RIGHT(TEXT(Y872,"0.#"),1)=".",FALSE,TRUE)</formula>
    </cfRule>
    <cfRule type="expression" dxfId="2078" priority="2096">
      <formula>IF(RIGHT(TEXT(Y872,"0.#"),1)=".",TRUE,FALSE)</formula>
    </cfRule>
  </conditionalFormatting>
  <conditionalFormatting sqref="Y870:Y871">
    <cfRule type="expression" dxfId="2077" priority="2089">
      <formula>IF(RIGHT(TEXT(Y870,"0.#"),1)=".",FALSE,TRUE)</formula>
    </cfRule>
    <cfRule type="expression" dxfId="2076" priority="2090">
      <formula>IF(RIGHT(TEXT(Y870,"0.#"),1)=".",TRUE,FALSE)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0:AO871">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P29:AC29">
    <cfRule type="expression" dxfId="725" priority="27">
      <formula>IF(RIGHT(TEXT(P29,"0.#"),1)=".",FALSE,TRUE)</formula>
    </cfRule>
    <cfRule type="expression" dxfId="724" priority="28">
      <formula>IF(RIGHT(TEXT(P29,"0.#"),1)=".",TRUE,FALSE)</formula>
    </cfRule>
  </conditionalFormatting>
  <conditionalFormatting sqref="AI117">
    <cfRule type="expression" dxfId="723" priority="25">
      <formula>IF(RIGHT(TEXT(AI117,"0.#"),1)=".",FALSE,TRUE)</formula>
    </cfRule>
    <cfRule type="expression" dxfId="722" priority="26">
      <formula>IF(RIGHT(TEXT(AI117,"0.#"),1)=".",TRUE,FALSE)</formula>
    </cfRule>
  </conditionalFormatting>
  <conditionalFormatting sqref="AE119">
    <cfRule type="expression" dxfId="721" priority="23">
      <formula>IF(RIGHT(TEXT(AE119,"0.#"),1)=".",FALSE,TRUE)</formula>
    </cfRule>
    <cfRule type="expression" dxfId="720" priority="24">
      <formula>IF(RIGHT(TEXT(AE119,"0.#"),1)=".",TRUE,FALSE)</formula>
    </cfRule>
  </conditionalFormatting>
  <conditionalFormatting sqref="AI119">
    <cfRule type="expression" dxfId="719" priority="21">
      <formula>IF(RIGHT(TEXT(AI119,"0.#"),1)=".",FALSE,TRUE)</formula>
    </cfRule>
    <cfRule type="expression" dxfId="718" priority="22">
      <formula>IF(RIGHT(TEXT(AI119,"0.#"),1)=".",TRUE,FALSE)</formula>
    </cfRule>
  </conditionalFormatting>
  <conditionalFormatting sqref="AE120">
    <cfRule type="expression" dxfId="717" priority="19">
      <formula>IF(RIGHT(TEXT(AE120,"0.#"),1)=".",FALSE,TRUE)</formula>
    </cfRule>
    <cfRule type="expression" dxfId="716" priority="20">
      <formula>IF(RIGHT(TEXT(AE120,"0.#"),1)=".",TRUE,FALSE)</formula>
    </cfRule>
  </conditionalFormatting>
  <conditionalFormatting sqref="AI120">
    <cfRule type="expression" dxfId="715" priority="17">
      <formula>IF(RIGHT(TEXT(AI120,"0.#"),1)=".",FALSE,TRUE)</formula>
    </cfRule>
    <cfRule type="expression" dxfId="714" priority="18">
      <formula>IF(RIGHT(TEXT(AI120,"0.#"),1)=".",TRUE,FALSE)</formula>
    </cfRule>
  </conditionalFormatting>
  <conditionalFormatting sqref="AE123">
    <cfRule type="expression" dxfId="713" priority="15">
      <formula>IF(RIGHT(TEXT(AE123,"0.#"),1)=".",FALSE,TRUE)</formula>
    </cfRule>
    <cfRule type="expression" dxfId="712" priority="16">
      <formula>IF(RIGHT(TEXT(AE123,"0.#"),1)=".",TRUE,FALSE)</formula>
    </cfRule>
  </conditionalFormatting>
  <conditionalFormatting sqref="AI123">
    <cfRule type="expression" dxfId="711" priority="11">
      <formula>IF(RIGHT(TEXT(AI123,"0.#"),1)=".",FALSE,TRUE)</formula>
    </cfRule>
    <cfRule type="expression" dxfId="710" priority="12">
      <formula>IF(RIGHT(TEXT(AI123,"0.#"),1)=".",TRUE,FALSE)</formula>
    </cfRule>
  </conditionalFormatting>
  <conditionalFormatting sqref="AQ39:AQ41">
    <cfRule type="expression" dxfId="709" priority="9">
      <formula>IF(RIGHT(TEXT(AQ39,"0.#"),1)=".",FALSE,TRUE)</formula>
    </cfRule>
    <cfRule type="expression" dxfId="708" priority="10">
      <formula>IF(RIGHT(TEXT(AQ39,"0.#"),1)=".",TRUE,FALSE)</formula>
    </cfRule>
  </conditionalFormatting>
  <conditionalFormatting sqref="AQ46:AQ48">
    <cfRule type="expression" dxfId="707" priority="7">
      <formula>IF(RIGHT(TEXT(AQ46,"0.#"),1)=".",FALSE,TRUE)</formula>
    </cfRule>
    <cfRule type="expression" dxfId="706" priority="8">
      <formula>IF(RIGHT(TEXT(AQ46,"0.#"),1)=".",TRUE,FALSE)</formula>
    </cfRule>
  </conditionalFormatting>
  <conditionalFormatting sqref="AQ53:AQ55">
    <cfRule type="expression" dxfId="705" priority="5">
      <formula>IF(RIGHT(TEXT(AQ53,"0.#"),1)=".",FALSE,TRUE)</formula>
    </cfRule>
    <cfRule type="expression" dxfId="704" priority="6">
      <formula>IF(RIGHT(TEXT(AQ53,"0.#"),1)=".",TRUE,FALSE)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cfRule type="expression" dxfId="701" priority="1">
      <formula>IF(RIGHT(TEXT(W15,"0.#"),1)=".",FALSE,TRUE)</formula>
    </cfRule>
    <cfRule type="expression" dxfId="700" priority="2">
      <formula>IF(RIGHT(TEXT(W15,"0.#"),1)=".",TRUE,FALSE)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129"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555</v>
      </c>
      <c r="AF2" s="1035"/>
      <c r="AG2" s="1035"/>
      <c r="AH2" s="1035"/>
      <c r="AI2" s="1035" t="s">
        <v>552</v>
      </c>
      <c r="AJ2" s="1035"/>
      <c r="AK2" s="1035"/>
      <c r="AL2" s="1035"/>
      <c r="AM2" s="1035" t="s">
        <v>526</v>
      </c>
      <c r="AN2" s="1035"/>
      <c r="AO2" s="1035"/>
      <c r="AP2" s="563"/>
      <c r="AQ2" s="159" t="s">
        <v>354</v>
      </c>
      <c r="AR2" s="130"/>
      <c r="AS2" s="130"/>
      <c r="AT2" s="131"/>
      <c r="AU2" s="539" t="s">
        <v>253</v>
      </c>
      <c r="AV2" s="539"/>
      <c r="AW2" s="539"/>
      <c r="AX2" s="540"/>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70"/>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556</v>
      </c>
      <c r="AF9" s="1035"/>
      <c r="AG9" s="1035"/>
      <c r="AH9" s="1035"/>
      <c r="AI9" s="1035" t="s">
        <v>552</v>
      </c>
      <c r="AJ9" s="1035"/>
      <c r="AK9" s="1035"/>
      <c r="AL9" s="1035"/>
      <c r="AM9" s="1035" t="s">
        <v>526</v>
      </c>
      <c r="AN9" s="1035"/>
      <c r="AO9" s="1035"/>
      <c r="AP9" s="563"/>
      <c r="AQ9" s="159" t="s">
        <v>354</v>
      </c>
      <c r="AR9" s="130"/>
      <c r="AS9" s="130"/>
      <c r="AT9" s="131"/>
      <c r="AU9" s="539" t="s">
        <v>253</v>
      </c>
      <c r="AV9" s="539"/>
      <c r="AW9" s="539"/>
      <c r="AX9" s="540"/>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70"/>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555</v>
      </c>
      <c r="AF16" s="1035"/>
      <c r="AG16" s="1035"/>
      <c r="AH16" s="1035"/>
      <c r="AI16" s="1035" t="s">
        <v>553</v>
      </c>
      <c r="AJ16" s="1035"/>
      <c r="AK16" s="1035"/>
      <c r="AL16" s="1035"/>
      <c r="AM16" s="1035" t="s">
        <v>526</v>
      </c>
      <c r="AN16" s="1035"/>
      <c r="AO16" s="1035"/>
      <c r="AP16" s="563"/>
      <c r="AQ16" s="159" t="s">
        <v>354</v>
      </c>
      <c r="AR16" s="130"/>
      <c r="AS16" s="130"/>
      <c r="AT16" s="131"/>
      <c r="AU16" s="539" t="s">
        <v>253</v>
      </c>
      <c r="AV16" s="539"/>
      <c r="AW16" s="539"/>
      <c r="AX16" s="540"/>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70"/>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557</v>
      </c>
      <c r="AF23" s="1035"/>
      <c r="AG23" s="1035"/>
      <c r="AH23" s="1035"/>
      <c r="AI23" s="1035" t="s">
        <v>552</v>
      </c>
      <c r="AJ23" s="1035"/>
      <c r="AK23" s="1035"/>
      <c r="AL23" s="1035"/>
      <c r="AM23" s="1035" t="s">
        <v>526</v>
      </c>
      <c r="AN23" s="1035"/>
      <c r="AO23" s="1035"/>
      <c r="AP23" s="563"/>
      <c r="AQ23" s="159" t="s">
        <v>354</v>
      </c>
      <c r="AR23" s="130"/>
      <c r="AS23" s="130"/>
      <c r="AT23" s="131"/>
      <c r="AU23" s="539" t="s">
        <v>253</v>
      </c>
      <c r="AV23" s="539"/>
      <c r="AW23" s="539"/>
      <c r="AX23" s="540"/>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70"/>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555</v>
      </c>
      <c r="AF30" s="1035"/>
      <c r="AG30" s="1035"/>
      <c r="AH30" s="1035"/>
      <c r="AI30" s="1035" t="s">
        <v>552</v>
      </c>
      <c r="AJ30" s="1035"/>
      <c r="AK30" s="1035"/>
      <c r="AL30" s="1035"/>
      <c r="AM30" s="1035" t="s">
        <v>550</v>
      </c>
      <c r="AN30" s="1035"/>
      <c r="AO30" s="1035"/>
      <c r="AP30" s="563"/>
      <c r="AQ30" s="159" t="s">
        <v>354</v>
      </c>
      <c r="AR30" s="130"/>
      <c r="AS30" s="130"/>
      <c r="AT30" s="131"/>
      <c r="AU30" s="539" t="s">
        <v>253</v>
      </c>
      <c r="AV30" s="539"/>
      <c r="AW30" s="539"/>
      <c r="AX30" s="54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70"/>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557</v>
      </c>
      <c r="AF37" s="1035"/>
      <c r="AG37" s="1035"/>
      <c r="AH37" s="1035"/>
      <c r="AI37" s="1035" t="s">
        <v>554</v>
      </c>
      <c r="AJ37" s="1035"/>
      <c r="AK37" s="1035"/>
      <c r="AL37" s="1035"/>
      <c r="AM37" s="1035" t="s">
        <v>551</v>
      </c>
      <c r="AN37" s="1035"/>
      <c r="AO37" s="1035"/>
      <c r="AP37" s="563"/>
      <c r="AQ37" s="159" t="s">
        <v>354</v>
      </c>
      <c r="AR37" s="130"/>
      <c r="AS37" s="130"/>
      <c r="AT37" s="131"/>
      <c r="AU37" s="539" t="s">
        <v>253</v>
      </c>
      <c r="AV37" s="539"/>
      <c r="AW37" s="539"/>
      <c r="AX37" s="54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70"/>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555</v>
      </c>
      <c r="AF44" s="1035"/>
      <c r="AG44" s="1035"/>
      <c r="AH44" s="1035"/>
      <c r="AI44" s="1035" t="s">
        <v>552</v>
      </c>
      <c r="AJ44" s="1035"/>
      <c r="AK44" s="1035"/>
      <c r="AL44" s="1035"/>
      <c r="AM44" s="1035" t="s">
        <v>526</v>
      </c>
      <c r="AN44" s="1035"/>
      <c r="AO44" s="1035"/>
      <c r="AP44" s="563"/>
      <c r="AQ44" s="159" t="s">
        <v>354</v>
      </c>
      <c r="AR44" s="130"/>
      <c r="AS44" s="130"/>
      <c r="AT44" s="131"/>
      <c r="AU44" s="539" t="s">
        <v>253</v>
      </c>
      <c r="AV44" s="539"/>
      <c r="AW44" s="539"/>
      <c r="AX44" s="54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70"/>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3" t="s">
        <v>11</v>
      </c>
      <c r="AC51" s="1030"/>
      <c r="AD51" s="1031"/>
      <c r="AE51" s="1035" t="s">
        <v>555</v>
      </c>
      <c r="AF51" s="1035"/>
      <c r="AG51" s="1035"/>
      <c r="AH51" s="1035"/>
      <c r="AI51" s="1035" t="s">
        <v>552</v>
      </c>
      <c r="AJ51" s="1035"/>
      <c r="AK51" s="1035"/>
      <c r="AL51" s="1035"/>
      <c r="AM51" s="1035" t="s">
        <v>526</v>
      </c>
      <c r="AN51" s="1035"/>
      <c r="AO51" s="1035"/>
      <c r="AP51" s="563"/>
      <c r="AQ51" s="159" t="s">
        <v>354</v>
      </c>
      <c r="AR51" s="130"/>
      <c r="AS51" s="130"/>
      <c r="AT51" s="131"/>
      <c r="AU51" s="539" t="s">
        <v>253</v>
      </c>
      <c r="AV51" s="539"/>
      <c r="AW51" s="539"/>
      <c r="AX51" s="540"/>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70"/>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555</v>
      </c>
      <c r="AF58" s="1035"/>
      <c r="AG58" s="1035"/>
      <c r="AH58" s="1035"/>
      <c r="AI58" s="1035" t="s">
        <v>552</v>
      </c>
      <c r="AJ58" s="1035"/>
      <c r="AK58" s="1035"/>
      <c r="AL58" s="1035"/>
      <c r="AM58" s="1035" t="s">
        <v>526</v>
      </c>
      <c r="AN58" s="1035"/>
      <c r="AO58" s="1035"/>
      <c r="AP58" s="563"/>
      <c r="AQ58" s="159" t="s">
        <v>354</v>
      </c>
      <c r="AR58" s="130"/>
      <c r="AS58" s="130"/>
      <c r="AT58" s="131"/>
      <c r="AU58" s="539" t="s">
        <v>253</v>
      </c>
      <c r="AV58" s="539"/>
      <c r="AW58" s="539"/>
      <c r="AX58" s="540"/>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70"/>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555</v>
      </c>
      <c r="AF65" s="1035"/>
      <c r="AG65" s="1035"/>
      <c r="AH65" s="1035"/>
      <c r="AI65" s="1035" t="s">
        <v>552</v>
      </c>
      <c r="AJ65" s="1035"/>
      <c r="AK65" s="1035"/>
      <c r="AL65" s="1035"/>
      <c r="AM65" s="1035" t="s">
        <v>526</v>
      </c>
      <c r="AN65" s="1035"/>
      <c r="AO65" s="1035"/>
      <c r="AP65" s="563"/>
      <c r="AQ65" s="159" t="s">
        <v>354</v>
      </c>
      <c r="AR65" s="130"/>
      <c r="AS65" s="130"/>
      <c r="AT65" s="131"/>
      <c r="AU65" s="539" t="s">
        <v>253</v>
      </c>
      <c r="AV65" s="539"/>
      <c r="AW65" s="539"/>
      <c r="AX65" s="540"/>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70"/>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2019-06-06T06:00:27Z</cp:lastPrinted>
  <dcterms:created xsi:type="dcterms:W3CDTF">2012-03-13T00:50:25Z</dcterms:created>
  <dcterms:modified xsi:type="dcterms:W3CDTF">2019-07-01T05:56:05Z</dcterms:modified>
  <cp:contentStatus/>
</cp:coreProperties>
</file>