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11520" windowHeight="85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<sst xmlns="http://schemas.openxmlformats.org/spreadsheetml/2006/main" count="2875" uniqueCount="658">
  <si>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</si>
  <si>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</si>
  <si>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</si>
  <si>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</si>
  <si>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</si>
  <si>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</si>
  <si>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</si>
  <si>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</si>
  <si>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</si>
  <si>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</si>
  <si>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</si>
  <si>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</si>
  <si>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</si>
  <si>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</si>
  <si>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</si>
  <si>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</si>
  <si>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</si>
  <si>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</si>
  <si>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</si>
  <si>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</si>
  <si>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</si>
  <si>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</si>
  <si>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</si>
  <si>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</si>
  <si>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</si>
  <si>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</si>
  <si>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</si>
  <si>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</si>
  <si>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</si>
  <si>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</si>
  <si>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</si>
  <si>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</si>
  <si>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</si>
  <si>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</si>
  <si>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</si>
  <si>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</si>
  <si>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</si>
  <si>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</si>
  <si>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</si>
  <si>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</si>
  <si>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</si>
  <si>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</si>
  <si>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</si>
  <si>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</si>
  <si>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</si>
  <si>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</si>
  <si>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</si>
  <si>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</si>
  <si>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</si>
  <si>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</si>
  <si>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</si>
  <si>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</si>
  <si>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</si>
  <si>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</si>
  <si>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</si>
  <si>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</si>
  <si>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</si>
  <si>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</si>
  <si>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</si>
  <si>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</si>
  <si>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</si>
  <si>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</si>
  <si>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</si>
  <si>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</si>
  <si>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</si>
  <si>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</si>
  <si>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</si>
  <si>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</si>
  <si>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</si>
  <si>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</si>
  <si>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</si>
  <si>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</si>
  <si>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</si>
  <si>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</si>
  <si>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</si>
  <si>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</si>
  <si>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</si>
  <si>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</si>
  <si>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</si>
  <si>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</si>
  <si>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</si>
  <si>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</si>
  <si>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</si>
  <si>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</si>
  <si>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</si>
  <si>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</si>
  <si>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</si>
  <si>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</si>
  <si>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</si>
  <si>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</si>
  <si>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</si>
  <si>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</si>
  <si>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</si>
  <si>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</si>
  <si>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</si>
  <si>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</si>
  <si>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</si>
  <si>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</si>
  <si>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</si>
  <si>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</si>
  <si>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</si>
  <si>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</si>
  <si>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</si>
  <si>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</si>
  <si>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</si>
  <si>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</si>
  <si>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</si>
  <si>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</si>
  <si>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</si>
  <si>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</si>
  <si>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</si>
  <si>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</si>
  <si>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</si>
  <si>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</si>
  <si>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</si>
  <si>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</si>
  <si>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</si>
  <si>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</si>
  <si>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</si>
  <si>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</si>
  <si>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</si>
  <si>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</si>
  <si>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</si>
  <si>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</si>
  <si>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</si>
  <si>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</si>
  <si>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</si>
  <si>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</si>
  <si>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</si>
  <si>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</si>
  <si>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</si>
  <si>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</si>
  <si>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</si>
  <si>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</si>
  <si>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</si>
  <si>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</si>
  <si>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</si>
  <si>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</si>
  <si>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</si>
  <si>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</si>
  <si>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</si>
  <si>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</si>
  <si>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</si>
  <si>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</si>
  <si>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</si>
  <si>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</si>
  <si>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</si>
  <si>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</si>
  <si>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</si>
  <si>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</si>
  <si>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</si>
  <si>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</si>
  <si>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</si>
  <si>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</si>
  <si>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</si>
  <si>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</si>
  <si>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</si>
  <si>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</si>
  <si>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</si>
  <si>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</si>
  <si>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</si>
  <si>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</si>
  <si>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</si>
  <si>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</si>
  <si>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</si>
  <si>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</si>
  <si>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</si>
  <si>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</si>
  <si>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</si>
  <si>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</si>
  <si>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</si>
  <si>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</si>
  <si>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</si>
  <si>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</si>
  <si>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</si>
  <si>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</si>
  <si>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</si>
  <si>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</si>
  <si>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</si>
  <si>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</si>
  <si>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</si>
  <si>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</si>
  <si>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</si>
  <si>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</si>
  <si>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</si>
  <si>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</si>
  <si>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</si>
  <si>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</si>
  <si>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</si>
  <si>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</si>
  <si>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</si>
  <si>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</si>
  <si>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</si>
  <si>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</si>
  <si>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</si>
  <si>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</si>
  <si>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</si>
  <si>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</si>
  <si>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</si>
  <si>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</si>
  <si>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</si>
  <si>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</si>
  <si>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</si>
  <si>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</si>
  <si>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</si>
  <si>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</si>
  <si>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</si>
  <si>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</si>
  <si>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</si>
  <si>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</si>
  <si>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</si>
  <si>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</si>
  <si>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</si>
  <si>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</si>
  <si>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</si>
  <si>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</si>
  <si>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</si>
  <si>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</si>
  <si>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</si>
  <si>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</si>
  <si>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</si>
  <si>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</si>
  <si>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</si>
  <si>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</si>
  <si>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</si>
  <si>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</si>
  <si>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</si>
  <si>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</si>
  <si>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</si>
  <si>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</si>
  <si>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</si>
  <si>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</si>
  <si>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</si>
  <si>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</si>
  <si>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</si>
  <si>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</si>
  <si>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</si>
  <si>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</si>
  <si>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</si>
  <si>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</si>
  <si>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</si>
  <si>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</si>
  <si>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</si>
  <si>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</si>
  <si>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</si>
  <si>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</si>
  <si>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</si>
  <si>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</si>
  <si>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</si>
  <si>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</si>
  <si>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</si>
  <si>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</si>
  <si>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</si>
  <si>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</si>
  <si>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</si>
  <si>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</si>
  <si>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</si>
  <si>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</si>
  <si>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</si>
  <si>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</si>
  <si>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</si>
  <si>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</si>
  <si>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</si>
  <si>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</si>
  <si>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</si>
  <si>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</si>
  <si>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</si>
  <si>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</si>
  <si>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</si>
  <si>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</si>
  <si>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</si>
  <si>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</si>
  <si>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</si>
  <si>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</si>
  <si>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</si>
  <si>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</si>
  <si>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</si>
  <si>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</si>
  <si>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</si>
  <si>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</si>
  <si>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</si>
  <si>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</si>
  <si>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</si>
  <si>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</si>
  <si>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</si>
  <si>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</si>
  <si>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</si>
  <si>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</si>
  <si>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</si>
  <si>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</si>
  <si>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</si>
  <si>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</si>
  <si>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</si>
  <si>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</si>
  <si>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</si>
  <si>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</si>
  <si>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</si>
  <si>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</si>
  <si>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</si>
  <si>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</si>
  <si>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</si>
  <si>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</si>
  <si>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</si>
  <si>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</si>
  <si>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</si>
  <si>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</si>
  <si>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</si>
  <si>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</si>
  <si>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</si>
  <si>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</si>
  <si>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</si>
  <si>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</si>
  <si>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</si>
  <si>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</si>
  <si>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</si>
  <si>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</si>
  <si>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</si>
  <si>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</si>
  <si>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</si>
  <si>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</si>
  <si>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</si>
  <si>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</si>
  <si>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</si>
  <si>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</si>
  <si>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</si>
  <si>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</si>
  <si>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</si>
  <si>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</si>
  <si>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</si>
  <si>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</si>
  <si>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</si>
  <si>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</si>
  <si>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</si>
  <si>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</si>
  <si>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</si>
  <si>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</si>
  <si>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</si>
  <si>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</si>
  <si>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</si>
  <si>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</si>
  <si>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</si>
  <si>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</si>
  <si>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</si>
  <si>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</si>
  <si>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</si>
  <si>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</si>
  <si>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</si>
  <si>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</si>
  <si>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</si>
  <si>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</si>
  <si>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</si>
  <si>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</si>
  <si>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</si>
  <si>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</si>
  <si>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</si>
  <si>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</si>
  <si>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</si>
  <si>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</si>
  <si>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</si>
  <si>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</si>
  <si>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</si>
  <si>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</si>
  <si>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</si>
  <si>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</si>
  <si>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</si>
  <si>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</si>
  <si>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</si>
  <si>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</si>
  <si>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</si>
  <si>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</si>
  <si>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</si>
  <si>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</si>
  <si>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</si>
  <si>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</si>
  <si>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</si>
  <si>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</si>
  <si>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</si>
  <si>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</si>
  <si>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</si>
  <si>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</si>
  <si>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</si>
  <si>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</si>
  <si>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</si>
  <si>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</si>
  <si>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</si>
  <si>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</si>
  <si>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</si>
  <si>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</si>
  <si>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</si>
  <si>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</si>
  <si>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</si>
  <si>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</si>
  <si>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</si>
  <si>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</si>
  <si>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</si>
  <si>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</si>
  <si>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</si>
  <si>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</si>
  <si>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</si>
  <si>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</si>
  <si>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</si>
  <si>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</si>
  <si>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</si>
  <si>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</si>
  <si>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</si>
  <si>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</si>
  <si>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</si>
  <si>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</si>
  <si>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</si>
  <si>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</si>
  <si>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</si>
  <si>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</si>
  <si>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</si>
  <si>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</si>
  <si>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</si>
  <si>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</si>
  <si>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</si>
  <si>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</si>
  <si>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</si>
  <si>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</si>
  <si>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</si>
  <si>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</si>
  <si>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</si>
  <si>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</si>
  <si>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</si>
  <si>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</si>
  <si>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</si>
  <si>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</si>
  <si>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</si>
  <si>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</si>
  <si>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</si>
  <si>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</si>
  <si>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</si>
  <si>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</si>
  <si>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</si>
  <si>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</si>
  <si>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</si>
  <si>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</si>
  <si>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</si>
  <si>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</si>
  <si>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</si>
  <si>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</si>
  <si>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</si>
  <si>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</si>
  <si>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</si>
  <si>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</si>
  <si>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</si>
  <si>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</si>
  <si>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</si>
  <si>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</si>
  <si>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</si>
  <si>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</si>
  <si>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</si>
  <si>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</si>
  <si>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</si>
  <si>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</si>
  <si>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</si>
  <si>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</si>
  <si>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</si>
  <si>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</si>
  <si>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</si>
  <si>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</si>
  <si>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</si>
  <si>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</si>
  <si>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</si>
  <si>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</si>
  <si>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</si>
  <si>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</si>
  <si>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</si>
  <si>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</si>
  <si>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</si>
  <si>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</si>
  <si>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</si>
  <si>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</si>
  <si>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</si>
  <si>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</si>
  <si>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</si>
  <si>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</si>
  <si>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</si>
  <si>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</si>
  <si>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</si>
  <si>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</si>
  <si>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</si>
  <si>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</si>
  <si>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</si>
  <si>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</si>
  <si>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</si>
  <si>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</si>
  <si>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</si>
  <si>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</si>
  <si>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</si>
  <si>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</si>
  <si>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</si>
  <si>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</si>
  <si>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</si>
  <si>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</si>
  <si>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</si>
  <si>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</si>
  <si>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</si>
  <si>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</si>
  <si>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</si>
  <si>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</si>
  <si>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</si>
  <si>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</si>
  <si>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</si>
  <si>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</si>
  <si>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</si>
  <si>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</si>
  <si>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</si>
  <si>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</si>
  <si>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</si>
  <si>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</si>
  <si>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</si>
  <si>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</si>
  <si>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</si>
  <si>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</si>
  <si>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</si>
  <si>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</si>
  <si>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</si>
  <si>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</si>
  <si>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</si>
  <si>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</si>
  <si>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</si>
  <si>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</si>
  <si>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</si>
  <si>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</si>
  <si>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</si>
  <si>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</si>
  <si>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</si>
  <si>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</si>
  <si>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</si>
  <si>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</si>
  <si>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</si>
  <si>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</si>
  <si>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</si>
  <si>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</si>
  <si>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</si>
  <si>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</si>
  <si>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</si>
  <si>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</si>
  <si>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</si>
  <si>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</si>
  <si>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</si>
  <si>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</si>
  <si>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</si>
  <si>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</si>
  <si>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</si>
  <si>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</si>
  <si>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</si>
  <si>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</si>
  <si>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</si>
  <si>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</si>
  <si>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</si>
  <si>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</si>
  <si>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</si>
  <si>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</si>
  <si>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</si>
  <si>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</si>
  <si>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</si>
  <si>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</si>
  <si>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</si>
  <si>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</si>
  <si>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</si>
  <si>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</si>
  <si>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</si>
  <si>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</si>
  <si>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</si>
  <si>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</si>
  <si>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</si>
  <si>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</si>
  <si>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介護労働者雇用改善援助事業等交付金事業</t>
    <phoneticPr fontId="5"/>
  </si>
  <si>
    <t>職業安定局</t>
    <rPh sb="0" eb="2">
      <t>ショクギョウ</t>
    </rPh>
    <rPh sb="2" eb="4">
      <t>アンテイ</t>
    </rPh>
    <rPh sb="4" eb="5">
      <t>キョク</t>
    </rPh>
    <phoneticPr fontId="5"/>
  </si>
  <si>
    <t>雇用開発企画課介護労働対策室</t>
    <rPh sb="0" eb="2">
      <t>コヨウ</t>
    </rPh>
    <rPh sb="2" eb="4">
      <t>カイハツ</t>
    </rPh>
    <rPh sb="4" eb="7">
      <t>キカクカ</t>
    </rPh>
    <rPh sb="7" eb="9">
      <t>カイゴ</t>
    </rPh>
    <rPh sb="9" eb="11">
      <t>ロウドウ</t>
    </rPh>
    <rPh sb="11" eb="14">
      <t>タイサクシツ</t>
    </rPh>
    <phoneticPr fontId="5"/>
  </si>
  <si>
    <t>介護労働対策室長　
川上　洋二</t>
    <rPh sb="0" eb="2">
      <t>カイゴ</t>
    </rPh>
    <rPh sb="2" eb="4">
      <t>ロウドウ</t>
    </rPh>
    <rPh sb="4" eb="6">
      <t>タイサク</t>
    </rPh>
    <rPh sb="6" eb="8">
      <t>シツチョウ</t>
    </rPh>
    <rPh sb="10" eb="12">
      <t>カワカミ</t>
    </rPh>
    <rPh sb="13" eb="14">
      <t>ヨウ</t>
    </rPh>
    <rPh sb="14" eb="15">
      <t>ニ</t>
    </rPh>
    <phoneticPr fontId="5"/>
  </si>
  <si>
    <t>○</t>
  </si>
  <si>
    <t>雇用保険法第62条第１項第6号
介護労働者の雇用管理の改善等に関する法律第23条</t>
    <rPh sb="0" eb="2">
      <t>コヨウ</t>
    </rPh>
    <rPh sb="2" eb="4">
      <t>ホケン</t>
    </rPh>
    <rPh sb="4" eb="5">
      <t>ホウ</t>
    </rPh>
    <rPh sb="5" eb="6">
      <t>ダイ</t>
    </rPh>
    <rPh sb="8" eb="9">
      <t>ジョウ</t>
    </rPh>
    <rPh sb="9" eb="10">
      <t>ダイ</t>
    </rPh>
    <rPh sb="11" eb="12">
      <t>コウ</t>
    </rPh>
    <rPh sb="12" eb="13">
      <t>ダイ</t>
    </rPh>
    <rPh sb="14" eb="15">
      <t>ゴウ</t>
    </rPh>
    <rPh sb="16" eb="18">
      <t>カイゴ</t>
    </rPh>
    <rPh sb="18" eb="21">
      <t>ロウドウシャ</t>
    </rPh>
    <rPh sb="22" eb="24">
      <t>コヨウ</t>
    </rPh>
    <rPh sb="24" eb="26">
      <t>カンリ</t>
    </rPh>
    <rPh sb="27" eb="29">
      <t>カイゼン</t>
    </rPh>
    <rPh sb="29" eb="30">
      <t>トウ</t>
    </rPh>
    <rPh sb="31" eb="32">
      <t>カン</t>
    </rPh>
    <rPh sb="34" eb="36">
      <t>ホウリツ</t>
    </rPh>
    <rPh sb="36" eb="37">
      <t>ダイ</t>
    </rPh>
    <rPh sb="39" eb="40">
      <t>ジョウ</t>
    </rPh>
    <phoneticPr fontId="5"/>
  </si>
  <si>
    <t>介護雇用管理改善等計画（平成27年厚生労働省告示案267号）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アン</t>
    </rPh>
    <rPh sb="28" eb="29">
      <t>ゴウ</t>
    </rPh>
    <phoneticPr fontId="5"/>
  </si>
  <si>
    <t>介護労働者及び介護労働者になろうとする者について、雇用管理の改善等に関し必要な事業を実施することにより、介護労働者等の職業の安定、その他の福祉の増進に資する。</t>
    <rPh sb="0" eb="2">
      <t>カイゴ</t>
    </rPh>
    <rPh sb="2" eb="5">
      <t>ロウドウシャ</t>
    </rPh>
    <rPh sb="5" eb="6">
      <t>オヨ</t>
    </rPh>
    <rPh sb="7" eb="9">
      <t>カイゴ</t>
    </rPh>
    <rPh sb="9" eb="12">
      <t>ロウドウシャ</t>
    </rPh>
    <rPh sb="19" eb="20">
      <t>モノ</t>
    </rPh>
    <rPh sb="25" eb="27">
      <t>コヨウ</t>
    </rPh>
    <rPh sb="27" eb="29">
      <t>カンリ</t>
    </rPh>
    <rPh sb="30" eb="32">
      <t>カイゼン</t>
    </rPh>
    <rPh sb="32" eb="33">
      <t>トウ</t>
    </rPh>
    <rPh sb="34" eb="35">
      <t>カン</t>
    </rPh>
    <rPh sb="36" eb="38">
      <t>ヒツヨウ</t>
    </rPh>
    <rPh sb="39" eb="41">
      <t>ジギョウ</t>
    </rPh>
    <rPh sb="42" eb="44">
      <t>ジッシ</t>
    </rPh>
    <rPh sb="52" eb="54">
      <t>カイゴ</t>
    </rPh>
    <rPh sb="54" eb="57">
      <t>ロウドウシャ</t>
    </rPh>
    <rPh sb="57" eb="58">
      <t>トウ</t>
    </rPh>
    <rPh sb="59" eb="61">
      <t>ショクギョウ</t>
    </rPh>
    <rPh sb="62" eb="64">
      <t>アンテイ</t>
    </rPh>
    <rPh sb="67" eb="68">
      <t>タ</t>
    </rPh>
    <rPh sb="69" eb="71">
      <t>フクシ</t>
    </rPh>
    <rPh sb="72" eb="74">
      <t>ゾウシン</t>
    </rPh>
    <rPh sb="75" eb="76">
      <t>シ</t>
    </rPh>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</si>
  <si>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t>
    <rPh sb="0" eb="1">
      <t>ホン</t>
    </rPh>
    <rPh sb="1" eb="3">
      <t>ジギョウ</t>
    </rPh>
    <rPh sb="5" eb="7">
      <t>カイゴ</t>
    </rPh>
    <rPh sb="7" eb="10">
      <t>ロウドウシャ</t>
    </rPh>
    <rPh sb="11" eb="13">
      <t>コヨウ</t>
    </rPh>
    <rPh sb="13" eb="15">
      <t>カンリ</t>
    </rPh>
    <rPh sb="16" eb="18">
      <t>カイゼン</t>
    </rPh>
    <rPh sb="18" eb="19">
      <t>トウ</t>
    </rPh>
    <rPh sb="20" eb="21">
      <t>カン</t>
    </rPh>
    <rPh sb="23" eb="25">
      <t>ホウリツ</t>
    </rPh>
    <rPh sb="25" eb="26">
      <t>ダイ</t>
    </rPh>
    <rPh sb="28" eb="29">
      <t>ジョウ</t>
    </rPh>
    <rPh sb="30" eb="31">
      <t>モト</t>
    </rPh>
    <rPh sb="34" eb="36">
      <t>シテイ</t>
    </rPh>
    <rPh sb="40" eb="42">
      <t>コウザイ</t>
    </rPh>
    <rPh sb="43" eb="45">
      <t>カイゴ</t>
    </rPh>
    <rPh sb="45" eb="47">
      <t>ロウドウ</t>
    </rPh>
    <rPh sb="47" eb="49">
      <t>アンテイ</t>
    </rPh>
    <rPh sb="54" eb="56">
      <t>コヨウ</t>
    </rPh>
    <rPh sb="56" eb="58">
      <t>アンテイ</t>
    </rPh>
    <rPh sb="58" eb="60">
      <t>ジギョウ</t>
    </rPh>
    <rPh sb="60" eb="61">
      <t>トウ</t>
    </rPh>
    <rPh sb="61" eb="63">
      <t>カンケイ</t>
    </rPh>
    <rPh sb="63" eb="65">
      <t>ギョウム</t>
    </rPh>
    <rPh sb="66" eb="68">
      <t>カイゴ</t>
    </rPh>
    <rPh sb="68" eb="71">
      <t>ロウドウシャ</t>
    </rPh>
    <rPh sb="72" eb="74">
      <t>コヨウ</t>
    </rPh>
    <rPh sb="74" eb="76">
      <t>カンリ</t>
    </rPh>
    <rPh sb="77" eb="79">
      <t>カイゼン</t>
    </rPh>
    <rPh sb="79" eb="80">
      <t>トウ</t>
    </rPh>
    <rPh sb="81" eb="82">
      <t>カン</t>
    </rPh>
    <rPh sb="84" eb="86">
      <t>ソウダン</t>
    </rPh>
    <rPh sb="86" eb="88">
      <t>エンジョ</t>
    </rPh>
    <rPh sb="89" eb="91">
      <t>カイゴ</t>
    </rPh>
    <rPh sb="91" eb="93">
      <t>ロウドウ</t>
    </rPh>
    <rPh sb="94" eb="96">
      <t>ジッタイ</t>
    </rPh>
    <rPh sb="96" eb="97">
      <t>トウ</t>
    </rPh>
    <rPh sb="98" eb="100">
      <t>ハアク</t>
    </rPh>
    <rPh sb="102" eb="104">
      <t>ジッシ</t>
    </rPh>
    <rPh sb="109" eb="111">
      <t>ヒヨウ</t>
    </rPh>
    <rPh sb="112" eb="114">
      <t>コウフ</t>
    </rPh>
    <phoneticPr fontId="5"/>
  </si>
  <si>
    <t>-</t>
  </si>
  <si>
    <t>介護労働者雇用改善援助事業等交付金</t>
    <rPh sb="0" eb="2">
      <t>カイゴ</t>
    </rPh>
    <rPh sb="2" eb="5">
      <t>ロウドウシャ</t>
    </rPh>
    <rPh sb="5" eb="7">
      <t>コヨウ</t>
    </rPh>
    <rPh sb="7" eb="9">
      <t>カイゼン</t>
    </rPh>
    <rPh sb="9" eb="11">
      <t>エンジョ</t>
    </rPh>
    <rPh sb="11" eb="13">
      <t>ジギョウ</t>
    </rPh>
    <rPh sb="13" eb="14">
      <t>トウ</t>
    </rPh>
    <rPh sb="14" eb="17">
      <t>コウフキン</t>
    </rPh>
    <phoneticPr fontId="5"/>
  </si>
  <si>
    <t>平成32年までの間、雇用管理改善等相談援助事業を受けた事業所における離職率を14.0%以下とする。</t>
    <rPh sb="0" eb="2">
      <t>ヘイセイ</t>
    </rPh>
    <rPh sb="4" eb="5">
      <t>ネン</t>
    </rPh>
    <rPh sb="8" eb="9">
      <t>アイダ</t>
    </rPh>
    <rPh sb="10" eb="12">
      <t>コヨウ</t>
    </rPh>
    <rPh sb="12" eb="14">
      <t>カンリ</t>
    </rPh>
    <rPh sb="14" eb="16">
      <t>カイゼン</t>
    </rPh>
    <rPh sb="16" eb="17">
      <t>トウ</t>
    </rPh>
    <rPh sb="17" eb="19">
      <t>ソウダン</t>
    </rPh>
    <rPh sb="19" eb="21">
      <t>エンジョ</t>
    </rPh>
    <rPh sb="21" eb="23">
      <t>ジギョウ</t>
    </rPh>
    <rPh sb="24" eb="25">
      <t>ウ</t>
    </rPh>
    <rPh sb="27" eb="30">
      <t>ジギョウショ</t>
    </rPh>
    <rPh sb="34" eb="37">
      <t>リショクリツ</t>
    </rPh>
    <rPh sb="43" eb="45">
      <t>イカ</t>
    </rPh>
    <phoneticPr fontId="5"/>
  </si>
  <si>
    <t>雇用管理改善等相談援助事業を受けた事業所において、本事業を受けた時から１年経過した時点における離職率
（相談援助を受けた日から１年後までに離職した労働者の数／相談援助を受けた日における労働者の数）</t>
    <rPh sb="0" eb="2">
      <t>コヨウ</t>
    </rPh>
    <rPh sb="2" eb="4">
      <t>カンリ</t>
    </rPh>
    <rPh sb="4" eb="6">
      <t>カイゼン</t>
    </rPh>
    <rPh sb="6" eb="7">
      <t>トウ</t>
    </rPh>
    <rPh sb="7" eb="9">
      <t>ソウダン</t>
    </rPh>
    <rPh sb="9" eb="11">
      <t>エンジョ</t>
    </rPh>
    <rPh sb="11" eb="13">
      <t>ジギョウ</t>
    </rPh>
    <rPh sb="14" eb="15">
      <t>ウ</t>
    </rPh>
    <rPh sb="17" eb="20">
      <t>ジギョウショ</t>
    </rPh>
    <rPh sb="25" eb="26">
      <t>ホン</t>
    </rPh>
    <rPh sb="26" eb="28">
      <t>ジギョウ</t>
    </rPh>
    <rPh sb="29" eb="30">
      <t>ウ</t>
    </rPh>
    <rPh sb="32" eb="33">
      <t>トキ</t>
    </rPh>
    <rPh sb="36" eb="37">
      <t>ネン</t>
    </rPh>
    <rPh sb="37" eb="39">
      <t>ケイカ</t>
    </rPh>
    <rPh sb="41" eb="43">
      <t>ジテン</t>
    </rPh>
    <rPh sb="47" eb="50">
      <t>リショクリツ</t>
    </rPh>
    <rPh sb="52" eb="54">
      <t>ソウダン</t>
    </rPh>
    <rPh sb="54" eb="56">
      <t>エンジョ</t>
    </rPh>
    <rPh sb="57" eb="58">
      <t>ウ</t>
    </rPh>
    <rPh sb="60" eb="61">
      <t>ヒ</t>
    </rPh>
    <rPh sb="64" eb="65">
      <t>ネン</t>
    </rPh>
    <rPh sb="65" eb="66">
      <t>ゴ</t>
    </rPh>
    <rPh sb="69" eb="71">
      <t>リショク</t>
    </rPh>
    <rPh sb="73" eb="76">
      <t>ロウドウシャ</t>
    </rPh>
    <rPh sb="77" eb="78">
      <t>カズ</t>
    </rPh>
    <rPh sb="79" eb="81">
      <t>ソウダン</t>
    </rPh>
    <rPh sb="81" eb="83">
      <t>エンジョ</t>
    </rPh>
    <rPh sb="84" eb="85">
      <t>ウ</t>
    </rPh>
    <rPh sb="87" eb="88">
      <t>ニチ</t>
    </rPh>
    <rPh sb="92" eb="95">
      <t>ロウドウシャ</t>
    </rPh>
    <rPh sb="96" eb="97">
      <t>カズ</t>
    </rPh>
    <phoneticPr fontId="5"/>
  </si>
  <si>
    <t>-</t>
    <phoneticPr fontId="5"/>
  </si>
  <si>
    <t>-</t>
    <phoneticPr fontId="5"/>
  </si>
  <si>
    <t>-</t>
    <phoneticPr fontId="5"/>
  </si>
  <si>
    <t>『介護労働実態調査』 公益財団法人 介護労働安定センター、『雇用動向調査』 厚生労働省</t>
    <rPh sb="1" eb="3">
      <t>カイゴ</t>
    </rPh>
    <rPh sb="3" eb="5">
      <t>ロウドウ</t>
    </rPh>
    <rPh sb="5" eb="7">
      <t>ジッタイ</t>
    </rPh>
    <rPh sb="7" eb="9">
      <t>チョウサ</t>
    </rPh>
    <rPh sb="11" eb="13">
      <t>コウエキ</t>
    </rPh>
    <rPh sb="13" eb="15">
      <t>ザイダン</t>
    </rPh>
    <rPh sb="15" eb="17">
      <t>ホウジン</t>
    </rPh>
    <rPh sb="18" eb="20">
      <t>カイゴ</t>
    </rPh>
    <rPh sb="20" eb="22">
      <t>ロウドウ</t>
    </rPh>
    <rPh sb="22" eb="24">
      <t>アンテイ</t>
    </rPh>
    <rPh sb="30" eb="32">
      <t>コヨウ</t>
    </rPh>
    <rPh sb="32" eb="34">
      <t>ドウコウ</t>
    </rPh>
    <rPh sb="34" eb="36">
      <t>チョウサ</t>
    </rPh>
    <rPh sb="38" eb="40">
      <t>コウセイ</t>
    </rPh>
    <rPh sb="40" eb="43">
      <t>ロウドウショウ</t>
    </rPh>
    <phoneticPr fontId="5"/>
  </si>
  <si>
    <t>事業所訪問件数</t>
    <rPh sb="0" eb="3">
      <t>ジギョウショ</t>
    </rPh>
    <rPh sb="3" eb="5">
      <t>ホウモン</t>
    </rPh>
    <rPh sb="5" eb="7">
      <t>ケンスウ</t>
    </rPh>
    <phoneticPr fontId="5"/>
  </si>
  <si>
    <t>専門家による相談時間</t>
    <rPh sb="0" eb="3">
      <t>センモンカ</t>
    </rPh>
    <rPh sb="6" eb="8">
      <t>ソウダン</t>
    </rPh>
    <rPh sb="8" eb="10">
      <t>ジカン</t>
    </rPh>
    <phoneticPr fontId="5"/>
  </si>
  <si>
    <t>件</t>
    <rPh sb="0" eb="1">
      <t>ケン</t>
    </rPh>
    <phoneticPr fontId="5"/>
  </si>
  <si>
    <t>時間</t>
    <rPh sb="0" eb="2">
      <t>ジカン</t>
    </rPh>
    <phoneticPr fontId="5"/>
  </si>
  <si>
    <t>-</t>
    <phoneticPr fontId="5"/>
  </si>
  <si>
    <t>X：執行額（百万円）／Y：事業所訪問件数　　　　　　　　　　　　　　</t>
    <rPh sb="2" eb="4">
      <t>シッコウ</t>
    </rPh>
    <rPh sb="4" eb="5">
      <t>ガク</t>
    </rPh>
    <rPh sb="6" eb="8">
      <t>ヒャクマン</t>
    </rPh>
    <rPh sb="8" eb="9">
      <t>エン</t>
    </rPh>
    <rPh sb="13" eb="16">
      <t>ジギョウショ</t>
    </rPh>
    <rPh sb="16" eb="18">
      <t>ホウモン</t>
    </rPh>
    <rPh sb="18" eb="20">
      <t>ケンスウ</t>
    </rPh>
    <phoneticPr fontId="5"/>
  </si>
  <si>
    <t>X：執行額（百万円）／Y：専門家による相談時間</t>
    <rPh sb="2" eb="4">
      <t>シッコウ</t>
    </rPh>
    <rPh sb="4" eb="5">
      <t>ガク</t>
    </rPh>
    <rPh sb="6" eb="7">
      <t>ヒャク</t>
    </rPh>
    <rPh sb="7" eb="9">
      <t>マンエン</t>
    </rPh>
    <rPh sb="13" eb="16">
      <t>センモンカ</t>
    </rPh>
    <rPh sb="19" eb="21">
      <t>ソウダン</t>
    </rPh>
    <rPh sb="21" eb="23">
      <t>ジカン</t>
    </rPh>
    <phoneticPr fontId="5"/>
  </si>
  <si>
    <t>-</t>
    <phoneticPr fontId="5"/>
  </si>
  <si>
    <t>-</t>
    <phoneticPr fontId="5"/>
  </si>
  <si>
    <t>-</t>
    <phoneticPr fontId="5"/>
  </si>
  <si>
    <t xml:space="preserve">     円</t>
    <rPh sb="5" eb="6">
      <t>エン</t>
    </rPh>
    <phoneticPr fontId="5"/>
  </si>
  <si>
    <t>　　X/Y</t>
    <phoneticPr fontId="5"/>
  </si>
  <si>
    <t>　　X/Y</t>
    <phoneticPr fontId="5"/>
  </si>
  <si>
    <t>370百万円/
17,875件</t>
    <rPh sb="3" eb="4">
      <t>ヒャク</t>
    </rPh>
    <rPh sb="4" eb="6">
      <t>マンエン</t>
    </rPh>
    <rPh sb="14" eb="15">
      <t>ケン</t>
    </rPh>
    <phoneticPr fontId="5"/>
  </si>
  <si>
    <t>443百万円/
19,986件</t>
    <rPh sb="3" eb="5">
      <t>ヒャクマン</t>
    </rPh>
    <rPh sb="5" eb="6">
      <t>エン</t>
    </rPh>
    <rPh sb="14" eb="15">
      <t>ケン</t>
    </rPh>
    <phoneticPr fontId="5"/>
  </si>
  <si>
    <t>370百万円/
5,576時間</t>
    <rPh sb="3" eb="4">
      <t>ヒャク</t>
    </rPh>
    <rPh sb="4" eb="6">
      <t>マンエン</t>
    </rPh>
    <rPh sb="13" eb="15">
      <t>ジカン</t>
    </rPh>
    <phoneticPr fontId="5"/>
  </si>
  <si>
    <t>443百万円/
6,485時間</t>
    <rPh sb="3" eb="5">
      <t>ヒャクマン</t>
    </rPh>
    <rPh sb="5" eb="6">
      <t>エン</t>
    </rPh>
    <rPh sb="13" eb="15">
      <t>ジカン</t>
    </rPh>
    <phoneticPr fontId="5"/>
  </si>
  <si>
    <t>○</t>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</si>
  <si>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41" eb="44">
      <t>ロウドウシャ</t>
    </rPh>
    <rPh sb="45" eb="47">
      <t>フソク</t>
    </rPh>
    <rPh sb="48" eb="50">
      <t>ミコ</t>
    </rPh>
    <rPh sb="53" eb="55">
      <t>カイゴ</t>
    </rPh>
    <rPh sb="55" eb="57">
      <t>ブンヤ</t>
    </rPh>
    <rPh sb="61" eb="64">
      <t>ロウドウリョク</t>
    </rPh>
    <rPh sb="65" eb="67">
      <t>カクホ</t>
    </rPh>
    <rPh sb="72" eb="74">
      <t>キッキン</t>
    </rPh>
    <rPh sb="75" eb="77">
      <t>カダイ</t>
    </rPh>
    <rPh sb="87" eb="89">
      <t>カイゴ</t>
    </rPh>
    <rPh sb="89" eb="92">
      <t>ロウドウシャ</t>
    </rPh>
    <rPh sb="93" eb="96">
      <t>リショクリツ</t>
    </rPh>
    <rPh sb="97" eb="100">
      <t>ゼンサンギョウ</t>
    </rPh>
    <rPh sb="100" eb="102">
      <t>ヘイキン</t>
    </rPh>
    <rPh sb="103" eb="104">
      <t>クラ</t>
    </rPh>
    <rPh sb="106" eb="107">
      <t>タカ</t>
    </rPh>
    <rPh sb="108" eb="110">
      <t>スイジュン</t>
    </rPh>
    <rPh sb="111" eb="113">
      <t>スイイ</t>
    </rPh>
    <rPh sb="118" eb="120">
      <t>コヨウ</t>
    </rPh>
    <rPh sb="120" eb="122">
      <t>カンリ</t>
    </rPh>
    <rPh sb="122" eb="124">
      <t>カイゼン</t>
    </rPh>
    <rPh sb="124" eb="125">
      <t>トウ</t>
    </rPh>
    <rPh sb="126" eb="127">
      <t>ハカ</t>
    </rPh>
    <rPh sb="135" eb="136">
      <t>タカ</t>
    </rPh>
    <phoneticPr fontId="5"/>
  </si>
  <si>
    <t>介護労働者の雇用管理の改善等の対策を実施していくことは、介護労働者の雇用管理の改善等に関する法律第４条に国の責務として規定されている。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</si>
  <si>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t>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</si>
  <si>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優先度が高い。</t>
    <rPh sb="97" eb="100">
      <t>ゼンサンギョウ</t>
    </rPh>
    <rPh sb="100" eb="102">
      <t>ヘイキン</t>
    </rPh>
    <rPh sb="103" eb="104">
      <t>クラ</t>
    </rPh>
    <rPh sb="108" eb="110">
      <t>スイジュン</t>
    </rPh>
    <rPh sb="111" eb="113">
      <t>スイイ</t>
    </rPh>
    <rPh sb="118" eb="120">
      <t>コヨウ</t>
    </rPh>
    <rPh sb="120" eb="122">
      <t>カンリ</t>
    </rPh>
    <rPh sb="122" eb="124">
      <t>カイゼン</t>
    </rPh>
    <rPh sb="124" eb="125">
      <t>トウ</t>
    </rPh>
    <rPh sb="126" eb="127">
      <t>ハカ</t>
    </rPh>
    <rPh sb="131" eb="133">
      <t>ユウセン</t>
    </rPh>
    <rPh sb="133" eb="134">
      <t>ド</t>
    </rPh>
    <rPh sb="135" eb="136">
      <t>タカ</t>
    </rPh>
    <phoneticPr fontId="5"/>
  </si>
  <si>
    <t>‐</t>
  </si>
  <si>
    <t>○</t>
    <phoneticPr fontId="5"/>
  </si>
  <si>
    <t>受益者である事業主が負担する雇用保険料を財源としており妥当である。</t>
    <rPh sb="0" eb="3">
      <t>ジュエキシャ</t>
    </rPh>
    <rPh sb="6" eb="9">
      <t>ジギョウヌシ</t>
    </rPh>
    <rPh sb="10" eb="12">
      <t>フタン</t>
    </rPh>
    <rPh sb="14" eb="16">
      <t>コヨウ</t>
    </rPh>
    <rPh sb="16" eb="18">
      <t>ホケン</t>
    </rPh>
    <rPh sb="18" eb="19">
      <t>リョウ</t>
    </rPh>
    <rPh sb="20" eb="22">
      <t>ザイゲン</t>
    </rPh>
    <rPh sb="27" eb="29">
      <t>ダトウ</t>
    </rPh>
    <phoneticPr fontId="5"/>
  </si>
  <si>
    <t>事業運営に必要な経費に限定されている。</t>
    <rPh sb="0" eb="2">
      <t>ジギョウ</t>
    </rPh>
    <rPh sb="2" eb="4">
      <t>ウンエイ</t>
    </rPh>
    <rPh sb="5" eb="7">
      <t>ヒツヨウ</t>
    </rPh>
    <rPh sb="8" eb="10">
      <t>ケイヒ</t>
    </rPh>
    <rPh sb="11" eb="13">
      <t>ゲンテイ</t>
    </rPh>
    <phoneticPr fontId="5"/>
  </si>
  <si>
    <t>効率化の観点から、前年度の実績等を踏まえ必要経費を見直し、事業内容によりめりはりをつけ予算要求に反映している。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ジギョウ</t>
    </rPh>
    <rPh sb="31" eb="33">
      <t>ナイヨウ</t>
    </rPh>
    <rPh sb="43" eb="45">
      <t>ヨサン</t>
    </rPh>
    <rPh sb="45" eb="47">
      <t>ヨウキュウ</t>
    </rPh>
    <rPh sb="48" eb="50">
      <t>ハンエイ</t>
    </rPh>
    <phoneticPr fontId="5"/>
  </si>
  <si>
    <t>介護労働者雇用管理改善等援助事業費</t>
    <rPh sb="0" eb="2">
      <t>カイゴ</t>
    </rPh>
    <rPh sb="2" eb="5">
      <t>ロウドウシャ</t>
    </rPh>
    <rPh sb="5" eb="7">
      <t>コヨウ</t>
    </rPh>
    <rPh sb="7" eb="9">
      <t>カンリ</t>
    </rPh>
    <rPh sb="9" eb="11">
      <t>カイゼン</t>
    </rPh>
    <rPh sb="11" eb="12">
      <t>トウ</t>
    </rPh>
    <rPh sb="12" eb="14">
      <t>エンジョ</t>
    </rPh>
    <rPh sb="14" eb="16">
      <t>ジギョウ</t>
    </rPh>
    <rPh sb="16" eb="17">
      <t>ヒ</t>
    </rPh>
    <phoneticPr fontId="5"/>
  </si>
  <si>
    <t>本事業において、介護労働者の雇用管理改善に係る事業を行い、左記事業において介護労働者の能力の開発及び向上に係る事業について実施しており、適切な役割分担となっている。</t>
    <rPh sb="0" eb="1">
      <t>ホン</t>
    </rPh>
    <rPh sb="1" eb="3">
      <t>ジギョウ</t>
    </rPh>
    <rPh sb="8" eb="10">
      <t>カイゴ</t>
    </rPh>
    <rPh sb="10" eb="13">
      <t>ロウドウシャ</t>
    </rPh>
    <rPh sb="14" eb="16">
      <t>コヨウ</t>
    </rPh>
    <rPh sb="16" eb="18">
      <t>カンリ</t>
    </rPh>
    <rPh sb="18" eb="20">
      <t>カイゼン</t>
    </rPh>
    <rPh sb="21" eb="22">
      <t>カカ</t>
    </rPh>
    <rPh sb="23" eb="25">
      <t>ジギョウ</t>
    </rPh>
    <rPh sb="26" eb="27">
      <t>オコナ</t>
    </rPh>
    <rPh sb="29" eb="31">
      <t>サキ</t>
    </rPh>
    <rPh sb="31" eb="33">
      <t>ジギョウ</t>
    </rPh>
    <rPh sb="37" eb="39">
      <t>カイゴ</t>
    </rPh>
    <rPh sb="39" eb="42">
      <t>ロウドウシャ</t>
    </rPh>
    <rPh sb="43" eb="45">
      <t>ノウリョク</t>
    </rPh>
    <rPh sb="46" eb="48">
      <t>カイハツ</t>
    </rPh>
    <rPh sb="48" eb="49">
      <t>オヨ</t>
    </rPh>
    <rPh sb="50" eb="52">
      <t>コウジョウ</t>
    </rPh>
    <rPh sb="53" eb="54">
      <t>カカ</t>
    </rPh>
    <rPh sb="55" eb="57">
      <t>ジギョウ</t>
    </rPh>
    <rPh sb="61" eb="63">
      <t>ジッシ</t>
    </rPh>
    <rPh sb="68" eb="70">
      <t>テキセツ</t>
    </rPh>
    <rPh sb="71" eb="73">
      <t>ヤクワリ</t>
    </rPh>
    <rPh sb="73" eb="75">
      <t>ブンタン</t>
    </rPh>
    <phoneticPr fontId="5"/>
  </si>
  <si>
    <t>733</t>
    <phoneticPr fontId="5"/>
  </si>
  <si>
    <t>665</t>
    <phoneticPr fontId="5"/>
  </si>
  <si>
    <t>599</t>
    <phoneticPr fontId="5"/>
  </si>
  <si>
    <t>502</t>
    <phoneticPr fontId="5"/>
  </si>
  <si>
    <t>514</t>
    <phoneticPr fontId="5"/>
  </si>
  <si>
    <t>513</t>
    <phoneticPr fontId="5"/>
  </si>
  <si>
    <t>510</t>
    <phoneticPr fontId="5"/>
  </si>
  <si>
    <t>事業費（雇用安定事業）</t>
    <rPh sb="0" eb="3">
      <t>ジギョウヒ</t>
    </rPh>
    <rPh sb="4" eb="6">
      <t>コヨウ</t>
    </rPh>
    <rPh sb="6" eb="8">
      <t>アンテイ</t>
    </rPh>
    <rPh sb="8" eb="10">
      <t>ジギョウ</t>
    </rPh>
    <phoneticPr fontId="5"/>
  </si>
  <si>
    <t>謝金、旅費、通信運搬費、健康診断受診促進費等</t>
    <rPh sb="0" eb="2">
      <t>シャキン</t>
    </rPh>
    <rPh sb="3" eb="5">
      <t>リョヒ</t>
    </rPh>
    <rPh sb="6" eb="8">
      <t>ツウシン</t>
    </rPh>
    <rPh sb="8" eb="11">
      <t>ウンパンヒ</t>
    </rPh>
    <rPh sb="12" eb="14">
      <t>ケンコウ</t>
    </rPh>
    <rPh sb="14" eb="16">
      <t>シンダン</t>
    </rPh>
    <rPh sb="16" eb="18">
      <t>ジュシン</t>
    </rPh>
    <rPh sb="18" eb="20">
      <t>ソクシン</t>
    </rPh>
    <rPh sb="20" eb="21">
      <t>ヒ</t>
    </rPh>
    <rPh sb="21" eb="22">
      <t>トウ</t>
    </rPh>
    <phoneticPr fontId="5"/>
  </si>
  <si>
    <t>（公財）介護労働安定センター</t>
    <rPh sb="1" eb="2">
      <t>コウ</t>
    </rPh>
    <rPh sb="2" eb="3">
      <t>ザイ</t>
    </rPh>
    <rPh sb="4" eb="6">
      <t>カイゴ</t>
    </rPh>
    <rPh sb="6" eb="8">
      <t>ロウドウ</t>
    </rPh>
    <rPh sb="8" eb="10">
      <t>アンテイ</t>
    </rPh>
    <phoneticPr fontId="5"/>
  </si>
  <si>
    <t>介護関係業務に従事する労働者について、雇用管理の改善の支援等を行う。</t>
    <rPh sb="0" eb="2">
      <t>カイゴ</t>
    </rPh>
    <rPh sb="2" eb="4">
      <t>カンケイ</t>
    </rPh>
    <rPh sb="4" eb="6">
      <t>ギョウム</t>
    </rPh>
    <rPh sb="7" eb="9">
      <t>ジュウジ</t>
    </rPh>
    <rPh sb="11" eb="14">
      <t>ロウドウシャ</t>
    </rPh>
    <rPh sb="19" eb="21">
      <t>コヨウ</t>
    </rPh>
    <rPh sb="21" eb="23">
      <t>カンリ</t>
    </rPh>
    <rPh sb="24" eb="26">
      <t>カイゼン</t>
    </rPh>
    <rPh sb="27" eb="29">
      <t>シエン</t>
    </rPh>
    <rPh sb="29" eb="30">
      <t>トウ</t>
    </rPh>
    <rPh sb="31" eb="32">
      <t>オコナ</t>
    </rPh>
    <phoneticPr fontId="5"/>
  </si>
  <si>
    <t>補助金等交付</t>
  </si>
  <si>
    <t>-</t>
    <phoneticPr fontId="5"/>
  </si>
  <si>
    <t>-</t>
    <phoneticPr fontId="5"/>
  </si>
  <si>
    <t>-</t>
    <phoneticPr fontId="5"/>
  </si>
  <si>
    <t>○</t>
    <phoneticPr fontId="5"/>
  </si>
  <si>
    <t>成果目標は目標値を達成している。</t>
    <rPh sb="0" eb="2">
      <t>セイカ</t>
    </rPh>
    <rPh sb="2" eb="4">
      <t>モクヒョウ</t>
    </rPh>
    <rPh sb="5" eb="7">
      <t>モクヒョウ</t>
    </rPh>
    <rPh sb="7" eb="8">
      <t>チ</t>
    </rPh>
    <rPh sb="9" eb="11">
      <t>タッセイ</t>
    </rPh>
    <phoneticPr fontId="5"/>
  </si>
  <si>
    <t>全国に支部所を有する介護労働安定センターが当該事業を実施することにより、より効率的、効果的に事業を実施できている。</t>
    <rPh sb="0" eb="2">
      <t>ゼンコク</t>
    </rPh>
    <rPh sb="3" eb="5">
      <t>シブ</t>
    </rPh>
    <rPh sb="5" eb="6">
      <t>ショ</t>
    </rPh>
    <rPh sb="7" eb="8">
      <t>ユウ</t>
    </rPh>
    <rPh sb="10" eb="12">
      <t>カイゴ</t>
    </rPh>
    <rPh sb="12" eb="14">
      <t>ロウドウ</t>
    </rPh>
    <rPh sb="14" eb="16">
      <t>アンテイ</t>
    </rPh>
    <rPh sb="21" eb="23">
      <t>トウガイ</t>
    </rPh>
    <rPh sb="23" eb="25">
      <t>ジギョウ</t>
    </rPh>
    <rPh sb="26" eb="28">
      <t>ジッシ</t>
    </rPh>
    <rPh sb="38" eb="40">
      <t>コウリツ</t>
    </rPh>
    <rPh sb="40" eb="41">
      <t>テキ</t>
    </rPh>
    <rPh sb="42" eb="45">
      <t>コウカテキ</t>
    </rPh>
    <rPh sb="46" eb="48">
      <t>ジギョウ</t>
    </rPh>
    <rPh sb="49" eb="51">
      <t>ジッシ</t>
    </rPh>
    <phoneticPr fontId="5"/>
  </si>
  <si>
    <t>活動実績である訪問件数及び相談時間実績は、当初見込みを上回っている。</t>
    <rPh sb="0" eb="2">
      <t>カツドウ</t>
    </rPh>
    <rPh sb="2" eb="4">
      <t>ジッセキ</t>
    </rPh>
    <rPh sb="7" eb="9">
      <t>ホウモン</t>
    </rPh>
    <rPh sb="9" eb="11">
      <t>ケンスウ</t>
    </rPh>
    <rPh sb="11" eb="12">
      <t>オヨ</t>
    </rPh>
    <rPh sb="13" eb="15">
      <t>ソウダン</t>
    </rPh>
    <rPh sb="15" eb="17">
      <t>ジカン</t>
    </rPh>
    <rPh sb="17" eb="19">
      <t>ジッセキ</t>
    </rPh>
    <rPh sb="21" eb="23">
      <t>トウショ</t>
    </rPh>
    <rPh sb="23" eb="25">
      <t>ミコ</t>
    </rPh>
    <rPh sb="27" eb="29">
      <t>ウワマワ</t>
    </rPh>
    <phoneticPr fontId="5"/>
  </si>
  <si>
    <t>「介護労働安定センターの組織及び運営に係る検討会」の中間報告における交付金の用途の特化・重点化により、効率化の観点から毎年度必要経費を見直し、適切な執行に努めている。</t>
    <rPh sb="1" eb="3">
      <t>カイゴ</t>
    </rPh>
    <rPh sb="3" eb="5">
      <t>ロウドウ</t>
    </rPh>
    <rPh sb="5" eb="7">
      <t>アンテイ</t>
    </rPh>
    <rPh sb="12" eb="14">
      <t>ソシキ</t>
    </rPh>
    <rPh sb="14" eb="15">
      <t>オヨ</t>
    </rPh>
    <rPh sb="16" eb="18">
      <t>ウンエイ</t>
    </rPh>
    <rPh sb="19" eb="20">
      <t>カカ</t>
    </rPh>
    <rPh sb="21" eb="24">
      <t>ケントウカイ</t>
    </rPh>
    <rPh sb="26" eb="28">
      <t>チュウカン</t>
    </rPh>
    <rPh sb="28" eb="30">
      <t>ホウコク</t>
    </rPh>
    <rPh sb="34" eb="37">
      <t>コウフキン</t>
    </rPh>
    <rPh sb="38" eb="40">
      <t>ヨウト</t>
    </rPh>
    <rPh sb="41" eb="43">
      <t>トッカ</t>
    </rPh>
    <rPh sb="44" eb="47">
      <t>ジュウテンカ</t>
    </rPh>
    <rPh sb="51" eb="54">
      <t>コウリツカ</t>
    </rPh>
    <rPh sb="55" eb="57">
      <t>カンテン</t>
    </rPh>
    <rPh sb="59" eb="62">
      <t>マイネンド</t>
    </rPh>
    <rPh sb="62" eb="64">
      <t>ヒツヨウ</t>
    </rPh>
    <rPh sb="64" eb="66">
      <t>ケイヒ</t>
    </rPh>
    <rPh sb="67" eb="69">
      <t>ミナオ</t>
    </rPh>
    <rPh sb="71" eb="73">
      <t>テキセツ</t>
    </rPh>
    <rPh sb="74" eb="76">
      <t>シッコウ</t>
    </rPh>
    <rPh sb="77" eb="78">
      <t>ツト</t>
    </rPh>
    <phoneticPr fontId="5"/>
  </si>
  <si>
    <t>当該事業については、「介護労働安定センターの組織及び運営に係る検討会」の議論を経てまとめられた中間報告で、同センターが強化すべき役割や、交付金依存体質改善のための方策が示されたことを踏まえ、平成25年度から予算額や事業内容の見直しを行ってきたところである。平成28年10月には同検討会の最終報告がなされ、中間報告を踏まえた事業の見直しにより、期待した方向性に沿った適切な運営がなされているとされた。今後も必要に応じ、適切な事業運営に向けて事業内容の点検や見直しを行っていく。</t>
    <rPh sb="199" eb="201">
      <t>コンゴ</t>
    </rPh>
    <rPh sb="202" eb="204">
      <t>ヒツヨウ</t>
    </rPh>
    <rPh sb="205" eb="206">
      <t>オウ</t>
    </rPh>
    <rPh sb="208" eb="210">
      <t>テキセツ</t>
    </rPh>
    <rPh sb="211" eb="213">
      <t>ジギョウ</t>
    </rPh>
    <rPh sb="213" eb="215">
      <t>ウンエイ</t>
    </rPh>
    <rPh sb="216" eb="217">
      <t>ム</t>
    </rPh>
    <rPh sb="219" eb="221">
      <t>ジギョウ</t>
    </rPh>
    <rPh sb="221" eb="223">
      <t>ナイヨウ</t>
    </rPh>
    <rPh sb="224" eb="226">
      <t>テンケン</t>
    </rPh>
    <rPh sb="227" eb="229">
      <t>ミナオ</t>
    </rPh>
    <rPh sb="231" eb="232">
      <t>オコナ</t>
    </rPh>
    <phoneticPr fontId="5"/>
  </si>
  <si>
    <t>　　　　　   /
7,095時間</t>
    <rPh sb="15" eb="17">
      <t>ジカン</t>
    </rPh>
    <phoneticPr fontId="5"/>
  </si>
  <si>
    <t>　　　　　   /
20,797件</t>
    <rPh sb="16" eb="17">
      <t>ケン</t>
    </rPh>
    <phoneticPr fontId="5"/>
  </si>
  <si>
    <t>519百万円/20,500件</t>
    <rPh sb="3" eb="5">
      <t>ヒャクマン</t>
    </rPh>
    <rPh sb="5" eb="6">
      <t>エン</t>
    </rPh>
    <rPh sb="13" eb="14">
      <t>ケン</t>
    </rPh>
    <phoneticPr fontId="5"/>
  </si>
  <si>
    <t>519百万円/5,350時間</t>
    <rPh sb="3" eb="5">
      <t>ヒャクマン</t>
    </rPh>
    <rPh sb="5" eb="6">
      <t>エン</t>
    </rPh>
    <rPh sb="12" eb="14">
      <t>ジカン</t>
    </rPh>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</si>
  <si>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
介護労働者及び介護労働者になろうとする者について、雇用管理の改善等に関し必要な事業を実施することにより、施策目標の達成に寄与するものと考えられる。</t>
    <rPh sb="0" eb="1">
      <t>ホン</t>
    </rPh>
    <rPh sb="1" eb="3">
      <t>ジギョウ</t>
    </rPh>
    <rPh sb="4" eb="6">
      <t>カイゴ</t>
    </rPh>
    <rPh sb="6" eb="9">
      <t>ロウドウシャ</t>
    </rPh>
    <rPh sb="10" eb="12">
      <t>コヨウ</t>
    </rPh>
    <rPh sb="12" eb="14">
      <t>カンリ</t>
    </rPh>
    <rPh sb="15" eb="17">
      <t>カイゼン</t>
    </rPh>
    <rPh sb="17" eb="18">
      <t>トウ</t>
    </rPh>
    <rPh sb="19" eb="20">
      <t>カン</t>
    </rPh>
    <rPh sb="22" eb="24">
      <t>ホウリツ</t>
    </rPh>
    <rPh sb="24" eb="25">
      <t>ダイ</t>
    </rPh>
    <rPh sb="27" eb="28">
      <t>ジョウ</t>
    </rPh>
    <rPh sb="29" eb="30">
      <t>モト</t>
    </rPh>
    <rPh sb="33" eb="35">
      <t>シテイ</t>
    </rPh>
    <rPh sb="39" eb="40">
      <t>コウ</t>
    </rPh>
    <rPh sb="40" eb="41">
      <t>ザイ</t>
    </rPh>
    <rPh sb="42" eb="44">
      <t>カイゴ</t>
    </rPh>
    <rPh sb="44" eb="46">
      <t>ロウドウ</t>
    </rPh>
    <rPh sb="46" eb="48">
      <t>アンテイ</t>
    </rPh>
    <rPh sb="53" eb="55">
      <t>コヨウ</t>
    </rPh>
    <rPh sb="55" eb="57">
      <t>アンテイ</t>
    </rPh>
    <rPh sb="57" eb="59">
      <t>ジギョウ</t>
    </rPh>
    <rPh sb="59" eb="60">
      <t>トウ</t>
    </rPh>
    <rPh sb="60" eb="62">
      <t>カンケイ</t>
    </rPh>
    <rPh sb="62" eb="64">
      <t>ギョウム</t>
    </rPh>
    <rPh sb="65" eb="67">
      <t>カイゴ</t>
    </rPh>
    <rPh sb="67" eb="70">
      <t>ロウドウシャ</t>
    </rPh>
    <rPh sb="71" eb="73">
      <t>コヨウ</t>
    </rPh>
    <rPh sb="73" eb="75">
      <t>カンリ</t>
    </rPh>
    <rPh sb="76" eb="78">
      <t>カイゼン</t>
    </rPh>
    <rPh sb="78" eb="79">
      <t>トウ</t>
    </rPh>
    <rPh sb="80" eb="81">
      <t>カン</t>
    </rPh>
    <rPh sb="83" eb="85">
      <t>ソウダン</t>
    </rPh>
    <rPh sb="85" eb="87">
      <t>エンジョ</t>
    </rPh>
    <rPh sb="88" eb="90">
      <t>カイゴ</t>
    </rPh>
    <rPh sb="90" eb="92">
      <t>ロウドウ</t>
    </rPh>
    <rPh sb="93" eb="95">
      <t>ジッタイ</t>
    </rPh>
    <rPh sb="95" eb="96">
      <t>トウ</t>
    </rPh>
    <rPh sb="97" eb="99">
      <t>ハアク</t>
    </rPh>
    <rPh sb="101" eb="103">
      <t>ジッシ</t>
    </rPh>
    <rPh sb="108" eb="110">
      <t>ヒヨウ</t>
    </rPh>
    <rPh sb="111" eb="113">
      <t>コウフ</t>
    </rPh>
    <rPh sb="122" eb="124">
      <t>カイゴ</t>
    </rPh>
    <rPh sb="124" eb="127">
      <t>ロウドウシャ</t>
    </rPh>
    <rPh sb="127" eb="128">
      <t>オヨ</t>
    </rPh>
    <rPh sb="129" eb="131">
      <t>カイゴ</t>
    </rPh>
    <rPh sb="131" eb="134">
      <t>ロウドウシャ</t>
    </rPh>
    <rPh sb="141" eb="142">
      <t>モノ</t>
    </rPh>
    <rPh sb="147" eb="149">
      <t>コヨウ</t>
    </rPh>
    <rPh sb="149" eb="151">
      <t>カンリ</t>
    </rPh>
    <rPh sb="152" eb="154">
      <t>カイゼン</t>
    </rPh>
    <rPh sb="154" eb="155">
      <t>トウ</t>
    </rPh>
    <rPh sb="156" eb="157">
      <t>カン</t>
    </rPh>
    <rPh sb="158" eb="160">
      <t>ヒツヨウ</t>
    </rPh>
    <rPh sb="161" eb="163">
      <t>ジギョウ</t>
    </rPh>
    <rPh sb="164" eb="166">
      <t>ジッシ</t>
    </rPh>
    <rPh sb="174" eb="176">
      <t>セサク</t>
    </rPh>
    <rPh sb="176" eb="178">
      <t>モクヒョウ</t>
    </rPh>
    <rPh sb="179" eb="181">
      <t>タッセイ</t>
    </rPh>
    <rPh sb="182" eb="184">
      <t>キヨ</t>
    </rPh>
    <rPh sb="189" eb="190">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</si>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</sst>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741</xdr:row>
      <xdr:rowOff>0</xdr:rowOff>
    </xdr:from>
    <xdr:to>
      <xdr:col>31</xdr:col>
      <xdr:colOff>91514</xdr:colOff>
      <xdr:row>743</xdr:row>
      <xdr:rowOff>1121</xdr:rowOff>
    </xdr:to>
    <xdr:sp macro="" textlink="">
      <xdr:nvSpPr>
        <xdr:cNvPr id="3" name="テキスト ボックス 2"/>
        <xdr:cNvSpPr txBox="1"/>
      </xdr:nvSpPr>
      <xdr:spPr>
        <a:xfrm>
          <a:off x="4200525" y="37233225"/>
          <a:ext cx="2091764" cy="7059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●百万円</a:t>
          </a:r>
        </a:p>
      </xdr:txBody>
    </xdr:sp>
    <xdr:clientData/>
  </xdr:twoCellAnchor>
  <xdr:twoCellAnchor>
    <xdr:from>
      <xdr:col>32</xdr:col>
      <xdr:colOff>171450</xdr:colOff>
      <xdr:row>740</xdr:row>
      <xdr:rowOff>295275</xdr:rowOff>
    </xdr:from>
    <xdr:to>
      <xdr:col>45</xdr:col>
      <xdr:colOff>117475</xdr:colOff>
      <xdr:row>744</xdr:row>
      <xdr:rowOff>209550</xdr:rowOff>
    </xdr:to>
    <xdr:sp macro="" textlink="">
      <xdr:nvSpPr>
        <xdr:cNvPr id="4" name="テキスト ボックス 3"/>
        <xdr:cNvSpPr txBox="1"/>
      </xdr:nvSpPr>
      <xdr:spPr>
        <a:xfrm>
          <a:off x="6572250" y="37176075"/>
          <a:ext cx="2546350"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福祉の増進に資することを目的とする。</a:t>
          </a:r>
        </a:p>
      </xdr:txBody>
    </xdr:sp>
    <xdr:clientData/>
  </xdr:twoCellAnchor>
  <xdr:twoCellAnchor>
    <xdr:from>
      <xdr:col>32</xdr:col>
      <xdr:colOff>85725</xdr:colOff>
      <xdr:row>740</xdr:row>
      <xdr:rowOff>190500</xdr:rowOff>
    </xdr:from>
    <xdr:to>
      <xdr:col>45</xdr:col>
      <xdr:colOff>140074</xdr:colOff>
      <xdr:row>743</xdr:row>
      <xdr:rowOff>321049</xdr:rowOff>
    </xdr:to>
    <xdr:sp macro="" textlink="">
      <xdr:nvSpPr>
        <xdr:cNvPr id="5" name="大かっこ 4"/>
        <xdr:cNvSpPr/>
      </xdr:nvSpPr>
      <xdr:spPr>
        <a:xfrm>
          <a:off x="6486525" y="37071300"/>
          <a:ext cx="2654674" cy="11878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180975</xdr:colOff>
      <xdr:row>742</xdr:row>
      <xdr:rowOff>342900</xdr:rowOff>
    </xdr:from>
    <xdr:to>
      <xdr:col>25</xdr:col>
      <xdr:colOff>190500</xdr:colOff>
      <xdr:row>744</xdr:row>
      <xdr:rowOff>238125</xdr:rowOff>
    </xdr:to>
    <xdr:cxnSp macro="">
      <xdr:nvCxnSpPr>
        <xdr:cNvPr id="6" name="直線矢印コネクタ 41"/>
        <xdr:cNvCxnSpPr>
          <a:cxnSpLocks noChangeShapeType="1"/>
        </xdr:cNvCxnSpPr>
      </xdr:nvCxnSpPr>
      <xdr:spPr bwMode="auto">
        <a:xfrm flipH="1">
          <a:off x="5181600" y="37928550"/>
          <a:ext cx="9525" cy="600075"/>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47625</xdr:colOff>
      <xdr:row>744</xdr:row>
      <xdr:rowOff>285750</xdr:rowOff>
    </xdr:from>
    <xdr:to>
      <xdr:col>35</xdr:col>
      <xdr:colOff>45509</xdr:colOff>
      <xdr:row>746</xdr:row>
      <xdr:rowOff>347382</xdr:rowOff>
    </xdr:to>
    <xdr:sp macro="" textlink="">
      <xdr:nvSpPr>
        <xdr:cNvPr id="7" name="テキスト ボックス 6"/>
        <xdr:cNvSpPr txBox="1"/>
      </xdr:nvSpPr>
      <xdr:spPr>
        <a:xfrm>
          <a:off x="3448050" y="38576250"/>
          <a:ext cx="3598334" cy="76648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●百万円</a:t>
          </a:r>
          <a:endParaRPr lang="ja-JP" sz="1600"/>
        </a:p>
      </xdr:txBody>
    </xdr:sp>
    <xdr:clientData/>
  </xdr:twoCellAnchor>
  <xdr:twoCellAnchor>
    <xdr:from>
      <xdr:col>10</xdr:col>
      <xdr:colOff>171450</xdr:colOff>
      <xdr:row>743</xdr:row>
      <xdr:rowOff>57150</xdr:rowOff>
    </xdr:from>
    <xdr:to>
      <xdr:col>25</xdr:col>
      <xdr:colOff>38100</xdr:colOff>
      <xdr:row>744</xdr:row>
      <xdr:rowOff>219075</xdr:rowOff>
    </xdr:to>
    <xdr:sp macro="" textlink="">
      <xdr:nvSpPr>
        <xdr:cNvPr id="8" name="テキスト ボックス 7"/>
        <xdr:cNvSpPr txBox="1"/>
      </xdr:nvSpPr>
      <xdr:spPr>
        <a:xfrm>
          <a:off x="2171700" y="37995225"/>
          <a:ext cx="28670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交付金（根拠</a:t>
          </a:r>
          <a:r>
            <a:rPr kumimoji="1" lang="en-US" altLang="ja-JP" sz="1100">
              <a:solidFill>
                <a:sysClr val="windowText" lastClr="000000"/>
              </a:solidFill>
            </a:rPr>
            <a:t>:</a:t>
          </a:r>
          <a:r>
            <a:rPr kumimoji="1" lang="ja-JP" altLang="en-US" sz="1100">
              <a:solidFill>
                <a:sysClr val="windowText" lastClr="000000"/>
              </a:solidFill>
            </a:rPr>
            <a:t>介護労働者の雇用管理の</a:t>
          </a:r>
          <a:endParaRPr kumimoji="1" lang="en-US" altLang="ja-JP" sz="1100">
            <a:solidFill>
              <a:sysClr val="windowText" lastClr="000000"/>
            </a:solidFill>
          </a:endParaRPr>
        </a:p>
        <a:p>
          <a:r>
            <a:rPr kumimoji="1" lang="ja-JP" altLang="en-US" sz="1100">
              <a:solidFill>
                <a:sysClr val="windowText" lastClr="000000"/>
              </a:solidFill>
            </a:rPr>
            <a:t>改善等に関する法律第</a:t>
          </a:r>
          <a:r>
            <a:rPr kumimoji="1" lang="en-US" altLang="ja-JP" sz="1100">
              <a:solidFill>
                <a:sysClr val="windowText" lastClr="000000"/>
              </a:solidFill>
            </a:rPr>
            <a:t>23</a:t>
          </a:r>
          <a:r>
            <a:rPr kumimoji="1" lang="ja-JP" altLang="en-US" sz="1100">
              <a:solidFill>
                <a:sysClr val="windowText" lastClr="000000"/>
              </a:solidFill>
            </a:rPr>
            <a:t>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123825</xdr:colOff>
      <xdr:row>747</xdr:row>
      <xdr:rowOff>133350</xdr:rowOff>
    </xdr:from>
    <xdr:to>
      <xdr:col>39</xdr:col>
      <xdr:colOff>187325</xdr:colOff>
      <xdr:row>748</xdr:row>
      <xdr:rowOff>117475</xdr:rowOff>
    </xdr:to>
    <xdr:sp macro="" textlink="">
      <xdr:nvSpPr>
        <xdr:cNvPr id="9" name="大かっこ 8"/>
        <xdr:cNvSpPr/>
      </xdr:nvSpPr>
      <xdr:spPr>
        <a:xfrm>
          <a:off x="2724150" y="39481125"/>
          <a:ext cx="5264150" cy="336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57150</xdr:colOff>
      <xdr:row>747</xdr:row>
      <xdr:rowOff>171450</xdr:rowOff>
    </xdr:from>
    <xdr:to>
      <xdr:col>39</xdr:col>
      <xdr:colOff>30692</xdr:colOff>
      <xdr:row>748</xdr:row>
      <xdr:rowOff>242358</xdr:rowOff>
    </xdr:to>
    <xdr:sp macro="" textlink="">
      <xdr:nvSpPr>
        <xdr:cNvPr id="10" name="テキスト ボックス 9"/>
        <xdr:cNvSpPr txBox="1"/>
      </xdr:nvSpPr>
      <xdr:spPr>
        <a:xfrm>
          <a:off x="2857500" y="39519225"/>
          <a:ext cx="4974167" cy="423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介護労働者の雇用管理の改善等に関する相談援助、介護労働の実態等の把握</a:t>
          </a:r>
        </a:p>
      </xdr:txBody>
    </xdr:sp>
    <xdr:clientData/>
  </xdr:twoCellAnchor>
  <xdr:twoCellAnchor>
    <xdr:from>
      <xdr:col>29</xdr:col>
      <xdr:colOff>63500</xdr:colOff>
      <xdr:row>18</xdr:row>
      <xdr:rowOff>47625</xdr:rowOff>
    </xdr:from>
    <xdr:to>
      <xdr:col>35</xdr:col>
      <xdr:colOff>181162</xdr:colOff>
      <xdr:row>18</xdr:row>
      <xdr:rowOff>305360</xdr:rowOff>
    </xdr:to>
    <xdr:sp macro="" textlink="">
      <xdr:nvSpPr>
        <xdr:cNvPr id="11" name="テキスト ボックス 10"/>
        <xdr:cNvSpPr txBox="1"/>
      </xdr:nvSpPr>
      <xdr:spPr>
        <a:xfrm>
          <a:off x="6048375" y="7683500"/>
          <a:ext cx="1355912"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15875</xdr:colOff>
      <xdr:row>115</xdr:row>
      <xdr:rowOff>47625</xdr:rowOff>
    </xdr:from>
    <xdr:to>
      <xdr:col>41</xdr:col>
      <xdr:colOff>147536</xdr:colOff>
      <xdr:row>116</xdr:row>
      <xdr:rowOff>3736</xdr:rowOff>
    </xdr:to>
    <xdr:sp macro="" textlink="">
      <xdr:nvSpPr>
        <xdr:cNvPr id="12" name="テキスト ボックス 11"/>
        <xdr:cNvSpPr txBox="1"/>
      </xdr:nvSpPr>
      <xdr:spPr>
        <a:xfrm>
          <a:off x="7858125" y="14843125"/>
          <a:ext cx="750786"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118</xdr:row>
      <xdr:rowOff>31750</xdr:rowOff>
    </xdr:from>
    <xdr:to>
      <xdr:col>41</xdr:col>
      <xdr:colOff>131661</xdr:colOff>
      <xdr:row>118</xdr:row>
      <xdr:rowOff>289486</xdr:rowOff>
    </xdr:to>
    <xdr:sp macro="" textlink="">
      <xdr:nvSpPr>
        <xdr:cNvPr id="13" name="テキスト ボックス 12"/>
        <xdr:cNvSpPr txBox="1"/>
      </xdr:nvSpPr>
      <xdr:spPr>
        <a:xfrm>
          <a:off x="7842250" y="16017875"/>
          <a:ext cx="750786"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33617</xdr:colOff>
      <xdr:row>116</xdr:row>
      <xdr:rowOff>56030</xdr:rowOff>
    </xdr:from>
    <xdr:to>
      <xdr:col>41</xdr:col>
      <xdr:colOff>24849</xdr:colOff>
      <xdr:row>116</xdr:row>
      <xdr:rowOff>291355</xdr:rowOff>
    </xdr:to>
    <xdr:sp macro="" textlink="">
      <xdr:nvSpPr>
        <xdr:cNvPr id="14" name="テキスト ボックス 13"/>
        <xdr:cNvSpPr txBox="1"/>
      </xdr:nvSpPr>
      <xdr:spPr>
        <a:xfrm>
          <a:off x="7634567" y="14505455"/>
          <a:ext cx="591307"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精査中</a:t>
          </a:r>
          <a:endParaRPr kumimoji="1" lang="ja-JP" altLang="en-US" sz="800"/>
        </a:p>
      </xdr:txBody>
    </xdr:sp>
    <xdr:clientData/>
  </xdr:twoCellAnchor>
  <xdr:twoCellAnchor>
    <xdr:from>
      <xdr:col>38</xdr:col>
      <xdr:colOff>33617</xdr:colOff>
      <xdr:row>119</xdr:row>
      <xdr:rowOff>67236</xdr:rowOff>
    </xdr:from>
    <xdr:to>
      <xdr:col>41</xdr:col>
      <xdr:colOff>57978</xdr:colOff>
      <xdr:row>119</xdr:row>
      <xdr:rowOff>302561</xdr:rowOff>
    </xdr:to>
    <xdr:sp macro="" textlink="">
      <xdr:nvSpPr>
        <xdr:cNvPr id="15" name="テキスト ボックス 14"/>
        <xdr:cNvSpPr txBox="1"/>
      </xdr:nvSpPr>
      <xdr:spPr>
        <a:xfrm>
          <a:off x="7634567" y="15697761"/>
          <a:ext cx="624436"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精査中</a:t>
          </a:r>
          <a:endParaRPr kumimoji="1" lang="ja-JP" altLang="en-US" sz="800"/>
        </a:p>
      </xdr:txBody>
    </xdr:sp>
    <xdr:clientData/>
  </xdr:twoCellAnchor>
  <xdr:twoCellAnchor>
    <xdr:from>
      <xdr:col>29</xdr:col>
      <xdr:colOff>63500</xdr:colOff>
      <xdr:row>708</xdr:row>
      <xdr:rowOff>47625</xdr:rowOff>
    </xdr:from>
    <xdr:to>
      <xdr:col>49</xdr:col>
      <xdr:colOff>384736</xdr:colOff>
      <xdr:row>708</xdr:row>
      <xdr:rowOff>305360</xdr:rowOff>
    </xdr:to>
    <xdr:sp macro="" textlink="">
      <xdr:nvSpPr>
        <xdr:cNvPr id="16" name="テキスト ボックス 15"/>
        <xdr:cNvSpPr txBox="1"/>
      </xdr:nvSpPr>
      <xdr:spPr>
        <a:xfrm>
          <a:off x="6048375" y="25669875"/>
          <a:ext cx="4448736" cy="257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63500</xdr:colOff>
      <xdr:row>711</xdr:row>
      <xdr:rowOff>47625</xdr:rowOff>
    </xdr:from>
    <xdr:to>
      <xdr:col>49</xdr:col>
      <xdr:colOff>384736</xdr:colOff>
      <xdr:row>711</xdr:row>
      <xdr:rowOff>305360</xdr:rowOff>
    </xdr:to>
    <xdr:sp macro="" textlink="">
      <xdr:nvSpPr>
        <xdr:cNvPr id="17" name="テキスト ボックス 16"/>
        <xdr:cNvSpPr txBox="1"/>
      </xdr:nvSpPr>
      <xdr:spPr>
        <a:xfrm>
          <a:off x="6048375" y="26670000"/>
          <a:ext cx="4448736" cy="257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47625</xdr:colOff>
      <xdr:row>780</xdr:row>
      <xdr:rowOff>47625</xdr:rowOff>
    </xdr:from>
    <xdr:to>
      <xdr:col>27</xdr:col>
      <xdr:colOff>145676</xdr:colOff>
      <xdr:row>780</xdr:row>
      <xdr:rowOff>282949</xdr:rowOff>
    </xdr:to>
    <xdr:sp macro="" textlink="">
      <xdr:nvSpPr>
        <xdr:cNvPr id="18" name="テキスト ボックス 17"/>
        <xdr:cNvSpPr txBox="1"/>
      </xdr:nvSpPr>
      <xdr:spPr>
        <a:xfrm>
          <a:off x="5000625" y="42846625"/>
          <a:ext cx="717176"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59531</xdr:colOff>
      <xdr:row>836</xdr:row>
      <xdr:rowOff>226219</xdr:rowOff>
    </xdr:from>
    <xdr:to>
      <xdr:col>27</xdr:col>
      <xdr:colOff>157582</xdr:colOff>
      <xdr:row>836</xdr:row>
      <xdr:rowOff>461543</xdr:rowOff>
    </xdr:to>
    <xdr:sp macro="" textlink="">
      <xdr:nvSpPr>
        <xdr:cNvPr id="19" name="テキスト ボックス 18"/>
        <xdr:cNvSpPr txBox="1"/>
      </xdr:nvSpPr>
      <xdr:spPr>
        <a:xfrm>
          <a:off x="4917281" y="45493782"/>
          <a:ext cx="70527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544</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570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167</v>
      </c>
      <c r="H5" s="847"/>
      <c r="I5" s="847"/>
      <c r="J5" s="847"/>
      <c r="K5" s="847"/>
      <c r="L5" s="847"/>
      <c r="M5" s="848" t="s">
        <v>66</v>
      </c>
      <c r="N5" s="849"/>
      <c r="O5" s="849"/>
      <c r="P5" s="849"/>
      <c r="Q5" s="849"/>
      <c r="R5" s="850"/>
      <c r="S5" s="851" t="s">
        <v>131</v>
      </c>
      <c r="T5" s="847"/>
      <c r="U5" s="847"/>
      <c r="V5" s="847"/>
      <c r="W5" s="847"/>
      <c r="X5" s="852"/>
      <c r="Y5" s="705" t="s">
        <v>3</v>
      </c>
      <c r="Z5" s="543"/>
      <c r="AA5" s="543"/>
      <c r="AB5" s="543"/>
      <c r="AC5" s="543"/>
      <c r="AD5" s="544"/>
      <c r="AE5" s="706" t="s">
        <v>572</v>
      </c>
      <c r="AF5" s="706"/>
      <c r="AG5" s="706"/>
      <c r="AH5" s="706"/>
      <c r="AI5" s="706"/>
      <c r="AJ5" s="706"/>
      <c r="AK5" s="706"/>
      <c r="AL5" s="706"/>
      <c r="AM5" s="706"/>
      <c r="AN5" s="706"/>
      <c r="AO5" s="706"/>
      <c r="AP5" s="707"/>
      <c r="AQ5" s="708" t="s">
        <v>573</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576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v>
      </c>
      <c r="H8" s="727"/>
      <c r="I8" s="727"/>
      <c r="J8" s="727"/>
      <c r="K8" s="727"/>
      <c r="L8" s="727"/>
      <c r="M8" s="727"/>
      <c r="N8" s="727"/>
      <c r="O8" s="727"/>
      <c r="P8" s="727"/>
      <c r="Q8" s="727"/>
      <c r="R8" s="727"/>
      <c r="S8" s="727"/>
      <c r="T8" s="727"/>
      <c r="U8" s="727"/>
      <c r="V8" s="727"/>
      <c r="W8" s="727"/>
      <c r="X8" s="950"/>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578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24</v>
      </c>
      <c r="B12" s="952"/>
      <c r="C12" s="952"/>
      <c r="D12" s="952"/>
      <c r="E12" s="952"/>
      <c r="F12" s="953"/>
      <c r="G12" s="767"/>
      <c r="H12" s="768"/>
      <c r="I12" s="768"/>
      <c r="J12" s="768"/>
      <c r="K12" s="768"/>
      <c r="L12" s="768"/>
      <c r="M12" s="768"/>
      <c r="N12" s="768"/>
      <c r="O12" s="768"/>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4">
        <v>383</v>
      </c>
      <c r="Q13" s="665"/>
      <c r="R13" s="665"/>
      <c r="S13" s="665"/>
      <c r="T13" s="665"/>
      <c r="U13" s="665"/>
      <c r="V13" s="666"/>
      <c r="W13" s="664">
        <v>486</v>
      </c>
      <c r="X13" s="665"/>
      <c r="Y13" s="665"/>
      <c r="Z13" s="665"/>
      <c r="AA13" s="665"/>
      <c r="AB13" s="665"/>
      <c r="AC13" s="666"/>
      <c r="AD13" s="664">
        <v>504</v>
      </c>
      <c r="AE13" s="665"/>
      <c r="AF13" s="665"/>
      <c r="AG13" s="665"/>
      <c r="AH13" s="665"/>
      <c r="AI13" s="665"/>
      <c r="AJ13" s="666"/>
      <c r="AK13" s="664">
        <v>519</v>
      </c>
      <c r="AL13" s="665"/>
      <c r="AM13" s="665"/>
      <c r="AN13" s="665"/>
      <c r="AO13" s="665"/>
      <c r="AP13" s="665"/>
      <c r="AQ13" s="666"/>
      <c r="AR13" s="927"/>
      <c r="AS13" s="928"/>
      <c r="AT13" s="928"/>
      <c r="AU13" s="928"/>
      <c r="AV13" s="928"/>
      <c r="AW13" s="928"/>
      <c r="AX13" s="929"/>
    </row>
    <row r="14" spans="1:50" ht="21" customHeight="1" x14ac:dyDescent="0.15">
      <c r="A14" s="620"/>
      <c r="B14" s="621"/>
      <c r="C14" s="621"/>
      <c r="D14" s="621"/>
      <c r="E14" s="621"/>
      <c r="F14" s="622"/>
      <c r="G14" s="732"/>
      <c r="H14" s="733"/>
      <c r="I14" s="718" t="s">
        <v>8</v>
      </c>
      <c r="J14" s="769"/>
      <c r="K14" s="769"/>
      <c r="L14" s="769"/>
      <c r="M14" s="769"/>
      <c r="N14" s="769"/>
      <c r="O14" s="770"/>
      <c r="P14" s="664" t="s">
        <v>579</v>
      </c>
      <c r="Q14" s="665"/>
      <c r="R14" s="665"/>
      <c r="S14" s="665"/>
      <c r="T14" s="665"/>
      <c r="U14" s="665"/>
      <c r="V14" s="666"/>
      <c r="W14" s="664" t="s">
        <v>579</v>
      </c>
      <c r="X14" s="665"/>
      <c r="Y14" s="665"/>
      <c r="Z14" s="665"/>
      <c r="AA14" s="665"/>
      <c r="AB14" s="665"/>
      <c r="AC14" s="666"/>
      <c r="AD14" s="664" t="s">
        <v>579</v>
      </c>
      <c r="AE14" s="665"/>
      <c r="AF14" s="665"/>
      <c r="AG14" s="665"/>
      <c r="AH14" s="665"/>
      <c r="AI14" s="665"/>
      <c r="AJ14" s="666"/>
      <c r="AK14" s="664" t="s">
        <v>579</v>
      </c>
      <c r="AL14" s="665"/>
      <c r="AM14" s="665"/>
      <c r="AN14" s="665"/>
      <c r="AO14" s="665"/>
      <c r="AP14" s="665"/>
      <c r="AQ14" s="666"/>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4" t="s">
        <v>579</v>
      </c>
      <c r="Q15" s="665"/>
      <c r="R15" s="665"/>
      <c r="S15" s="665"/>
      <c r="T15" s="665"/>
      <c r="U15" s="665"/>
      <c r="V15" s="666"/>
      <c r="W15" s="664" t="s">
        <v>579</v>
      </c>
      <c r="X15" s="665"/>
      <c r="Y15" s="665"/>
      <c r="Z15" s="665"/>
      <c r="AA15" s="665"/>
      <c r="AB15" s="665"/>
      <c r="AC15" s="666"/>
      <c r="AD15" s="664" t="s">
        <v>579</v>
      </c>
      <c r="AE15" s="665"/>
      <c r="AF15" s="665"/>
      <c r="AG15" s="665"/>
      <c r="AH15" s="665"/>
      <c r="AI15" s="665"/>
      <c r="AJ15" s="666"/>
      <c r="AK15" s="664" t="s">
        <v>579</v>
      </c>
      <c r="AL15" s="665"/>
      <c r="AM15" s="665"/>
      <c r="AN15" s="665"/>
      <c r="AO15" s="665"/>
      <c r="AP15" s="665"/>
      <c r="AQ15" s="666"/>
      <c r="AR15" s="664"/>
      <c r="AS15" s="665"/>
      <c r="AT15" s="665"/>
      <c r="AU15" s="665"/>
      <c r="AV15" s="665"/>
      <c r="AW15" s="665"/>
      <c r="AX15" s="813"/>
    </row>
    <row r="16" spans="1:50" ht="21" customHeight="1" x14ac:dyDescent="0.15">
      <c r="A16" s="620"/>
      <c r="B16" s="621"/>
      <c r="C16" s="621"/>
      <c r="D16" s="621"/>
      <c r="E16" s="621"/>
      <c r="F16" s="622"/>
      <c r="G16" s="732"/>
      <c r="H16" s="733"/>
      <c r="I16" s="718" t="s">
        <v>52</v>
      </c>
      <c r="J16" s="719"/>
      <c r="K16" s="719"/>
      <c r="L16" s="719"/>
      <c r="M16" s="719"/>
      <c r="N16" s="719"/>
      <c r="O16" s="720"/>
      <c r="P16" s="664" t="s">
        <v>579</v>
      </c>
      <c r="Q16" s="665"/>
      <c r="R16" s="665"/>
      <c r="S16" s="665"/>
      <c r="T16" s="665"/>
      <c r="U16" s="665"/>
      <c r="V16" s="666"/>
      <c r="W16" s="664" t="s">
        <v>579</v>
      </c>
      <c r="X16" s="665"/>
      <c r="Y16" s="665"/>
      <c r="Z16" s="665"/>
      <c r="AA16" s="665"/>
      <c r="AB16" s="665"/>
      <c r="AC16" s="666"/>
      <c r="AD16" s="664" t="s">
        <v>579</v>
      </c>
      <c r="AE16" s="665"/>
      <c r="AF16" s="665"/>
      <c r="AG16" s="665"/>
      <c r="AH16" s="665"/>
      <c r="AI16" s="665"/>
      <c r="AJ16" s="666"/>
      <c r="AK16" s="664" t="s">
        <v>579</v>
      </c>
      <c r="AL16" s="665"/>
      <c r="AM16" s="665"/>
      <c r="AN16" s="665"/>
      <c r="AO16" s="665"/>
      <c r="AP16" s="665"/>
      <c r="AQ16" s="666"/>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4" t="s">
        <v>579</v>
      </c>
      <c r="Q17" s="665"/>
      <c r="R17" s="665"/>
      <c r="S17" s="665"/>
      <c r="T17" s="665"/>
      <c r="U17" s="665"/>
      <c r="V17" s="666"/>
      <c r="W17" s="664" t="s">
        <v>579</v>
      </c>
      <c r="X17" s="665"/>
      <c r="Y17" s="665"/>
      <c r="Z17" s="665"/>
      <c r="AA17" s="665"/>
      <c r="AB17" s="665"/>
      <c r="AC17" s="666"/>
      <c r="AD17" s="664" t="s">
        <v>579</v>
      </c>
      <c r="AE17" s="665"/>
      <c r="AF17" s="665"/>
      <c r="AG17" s="665"/>
      <c r="AH17" s="665"/>
      <c r="AI17" s="665"/>
      <c r="AJ17" s="666"/>
      <c r="AK17" s="664" t="s">
        <v>579</v>
      </c>
      <c r="AL17" s="665"/>
      <c r="AM17" s="665"/>
      <c r="AN17" s="665"/>
      <c r="AO17" s="665"/>
      <c r="AP17" s="665"/>
      <c r="AQ17" s="666"/>
      <c r="AR17" s="925"/>
      <c r="AS17" s="925"/>
      <c r="AT17" s="925"/>
      <c r="AU17" s="925"/>
      <c r="AV17" s="925"/>
      <c r="AW17" s="925"/>
      <c r="AX17" s="926"/>
    </row>
    <row r="18" spans="1:50" ht="24.75" customHeight="1" x14ac:dyDescent="0.15">
      <c r="A18" s="620"/>
      <c r="B18" s="621"/>
      <c r="C18" s="621"/>
      <c r="D18" s="621"/>
      <c r="E18" s="621"/>
      <c r="F18" s="622"/>
      <c r="G18" s="734"/>
      <c r="H18" s="735"/>
      <c r="I18" s="723" t="s">
        <v>20</v>
      </c>
      <c r="J18" s="724"/>
      <c r="K18" s="724"/>
      <c r="L18" s="724"/>
      <c r="M18" s="724"/>
      <c r="N18" s="724"/>
      <c r="O18" s="725"/>
      <c r="P18" s="886">
        <f>SUM(P13:V17)</f>
        <v>383</v>
      </c>
      <c r="Q18" s="887"/>
      <c r="R18" s="887"/>
      <c r="S18" s="887"/>
      <c r="T18" s="887"/>
      <c r="U18" s="887"/>
      <c r="V18" s="888"/>
      <c r="W18" s="886">
        <f>SUM(W13:AC17)</f>
        <v>486</v>
      </c>
      <c r="X18" s="887"/>
      <c r="Y18" s="887"/>
      <c r="Z18" s="887"/>
      <c r="AA18" s="887"/>
      <c r="AB18" s="887"/>
      <c r="AC18" s="888"/>
      <c r="AD18" s="886">
        <f>SUM(AD13:AJ17)</f>
        <v>504</v>
      </c>
      <c r="AE18" s="887"/>
      <c r="AF18" s="887"/>
      <c r="AG18" s="887"/>
      <c r="AH18" s="887"/>
      <c r="AI18" s="887"/>
      <c r="AJ18" s="888"/>
      <c r="AK18" s="886">
        <f>SUM(AK13:AQ17)</f>
        <v>519</v>
      </c>
      <c r="AL18" s="887"/>
      <c r="AM18" s="887"/>
      <c r="AN18" s="887"/>
      <c r="AO18" s="887"/>
      <c r="AP18" s="887"/>
      <c r="AQ18" s="888"/>
      <c r="AR18" s="886">
        <f>SUM(AR13:AX17)</f>
        <v>0</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4">
        <v>370</v>
      </c>
      <c r="Q19" s="665"/>
      <c r="R19" s="665"/>
      <c r="S19" s="665"/>
      <c r="T19" s="665"/>
      <c r="U19" s="665"/>
      <c r="V19" s="666"/>
      <c r="W19" s="664">
        <v>443</v>
      </c>
      <c r="X19" s="665"/>
      <c r="Y19" s="665"/>
      <c r="Z19" s="665"/>
      <c r="AA19" s="665"/>
      <c r="AB19" s="665"/>
      <c r="AC19" s="666"/>
      <c r="AD19" s="664"/>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4" t="s">
        <v>10</v>
      </c>
      <c r="H20" s="885"/>
      <c r="I20" s="885"/>
      <c r="J20" s="885"/>
      <c r="K20" s="885"/>
      <c r="L20" s="885"/>
      <c r="M20" s="885"/>
      <c r="N20" s="885"/>
      <c r="O20" s="885"/>
      <c r="P20" s="318">
        <f>IF(P18=0, "-", SUM(P19)/P18)</f>
        <v>0.96605744125326376</v>
      </c>
      <c r="Q20" s="318"/>
      <c r="R20" s="318"/>
      <c r="S20" s="318"/>
      <c r="T20" s="318"/>
      <c r="U20" s="318"/>
      <c r="V20" s="318"/>
      <c r="W20" s="318">
        <f t="shared" ref="W20" si="0">IF(W18=0, "-", SUM(W19)/W18)</f>
        <v>0.91152263374485598</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4"/>
      <c r="G21" s="316" t="s">
        <v>478</v>
      </c>
      <c r="H21" s="317"/>
      <c r="I21" s="317"/>
      <c r="J21" s="317"/>
      <c r="K21" s="317"/>
      <c r="L21" s="317"/>
      <c r="M21" s="317"/>
      <c r="N21" s="317"/>
      <c r="O21" s="317"/>
      <c r="P21" s="318">
        <f>IF(P19=0, "-", SUM(P19)/SUM(P13,P14))</f>
        <v>0.96605744125326376</v>
      </c>
      <c r="Q21" s="318"/>
      <c r="R21" s="318"/>
      <c r="S21" s="318"/>
      <c r="T21" s="318"/>
      <c r="U21" s="318"/>
      <c r="V21" s="318"/>
      <c r="W21" s="318">
        <f t="shared" ref="W21" si="2">IF(W19=0, "-", SUM(W19)/SUM(W13,W14))</f>
        <v>0.91152263374485598</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580</v>
      </c>
      <c r="H23" s="961"/>
      <c r="I23" s="961"/>
      <c r="J23" s="961"/>
      <c r="K23" s="961"/>
      <c r="L23" s="961"/>
      <c r="M23" s="961"/>
      <c r="N23" s="961"/>
      <c r="O23" s="962"/>
      <c r="P23" s="927">
        <v>519</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4"/>
      <c r="Q24" s="665"/>
      <c r="R24" s="665"/>
      <c r="S24" s="665"/>
      <c r="T24" s="665"/>
      <c r="U24" s="665"/>
      <c r="V24" s="666"/>
      <c r="W24" s="664"/>
      <c r="X24" s="665"/>
      <c r="Y24" s="665"/>
      <c r="Z24" s="665"/>
      <c r="AA24" s="665"/>
      <c r="AB24" s="665"/>
      <c r="AC24" s="666"/>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4"/>
      <c r="Q25" s="665"/>
      <c r="R25" s="665"/>
      <c r="S25" s="665"/>
      <c r="T25" s="665"/>
      <c r="U25" s="665"/>
      <c r="V25" s="666"/>
      <c r="W25" s="664"/>
      <c r="X25" s="665"/>
      <c r="Y25" s="665"/>
      <c r="Z25" s="665"/>
      <c r="AA25" s="665"/>
      <c r="AB25" s="665"/>
      <c r="AC25" s="666"/>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4"/>
      <c r="Q26" s="665"/>
      <c r="R26" s="665"/>
      <c r="S26" s="665"/>
      <c r="T26" s="665"/>
      <c r="U26" s="665"/>
      <c r="V26" s="666"/>
      <c r="W26" s="664"/>
      <c r="X26" s="665"/>
      <c r="Y26" s="665"/>
      <c r="Z26" s="665"/>
      <c r="AA26" s="665"/>
      <c r="AB26" s="665"/>
      <c r="AC26" s="666"/>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4"/>
      <c r="Q27" s="665"/>
      <c r="R27" s="665"/>
      <c r="S27" s="665"/>
      <c r="T27" s="665"/>
      <c r="U27" s="665"/>
      <c r="V27" s="666"/>
      <c r="W27" s="664"/>
      <c r="X27" s="665"/>
      <c r="Y27" s="665"/>
      <c r="Z27" s="665"/>
      <c r="AA27" s="665"/>
      <c r="AB27" s="665"/>
      <c r="AC27" s="666"/>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941">
        <f>AK13</f>
        <v>519</v>
      </c>
      <c r="Q29" s="942"/>
      <c r="R29" s="942"/>
      <c r="S29" s="942"/>
      <c r="T29" s="942"/>
      <c r="U29" s="942"/>
      <c r="V29" s="943"/>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535</v>
      </c>
      <c r="AF30" s="866"/>
      <c r="AG30" s="866"/>
      <c r="AH30" s="867"/>
      <c r="AI30" s="865" t="s">
        <v>532</v>
      </c>
      <c r="AJ30" s="866"/>
      <c r="AK30" s="866"/>
      <c r="AL30" s="867"/>
      <c r="AM30" s="923" t="s">
        <v>527</v>
      </c>
      <c r="AN30" s="923"/>
      <c r="AO30" s="923"/>
      <c r="AP30" s="865"/>
      <c r="AQ30" s="774" t="s">
        <v>354</v>
      </c>
      <c r="AR30" s="775"/>
      <c r="AS30" s="775"/>
      <c r="AT30" s="776"/>
      <c r="AU30" s="781" t="s">
        <v>253</v>
      </c>
      <c r="AV30" s="781"/>
      <c r="AW30" s="781"/>
      <c r="AX30" s="924"/>
    </row>
    <row r="31" spans="1:50" ht="16.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v>32</v>
      </c>
      <c r="AV31" s="199"/>
      <c r="AW31" s="398" t="s">
        <v>300</v>
      </c>
      <c r="AX31" s="399"/>
    </row>
    <row r="32" spans="1:50" ht="43.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868" t="s">
        <v>301</v>
      </c>
      <c r="AC32" s="868"/>
      <c r="AD32" s="868"/>
      <c r="AE32" s="218">
        <v>11.2</v>
      </c>
      <c r="AF32" s="219"/>
      <c r="AG32" s="219"/>
      <c r="AH32" s="219"/>
      <c r="AI32" s="218">
        <v>11.3</v>
      </c>
      <c r="AJ32" s="219"/>
      <c r="AK32" s="219"/>
      <c r="AL32" s="219"/>
      <c r="AM32" s="218">
        <v>11.4</v>
      </c>
      <c r="AN32" s="219"/>
      <c r="AO32" s="219"/>
      <c r="AP32" s="219"/>
      <c r="AQ32" s="340" t="s">
        <v>583</v>
      </c>
      <c r="AR32" s="207"/>
      <c r="AS32" s="207"/>
      <c r="AT32" s="341"/>
      <c r="AU32" s="219" t="s">
        <v>584</v>
      </c>
      <c r="AV32" s="219"/>
      <c r="AW32" s="219"/>
      <c r="AX32" s="221"/>
    </row>
    <row r="33" spans="1:50" ht="43.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8" t="s">
        <v>301</v>
      </c>
      <c r="AC33" s="868"/>
      <c r="AD33" s="868"/>
      <c r="AE33" s="218">
        <v>14</v>
      </c>
      <c r="AF33" s="219"/>
      <c r="AG33" s="219"/>
      <c r="AH33" s="219"/>
      <c r="AI33" s="218">
        <v>14</v>
      </c>
      <c r="AJ33" s="219"/>
      <c r="AK33" s="219"/>
      <c r="AL33" s="219"/>
      <c r="AM33" s="218">
        <v>14</v>
      </c>
      <c r="AN33" s="219"/>
      <c r="AO33" s="219"/>
      <c r="AP33" s="220"/>
      <c r="AQ33" s="340">
        <v>14</v>
      </c>
      <c r="AR33" s="207"/>
      <c r="AS33" s="207"/>
      <c r="AT33" s="341"/>
      <c r="AU33" s="218">
        <v>14</v>
      </c>
      <c r="AV33" s="219"/>
      <c r="AW33" s="219"/>
      <c r="AX33" s="221"/>
    </row>
    <row r="34" spans="1:50" ht="43.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125</v>
      </c>
      <c r="AF34" s="219"/>
      <c r="AG34" s="219"/>
      <c r="AH34" s="219"/>
      <c r="AI34" s="218">
        <v>123.9</v>
      </c>
      <c r="AJ34" s="219"/>
      <c r="AK34" s="219"/>
      <c r="AL34" s="219"/>
      <c r="AM34" s="218">
        <v>122.8</v>
      </c>
      <c r="AN34" s="219"/>
      <c r="AO34" s="219"/>
      <c r="AP34" s="219"/>
      <c r="AQ34" s="340" t="s">
        <v>584</v>
      </c>
      <c r="AR34" s="207"/>
      <c r="AS34" s="207"/>
      <c r="AT34" s="341"/>
      <c r="AU34" s="219" t="s">
        <v>585</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7"/>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17875</v>
      </c>
      <c r="AF101" s="219"/>
      <c r="AG101" s="219"/>
      <c r="AH101" s="220"/>
      <c r="AI101" s="218">
        <v>19986</v>
      </c>
      <c r="AJ101" s="219"/>
      <c r="AK101" s="219"/>
      <c r="AL101" s="220"/>
      <c r="AM101" s="218">
        <v>20797</v>
      </c>
      <c r="AN101" s="219"/>
      <c r="AO101" s="219"/>
      <c r="AP101" s="220"/>
      <c r="AQ101" s="218" t="s">
        <v>591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15657</v>
      </c>
      <c r="AF102" s="418"/>
      <c r="AG102" s="418"/>
      <c r="AH102" s="418"/>
      <c r="AI102" s="418">
        <v>18570</v>
      </c>
      <c r="AJ102" s="418"/>
      <c r="AK102" s="418"/>
      <c r="AL102" s="418"/>
      <c r="AM102" s="418">
        <v>20000</v>
      </c>
      <c r="AN102" s="418"/>
      <c r="AO102" s="418"/>
      <c r="AP102" s="418"/>
      <c r="AQ102" s="273">
        <v>20500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5576</v>
      </c>
      <c r="AF104" s="219"/>
      <c r="AG104" s="219"/>
      <c r="AH104" s="220"/>
      <c r="AI104" s="218">
        <v>6485</v>
      </c>
      <c r="AJ104" s="219"/>
      <c r="AK104" s="219"/>
      <c r="AL104" s="220"/>
      <c r="AM104" s="218">
        <v>7095</v>
      </c>
      <c r="AN104" s="219"/>
      <c r="AO104" s="219"/>
      <c r="AP104" s="220"/>
      <c r="AQ104" s="218" t="s">
        <v>584</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4623</v>
      </c>
      <c r="AF105" s="418"/>
      <c r="AG105" s="418"/>
      <c r="AH105" s="418"/>
      <c r="AI105" s="418">
        <v>4623</v>
      </c>
      <c r="AJ105" s="418"/>
      <c r="AK105" s="418"/>
      <c r="AL105" s="418"/>
      <c r="AM105" s="418">
        <v>5081</v>
      </c>
      <c r="AN105" s="418"/>
      <c r="AO105" s="418"/>
      <c r="AP105" s="418"/>
      <c r="AQ105" s="218">
        <v>5350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7" t="s">
        <v>522</v>
      </c>
      <c r="AR115" s="598"/>
      <c r="AS115" s="598"/>
      <c r="AT115" s="598"/>
      <c r="AU115" s="598"/>
      <c r="AV115" s="598"/>
      <c r="AW115" s="598"/>
      <c r="AX115" s="599"/>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20699</v>
      </c>
      <c r="AF116" s="418"/>
      <c r="AG116" s="418"/>
      <c r="AH116" s="418"/>
      <c r="AI116" s="218">
        <v>22166</v>
      </c>
      <c r="AJ116" s="219"/>
      <c r="AK116" s="219"/>
      <c r="AL116" s="220"/>
      <c r="AM116" s="418"/>
      <c r="AN116" s="418"/>
      <c r="AO116" s="418"/>
      <c r="AP116" s="418"/>
      <c r="AQ116" s="218">
        <v>25317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632" t="s">
        <v>600</v>
      </c>
      <c r="AF117" s="551"/>
      <c r="AG117" s="551"/>
      <c r="AH117" s="551"/>
      <c r="AI117" s="594" t="s">
        <v>601</v>
      </c>
      <c r="AJ117" s="595"/>
      <c r="AK117" s="595"/>
      <c r="AL117" s="596"/>
      <c r="AM117" s="594" t="s">
        <v>638</v>
      </c>
      <c r="AN117" s="595"/>
      <c r="AO117" s="595"/>
      <c r="AP117" s="596"/>
      <c r="AQ117" s="551" t="s">
        <v>639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7" t="s">
        <v>522</v>
      </c>
      <c r="AR118" s="598"/>
      <c r="AS118" s="598"/>
      <c r="AT118" s="598"/>
      <c r="AU118" s="598"/>
      <c r="AV118" s="598"/>
      <c r="AW118" s="598"/>
      <c r="AX118" s="599"/>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66356</v>
      </c>
      <c r="AF119" s="418"/>
      <c r="AG119" s="418"/>
      <c r="AH119" s="418"/>
      <c r="AI119" s="418">
        <v>68311</v>
      </c>
      <c r="AJ119" s="418"/>
      <c r="AK119" s="418"/>
      <c r="AL119" s="418"/>
      <c r="AM119" s="418"/>
      <c r="AN119" s="418"/>
      <c r="AO119" s="418"/>
      <c r="AP119" s="418"/>
      <c r="AQ119" s="418">
        <v>97009</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632" t="s">
        <v>602</v>
      </c>
      <c r="AF120" s="551"/>
      <c r="AG120" s="551"/>
      <c r="AH120" s="551"/>
      <c r="AI120" s="632" t="s">
        <v>603</v>
      </c>
      <c r="AJ120" s="551"/>
      <c r="AK120" s="551"/>
      <c r="AL120" s="551"/>
      <c r="AM120" s="632" t="s">
        <v>637</v>
      </c>
      <c r="AN120" s="551"/>
      <c r="AO120" s="551"/>
      <c r="AP120" s="551"/>
      <c r="AQ120" s="551" t="s">
        <v>640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7" t="s">
        <v>522</v>
      </c>
      <c r="AR121" s="598"/>
      <c r="AS121" s="598"/>
      <c r="AT121" s="598"/>
      <c r="AU121" s="598"/>
      <c r="AV121" s="598"/>
      <c r="AW121" s="598"/>
      <c r="AX121" s="599"/>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7" t="s">
        <v>522</v>
      </c>
      <c r="AR124" s="598"/>
      <c r="AS124" s="598"/>
      <c r="AT124" s="598"/>
      <c r="AU124" s="598"/>
      <c r="AV124" s="598"/>
      <c r="AW124" s="598"/>
      <c r="AX124" s="599"/>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7" t="s">
        <v>522</v>
      </c>
      <c r="AR127" s="598"/>
      <c r="AS127" s="598"/>
      <c r="AT127" s="598"/>
      <c r="AU127" s="598"/>
      <c r="AV127" s="598"/>
      <c r="AW127" s="598"/>
      <c r="AX127" s="599"/>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657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t="s">
        <v>595</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584</v>
      </c>
      <c r="AF134" s="207"/>
      <c r="AG134" s="207"/>
      <c r="AH134" s="207"/>
      <c r="AI134" s="206" t="s">
        <v>585</v>
      </c>
      <c r="AJ134" s="207"/>
      <c r="AK134" s="207"/>
      <c r="AL134" s="207"/>
      <c r="AM134" s="206" t="s">
        <v>596</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595</v>
      </c>
      <c r="AF135" s="207"/>
      <c r="AG135" s="207"/>
      <c r="AH135" s="207"/>
      <c r="AI135" s="206" t="s">
        <v>585</v>
      </c>
      <c r="AJ135" s="207"/>
      <c r="AK135" s="207"/>
      <c r="AL135" s="207"/>
      <c r="AM135" s="206" t="s">
        <v>585</v>
      </c>
      <c r="AN135" s="207"/>
      <c r="AO135" s="207"/>
      <c r="AP135" s="207"/>
      <c r="AQ135" s="206" t="s">
        <v>585</v>
      </c>
      <c r="AR135" s="207"/>
      <c r="AS135" s="207"/>
      <c r="AT135" s="207"/>
      <c r="AU135" s="206" t="s">
        <v>595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653</v>
      </c>
      <c r="H154" s="105"/>
      <c r="I154" s="105"/>
      <c r="J154" s="105"/>
      <c r="K154" s="105"/>
      <c r="L154" s="105"/>
      <c r="M154" s="105"/>
      <c r="N154" s="105"/>
      <c r="O154" s="105"/>
      <c r="P154" s="106"/>
      <c r="Q154" s="125" t="s">
        <v>654</v>
      </c>
      <c r="R154" s="105"/>
      <c r="S154" s="105"/>
      <c r="T154" s="105"/>
      <c r="U154" s="105"/>
      <c r="V154" s="105"/>
      <c r="W154" s="105"/>
      <c r="X154" s="105"/>
      <c r="Y154" s="105"/>
      <c r="Z154" s="105"/>
      <c r="AA154" s="293"/>
      <c r="AB154" s="141"/>
      <c r="AC154" s="142"/>
      <c r="AD154" s="142"/>
      <c r="AE154" s="147" t="s">
        <v>655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9.25"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579</v>
      </c>
      <c r="K430" s="909"/>
      <c r="L430" s="909"/>
      <c r="M430" s="909"/>
      <c r="N430" s="909"/>
      <c r="O430" s="909"/>
      <c r="P430" s="909"/>
      <c r="Q430" s="909"/>
      <c r="R430" s="909"/>
      <c r="S430" s="909"/>
      <c r="T430" s="910"/>
      <c r="U430" s="591" t="s">
        <v>642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642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643</v>
      </c>
      <c r="AC433" s="213"/>
      <c r="AD433" s="213"/>
      <c r="AE433" s="340" t="s">
        <v>644</v>
      </c>
      <c r="AF433" s="207"/>
      <c r="AG433" s="207"/>
      <c r="AH433" s="207"/>
      <c r="AI433" s="340" t="s">
        <v>644</v>
      </c>
      <c r="AJ433" s="207"/>
      <c r="AK433" s="207"/>
      <c r="AL433" s="207"/>
      <c r="AM433" s="340" t="s">
        <v>644</v>
      </c>
      <c r="AN433" s="207"/>
      <c r="AO433" s="207"/>
      <c r="AP433" s="341"/>
      <c r="AQ433" s="340" t="s">
        <v>645</v>
      </c>
      <c r="AR433" s="207"/>
      <c r="AS433" s="207"/>
      <c r="AT433" s="341"/>
      <c r="AU433" s="207" t="s">
        <v>644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645</v>
      </c>
      <c r="AC434" s="205"/>
      <c r="AD434" s="205"/>
      <c r="AE434" s="340" t="s">
        <v>646</v>
      </c>
      <c r="AF434" s="207"/>
      <c r="AG434" s="207"/>
      <c r="AH434" s="341"/>
      <c r="AI434" s="340" t="s">
        <v>645</v>
      </c>
      <c r="AJ434" s="207"/>
      <c r="AK434" s="207"/>
      <c r="AL434" s="207"/>
      <c r="AM434" s="340" t="s">
        <v>644</v>
      </c>
      <c r="AN434" s="207"/>
      <c r="AO434" s="207"/>
      <c r="AP434" s="341"/>
      <c r="AQ434" s="340" t="s">
        <v>644</v>
      </c>
      <c r="AR434" s="207"/>
      <c r="AS434" s="207"/>
      <c r="AT434" s="341"/>
      <c r="AU434" s="207" t="s">
        <v>644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647</v>
      </c>
      <c r="AF435" s="207"/>
      <c r="AG435" s="207"/>
      <c r="AH435" s="341"/>
      <c r="AI435" s="340" t="s">
        <v>644</v>
      </c>
      <c r="AJ435" s="207"/>
      <c r="AK435" s="207"/>
      <c r="AL435" s="207"/>
      <c r="AM435" s="340" t="s">
        <v>644</v>
      </c>
      <c r="AN435" s="207"/>
      <c r="AO435" s="207"/>
      <c r="AP435" s="341"/>
      <c r="AQ435" s="340" t="s">
        <v>644</v>
      </c>
      <c r="AR435" s="207"/>
      <c r="AS435" s="207"/>
      <c r="AT435" s="341"/>
      <c r="AU435" s="207" t="s">
        <v>648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644</v>
      </c>
      <c r="AC458" s="213"/>
      <c r="AD458" s="213"/>
      <c r="AE458" s="340" t="s">
        <v>644</v>
      </c>
      <c r="AF458" s="207"/>
      <c r="AG458" s="207"/>
      <c r="AH458" s="207"/>
      <c r="AI458" s="340" t="s">
        <v>644</v>
      </c>
      <c r="AJ458" s="207"/>
      <c r="AK458" s="207"/>
      <c r="AL458" s="207"/>
      <c r="AM458" s="340" t="s">
        <v>649</v>
      </c>
      <c r="AN458" s="207"/>
      <c r="AO458" s="207"/>
      <c r="AP458" s="341"/>
      <c r="AQ458" s="340" t="s">
        <v>644</v>
      </c>
      <c r="AR458" s="207"/>
      <c r="AS458" s="207"/>
      <c r="AT458" s="341"/>
      <c r="AU458" s="207" t="s">
        <v>644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644</v>
      </c>
      <c r="AC459" s="205"/>
      <c r="AD459" s="205"/>
      <c r="AE459" s="340" t="s">
        <v>645</v>
      </c>
      <c r="AF459" s="207"/>
      <c r="AG459" s="207"/>
      <c r="AH459" s="341"/>
      <c r="AI459" s="340" t="s">
        <v>650</v>
      </c>
      <c r="AJ459" s="207"/>
      <c r="AK459" s="207"/>
      <c r="AL459" s="207"/>
      <c r="AM459" s="340" t="s">
        <v>643</v>
      </c>
      <c r="AN459" s="207"/>
      <c r="AO459" s="207"/>
      <c r="AP459" s="341"/>
      <c r="AQ459" s="340" t="s">
        <v>644</v>
      </c>
      <c r="AR459" s="207"/>
      <c r="AS459" s="207"/>
      <c r="AT459" s="341"/>
      <c r="AU459" s="207" t="s">
        <v>651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645</v>
      </c>
      <c r="AF460" s="207"/>
      <c r="AG460" s="207"/>
      <c r="AH460" s="341"/>
      <c r="AI460" s="340" t="s">
        <v>644</v>
      </c>
      <c r="AJ460" s="207"/>
      <c r="AK460" s="207"/>
      <c r="AL460" s="207"/>
      <c r="AM460" s="340" t="s">
        <v>645</v>
      </c>
      <c r="AN460" s="207"/>
      <c r="AO460" s="207"/>
      <c r="AP460" s="341"/>
      <c r="AQ460" s="340" t="s">
        <v>652</v>
      </c>
      <c r="AR460" s="207"/>
      <c r="AS460" s="207"/>
      <c r="AT460" s="341"/>
      <c r="AU460" s="207" t="s">
        <v>644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87.7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604</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604</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83.25"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607</v>
      </c>
      <c r="AE704" s="790"/>
      <c r="AF704" s="790"/>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0"/>
      <c r="AD705" s="721" t="s">
        <v>609</v>
      </c>
      <c r="AE705" s="722"/>
      <c r="AF705" s="72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610</v>
      </c>
      <c r="AE708" s="611"/>
      <c r="AF708" s="611"/>
      <c r="AG708" s="749" t="s">
        <v>611</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8" t="s">
        <v>610</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89" t="s">
        <v>609</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609</v>
      </c>
      <c r="AE713" s="329"/>
      <c r="AF713" s="670"/>
      <c r="AG713" s="101"/>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607</v>
      </c>
      <c r="AE714" s="815"/>
      <c r="AF714" s="816"/>
      <c r="AG714" s="743" t="s">
        <v>613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631</v>
      </c>
      <c r="AE715" s="611"/>
      <c r="AF715" s="663"/>
      <c r="AG715" s="749" t="s">
        <v>632</v>
      </c>
      <c r="AH715" s="750"/>
      <c r="AI715" s="750"/>
      <c r="AJ715" s="750"/>
      <c r="AK715" s="750"/>
      <c r="AL715" s="750"/>
      <c r="AM715" s="750"/>
      <c r="AN715" s="750"/>
      <c r="AO715" s="750"/>
      <c r="AP715" s="750"/>
      <c r="AQ715" s="750"/>
      <c r="AR715" s="750"/>
      <c r="AS715" s="750"/>
      <c r="AT715" s="750"/>
      <c r="AU715" s="750"/>
      <c r="AV715" s="750"/>
      <c r="AW715" s="750"/>
      <c r="AX715" s="751"/>
    </row>
    <row r="716" spans="1:50" ht="45" customHeight="1" x14ac:dyDescent="0.15">
      <c r="A716" s="649"/>
      <c r="B716" s="651"/>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3" t="s">
        <v>631</v>
      </c>
      <c r="AE716" s="634"/>
      <c r="AF716" s="634"/>
      <c r="AG716" s="101" t="s">
        <v>633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574</v>
      </c>
      <c r="AE719" s="611"/>
      <c r="AF719" s="611"/>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569</v>
      </c>
      <c r="D721" s="297"/>
      <c r="E721" s="297"/>
      <c r="F721" s="298"/>
      <c r="G721" s="287"/>
      <c r="H721" s="288"/>
      <c r="I721" s="83" t="str">
        <f>IF(OR(G721="　", G721=""), "", "-")</f>
        <v/>
      </c>
      <c r="J721" s="291">
        <v>609</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7" t="s">
        <v>48</v>
      </c>
      <c r="B726" s="809"/>
      <c r="C726" s="822" t="s">
        <v>53</v>
      </c>
      <c r="D726" s="844"/>
      <c r="E726" s="844"/>
      <c r="F726" s="845"/>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0"/>
      <c r="B727" s="811"/>
      <c r="C727" s="755" t="s">
        <v>57</v>
      </c>
      <c r="D727" s="756"/>
      <c r="E727" s="756"/>
      <c r="F727" s="757"/>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2.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0.2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1.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9" t="s">
        <v>549</v>
      </c>
      <c r="B737" s="210"/>
      <c r="C737" s="210"/>
      <c r="D737" s="211"/>
      <c r="E737" s="998" t="s">
        <v>616</v>
      </c>
      <c r="F737" s="998"/>
      <c r="G737" s="998"/>
      <c r="H737" s="998"/>
      <c r="I737" s="998"/>
      <c r="J737" s="998"/>
      <c r="K737" s="998"/>
      <c r="L737" s="998"/>
      <c r="M737" s="998"/>
      <c r="N737" s="365" t="s">
        <v>542</v>
      </c>
      <c r="O737" s="365"/>
      <c r="P737" s="365"/>
      <c r="Q737" s="365"/>
      <c r="R737" s="998" t="s">
        <v>617</v>
      </c>
      <c r="S737" s="998"/>
      <c r="T737" s="998"/>
      <c r="U737" s="998"/>
      <c r="V737" s="998"/>
      <c r="W737" s="998"/>
      <c r="X737" s="998"/>
      <c r="Y737" s="998"/>
      <c r="Z737" s="998"/>
      <c r="AA737" s="365" t="s">
        <v>541</v>
      </c>
      <c r="AB737" s="365"/>
      <c r="AC737" s="365"/>
      <c r="AD737" s="365"/>
      <c r="AE737" s="998" t="s">
        <v>618</v>
      </c>
      <c r="AF737" s="998"/>
      <c r="AG737" s="998"/>
      <c r="AH737" s="998"/>
      <c r="AI737" s="998"/>
      <c r="AJ737" s="998"/>
      <c r="AK737" s="998"/>
      <c r="AL737" s="998"/>
      <c r="AM737" s="998"/>
      <c r="AN737" s="365" t="s">
        <v>540</v>
      </c>
      <c r="AO737" s="365"/>
      <c r="AP737" s="365"/>
      <c r="AQ737" s="365"/>
      <c r="AR737" s="990" t="s">
        <v>619</v>
      </c>
      <c r="AS737" s="991"/>
      <c r="AT737" s="991"/>
      <c r="AU737" s="991"/>
      <c r="AV737" s="991"/>
      <c r="AW737" s="991"/>
      <c r="AX737" s="992"/>
      <c r="AY737" s="89"/>
      <c r="AZ737" s="89"/>
    </row>
    <row r="738" spans="1:52" ht="24.75" customHeight="1" x14ac:dyDescent="0.15">
      <c r="A738" s="999" t="s">
        <v>539</v>
      </c>
      <c r="B738" s="210"/>
      <c r="C738" s="210"/>
      <c r="D738" s="211"/>
      <c r="E738" s="998" t="s">
        <v>619</v>
      </c>
      <c r="F738" s="998"/>
      <c r="G738" s="998"/>
      <c r="H738" s="998"/>
      <c r="I738" s="998"/>
      <c r="J738" s="998"/>
      <c r="K738" s="998"/>
      <c r="L738" s="998"/>
      <c r="M738" s="998"/>
      <c r="N738" s="365" t="s">
        <v>538</v>
      </c>
      <c r="O738" s="365"/>
      <c r="P738" s="365"/>
      <c r="Q738" s="365"/>
      <c r="R738" s="998" t="s">
        <v>620</v>
      </c>
      <c r="S738" s="998"/>
      <c r="T738" s="998"/>
      <c r="U738" s="998"/>
      <c r="V738" s="998"/>
      <c r="W738" s="998"/>
      <c r="X738" s="998"/>
      <c r="Y738" s="998"/>
      <c r="Z738" s="998"/>
      <c r="AA738" s="365" t="s">
        <v>537</v>
      </c>
      <c r="AB738" s="365"/>
      <c r="AC738" s="365"/>
      <c r="AD738" s="365"/>
      <c r="AE738" s="998" t="s">
        <v>621</v>
      </c>
      <c r="AF738" s="998"/>
      <c r="AG738" s="998"/>
      <c r="AH738" s="998"/>
      <c r="AI738" s="998"/>
      <c r="AJ738" s="998"/>
      <c r="AK738" s="998"/>
      <c r="AL738" s="998"/>
      <c r="AM738" s="998"/>
      <c r="AN738" s="365" t="s">
        <v>533</v>
      </c>
      <c r="AO738" s="365"/>
      <c r="AP738" s="365"/>
      <c r="AQ738" s="365"/>
      <c r="AR738" s="990" t="s">
        <v>622</v>
      </c>
      <c r="AS738" s="991"/>
      <c r="AT738" s="991"/>
      <c r="AU738" s="991"/>
      <c r="AV738" s="991"/>
      <c r="AW738" s="991"/>
      <c r="AX738" s="992"/>
    </row>
    <row r="739" spans="1:52" ht="24.75" customHeight="1" thickBot="1" x14ac:dyDescent="0.2">
      <c r="A739" s="1000" t="s">
        <v>529</v>
      </c>
      <c r="B739" s="1001"/>
      <c r="C739" s="1001"/>
      <c r="D739" s="1002"/>
      <c r="E739" s="1003" t="s">
        <v>569</v>
      </c>
      <c r="F739" s="993"/>
      <c r="G739" s="993"/>
      <c r="H739" s="93" t="str">
        <f>IF(E739="", "", "(")</f>
        <v>(</v>
      </c>
      <c r="I739" s="993"/>
      <c r="J739" s="993"/>
      <c r="K739" s="93" t="str">
        <f>IF(OR(I739="　", I739=""), "", "-")</f>
        <v/>
      </c>
      <c r="L739" s="994">
        <v>529</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601" t="s">
        <v>485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623</v>
      </c>
      <c r="H781" s="678"/>
      <c r="I781" s="678"/>
      <c r="J781" s="678"/>
      <c r="K781" s="679"/>
      <c r="L781" s="671" t="s">
        <v>624</v>
      </c>
      <c r="M781" s="672"/>
      <c r="N781" s="672"/>
      <c r="O781" s="672"/>
      <c r="P781" s="672"/>
      <c r="Q781" s="672"/>
      <c r="R781" s="672"/>
      <c r="S781" s="672"/>
      <c r="T781" s="672"/>
      <c r="U781" s="672"/>
      <c r="V781" s="672"/>
      <c r="W781" s="672"/>
      <c r="X781" s="673"/>
      <c r="Y781" s="388"/>
      <c r="Z781" s="389"/>
      <c r="AA781" s="389"/>
      <c r="AB781" s="812"/>
      <c r="AC781" s="677"/>
      <c r="AD781" s="678"/>
      <c r="AE781" s="678"/>
      <c r="AF781" s="678"/>
      <c r="AG781" s="679"/>
      <c r="AH781" s="671"/>
      <c r="AI781" s="672"/>
      <c r="AJ781" s="672"/>
      <c r="AK781" s="672"/>
      <c r="AL781" s="672"/>
      <c r="AM781" s="672"/>
      <c r="AN781" s="672"/>
      <c r="AO781" s="672"/>
      <c r="AP781" s="672"/>
      <c r="AQ781" s="672"/>
      <c r="AR781" s="672"/>
      <c r="AS781" s="672"/>
      <c r="AT781" s="673"/>
      <c r="AU781" s="388"/>
      <c r="AV781" s="389"/>
      <c r="AW781" s="389"/>
      <c r="AX781" s="390"/>
    </row>
    <row r="782" spans="1:50" ht="24.75" customHeight="1" x14ac:dyDescent="0.15">
      <c r="A782" s="638"/>
      <c r="B782" s="639"/>
      <c r="C782" s="639"/>
      <c r="D782" s="639"/>
      <c r="E782" s="639"/>
      <c r="F782" s="640"/>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8"/>
      <c r="B783" s="639"/>
      <c r="C783" s="639"/>
      <c r="D783" s="639"/>
      <c r="E783" s="639"/>
      <c r="F783" s="640"/>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8"/>
      <c r="B784" s="639"/>
      <c r="C784" s="639"/>
      <c r="D784" s="639"/>
      <c r="E784" s="639"/>
      <c r="F784" s="640"/>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8"/>
      <c r="B785" s="639"/>
      <c r="C785" s="639"/>
      <c r="D785" s="639"/>
      <c r="E785" s="639"/>
      <c r="F785" s="640"/>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8"/>
      <c r="B786" s="639"/>
      <c r="C786" s="639"/>
      <c r="D786" s="639"/>
      <c r="E786" s="639"/>
      <c r="F786" s="640"/>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8"/>
      <c r="B787" s="639"/>
      <c r="C787" s="639"/>
      <c r="D787" s="639"/>
      <c r="E787" s="639"/>
      <c r="F787" s="640"/>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8"/>
      <c r="B788" s="639"/>
      <c r="C788" s="639"/>
      <c r="D788" s="639"/>
      <c r="E788" s="639"/>
      <c r="F788" s="640"/>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8"/>
      <c r="B789" s="639"/>
      <c r="C789" s="639"/>
      <c r="D789" s="639"/>
      <c r="E789" s="639"/>
      <c r="F789" s="640"/>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8"/>
      <c r="B790" s="639"/>
      <c r="C790" s="639"/>
      <c r="D790" s="639"/>
      <c r="E790" s="639"/>
      <c r="F790" s="640"/>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8"/>
      <c r="B792" s="639"/>
      <c r="C792" s="639"/>
      <c r="D792" s="639"/>
      <c r="E792" s="639"/>
      <c r="F792" s="640"/>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12"/>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8"/>
      <c r="B795" s="639"/>
      <c r="C795" s="639"/>
      <c r="D795" s="639"/>
      <c r="E795" s="639"/>
      <c r="F795" s="640"/>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8"/>
      <c r="B796" s="639"/>
      <c r="C796" s="639"/>
      <c r="D796" s="639"/>
      <c r="E796" s="639"/>
      <c r="F796" s="640"/>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8"/>
      <c r="B797" s="639"/>
      <c r="C797" s="639"/>
      <c r="D797" s="639"/>
      <c r="E797" s="639"/>
      <c r="F797" s="640"/>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8"/>
      <c r="B798" s="639"/>
      <c r="C798" s="639"/>
      <c r="D798" s="639"/>
      <c r="E798" s="639"/>
      <c r="F798" s="640"/>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8"/>
      <c r="B799" s="639"/>
      <c r="C799" s="639"/>
      <c r="D799" s="639"/>
      <c r="E799" s="639"/>
      <c r="F799" s="640"/>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8"/>
      <c r="B800" s="639"/>
      <c r="C800" s="639"/>
      <c r="D800" s="639"/>
      <c r="E800" s="639"/>
      <c r="F800" s="640"/>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8"/>
      <c r="B801" s="639"/>
      <c r="C801" s="639"/>
      <c r="D801" s="639"/>
      <c r="E801" s="639"/>
      <c r="F801" s="640"/>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8"/>
      <c r="B802" s="639"/>
      <c r="C802" s="639"/>
      <c r="D802" s="639"/>
      <c r="E802" s="639"/>
      <c r="F802" s="640"/>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8"/>
      <c r="B803" s="639"/>
      <c r="C803" s="639"/>
      <c r="D803" s="639"/>
      <c r="E803" s="639"/>
      <c r="F803" s="640"/>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2"/>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8"/>
      <c r="B808" s="639"/>
      <c r="C808" s="639"/>
      <c r="D808" s="639"/>
      <c r="E808" s="639"/>
      <c r="F808" s="640"/>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8"/>
      <c r="B809" s="639"/>
      <c r="C809" s="639"/>
      <c r="D809" s="639"/>
      <c r="E809" s="639"/>
      <c r="F809" s="640"/>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8"/>
      <c r="B810" s="639"/>
      <c r="C810" s="639"/>
      <c r="D810" s="639"/>
      <c r="E810" s="639"/>
      <c r="F810" s="640"/>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8"/>
      <c r="B811" s="639"/>
      <c r="C811" s="639"/>
      <c r="D811" s="639"/>
      <c r="E811" s="639"/>
      <c r="F811" s="640"/>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8"/>
      <c r="B812" s="639"/>
      <c r="C812" s="639"/>
      <c r="D812" s="639"/>
      <c r="E812" s="639"/>
      <c r="F812" s="640"/>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8"/>
      <c r="B813" s="639"/>
      <c r="C813" s="639"/>
      <c r="D813" s="639"/>
      <c r="E813" s="639"/>
      <c r="F813" s="640"/>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8"/>
      <c r="B814" s="639"/>
      <c r="C814" s="639"/>
      <c r="D814" s="639"/>
      <c r="E814" s="639"/>
      <c r="F814" s="640"/>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8"/>
      <c r="B815" s="639"/>
      <c r="C815" s="639"/>
      <c r="D815" s="639"/>
      <c r="E815" s="639"/>
      <c r="F815" s="640"/>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8"/>
      <c r="B816" s="639"/>
      <c r="C816" s="639"/>
      <c r="D816" s="639"/>
      <c r="E816" s="639"/>
      <c r="F816" s="640"/>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2"/>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8"/>
      <c r="B821" s="639"/>
      <c r="C821" s="639"/>
      <c r="D821" s="639"/>
      <c r="E821" s="639"/>
      <c r="F821" s="640"/>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8"/>
      <c r="B822" s="639"/>
      <c r="C822" s="639"/>
      <c r="D822" s="639"/>
      <c r="E822" s="639"/>
      <c r="F822" s="640"/>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8"/>
      <c r="B823" s="639"/>
      <c r="C823" s="639"/>
      <c r="D823" s="639"/>
      <c r="E823" s="639"/>
      <c r="F823" s="640"/>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8"/>
      <c r="B824" s="639"/>
      <c r="C824" s="639"/>
      <c r="D824" s="639"/>
      <c r="E824" s="639"/>
      <c r="F824" s="640"/>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8"/>
      <c r="B825" s="639"/>
      <c r="C825" s="639"/>
      <c r="D825" s="639"/>
      <c r="E825" s="639"/>
      <c r="F825" s="640"/>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8"/>
      <c r="B826" s="639"/>
      <c r="C826" s="639"/>
      <c r="D826" s="639"/>
      <c r="E826" s="639"/>
      <c r="F826" s="640"/>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8"/>
      <c r="B827" s="639"/>
      <c r="C827" s="639"/>
      <c r="D827" s="639"/>
      <c r="E827" s="639"/>
      <c r="F827" s="640"/>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8"/>
      <c r="B828" s="639"/>
      <c r="C828" s="639"/>
      <c r="D828" s="639"/>
      <c r="E828" s="639"/>
      <c r="F828" s="640"/>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8"/>
      <c r="B829" s="639"/>
      <c r="C829" s="639"/>
      <c r="D829" s="639"/>
      <c r="E829" s="639"/>
      <c r="F829" s="640"/>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4" customHeight="1" x14ac:dyDescent="0.15">
      <c r="A837" s="376">
        <v>1</v>
      </c>
      <c r="B837" s="376">
        <v>1</v>
      </c>
      <c r="C837" s="361" t="s">
        <v>625</v>
      </c>
      <c r="D837" s="347"/>
      <c r="E837" s="347"/>
      <c r="F837" s="347"/>
      <c r="G837" s="347"/>
      <c r="H837" s="347"/>
      <c r="I837" s="347"/>
      <c r="J837" s="348">
        <v>8011505001433</v>
      </c>
      <c r="K837" s="349"/>
      <c r="L837" s="349"/>
      <c r="M837" s="349"/>
      <c r="N837" s="349"/>
      <c r="O837" s="349"/>
      <c r="P837" s="350" t="s">
        <v>626</v>
      </c>
      <c r="Q837" s="350"/>
      <c r="R837" s="350"/>
      <c r="S837" s="350"/>
      <c r="T837" s="350"/>
      <c r="U837" s="350"/>
      <c r="V837" s="350"/>
      <c r="W837" s="350"/>
      <c r="X837" s="350"/>
      <c r="Y837" s="351"/>
      <c r="Z837" s="352"/>
      <c r="AA837" s="352"/>
      <c r="AB837" s="353"/>
      <c r="AC837" s="363" t="s">
        <v>627</v>
      </c>
      <c r="AD837" s="371"/>
      <c r="AE837" s="371"/>
      <c r="AF837" s="371"/>
      <c r="AG837" s="371"/>
      <c r="AH837" s="372" t="s">
        <v>628</v>
      </c>
      <c r="AI837" s="373"/>
      <c r="AJ837" s="373"/>
      <c r="AK837" s="373"/>
      <c r="AL837" s="357" t="s">
        <v>629</v>
      </c>
      <c r="AM837" s="358"/>
      <c r="AN837" s="358"/>
      <c r="AO837" s="359"/>
      <c r="AP837" s="360" t="s">
        <v>628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585</v>
      </c>
      <c r="F1102" s="375"/>
      <c r="G1102" s="375"/>
      <c r="H1102" s="375"/>
      <c r="I1102" s="375"/>
      <c r="J1102" s="348" t="s">
        <v>585</v>
      </c>
      <c r="K1102" s="349"/>
      <c r="L1102" s="349"/>
      <c r="M1102" s="349"/>
      <c r="N1102" s="349"/>
      <c r="O1102" s="349"/>
      <c r="P1102" s="362" t="s">
        <v>594</v>
      </c>
      <c r="Q1102" s="350"/>
      <c r="R1102" s="350"/>
      <c r="S1102" s="350"/>
      <c r="T1102" s="350"/>
      <c r="U1102" s="350"/>
      <c r="V1102" s="350"/>
      <c r="W1102" s="350"/>
      <c r="X1102" s="350"/>
      <c r="Y1102" s="351" t="s">
        <v>585</v>
      </c>
      <c r="Z1102" s="352"/>
      <c r="AA1102" s="352"/>
      <c r="AB1102" s="353"/>
      <c r="AC1102" s="354"/>
      <c r="AD1102" s="354"/>
      <c r="AE1102" s="354"/>
      <c r="AF1102" s="354"/>
      <c r="AG1102" s="354"/>
      <c r="AH1102" s="355" t="s">
        <v>584</v>
      </c>
      <c r="AI1102" s="356"/>
      <c r="AJ1102" s="356"/>
      <c r="AK1102" s="356"/>
      <c r="AL1102" s="357" t="s">
        <v>585</v>
      </c>
      <c r="AM1102" s="358"/>
      <c r="AN1102" s="358"/>
      <c r="AO1102" s="359"/>
      <c r="AP1102" s="360" t="s">
        <v>630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47">
      <formula>IF(RIGHT(TEXT(P14,"0.#"),1)=".",FALSE,TRUE)</formula>
    </cfRule>
    <cfRule type="expression" dxfId="2814" priority="14048">
      <formula>IF(RIGHT(TEXT(P14,"0.#"),1)=".",TRUE,FALSE)</formula>
    </cfRule>
  </conditionalFormatting>
  <conditionalFormatting sqref="AE32">
    <cfRule type="expression" dxfId="2813" priority="14037">
      <formula>IF(RIGHT(TEXT(AE32,"0.#"),1)=".",FALSE,TRUE)</formula>
    </cfRule>
    <cfRule type="expression" dxfId="2812" priority="14038">
      <formula>IF(RIGHT(TEXT(AE32,"0.#"),1)=".",TRUE,FALSE)</formula>
    </cfRule>
  </conditionalFormatting>
  <conditionalFormatting sqref="P18:AX18">
    <cfRule type="expression" dxfId="2811" priority="13923">
      <formula>IF(RIGHT(TEXT(P18,"0.#"),1)=".",FALSE,TRUE)</formula>
    </cfRule>
    <cfRule type="expression" dxfId="2810" priority="13924">
      <formula>IF(RIGHT(TEXT(P18,"0.#"),1)=".",TRUE,FALSE)</formula>
    </cfRule>
  </conditionalFormatting>
  <conditionalFormatting sqref="Y782">
    <cfRule type="expression" dxfId="2809" priority="13919">
      <formula>IF(RIGHT(TEXT(Y782,"0.#"),1)=".",FALSE,TRUE)</formula>
    </cfRule>
    <cfRule type="expression" dxfId="2808" priority="13920">
      <formula>IF(RIGHT(TEXT(Y782,"0.#"),1)=".",TRUE,FALSE)</formula>
    </cfRule>
  </conditionalFormatting>
  <conditionalFormatting sqref="Y791">
    <cfRule type="expression" dxfId="2807" priority="13915">
      <formula>IF(RIGHT(TEXT(Y791,"0.#"),1)=".",FALSE,TRUE)</formula>
    </cfRule>
    <cfRule type="expression" dxfId="2806" priority="13916">
      <formula>IF(RIGHT(TEXT(Y791,"0.#"),1)=".",TRUE,FALSE)</formula>
    </cfRule>
  </conditionalFormatting>
  <conditionalFormatting sqref="Y822:Y829 Y820 Y809:Y816 Y807 Y796:Y803 Y794">
    <cfRule type="expression" dxfId="2805" priority="13697">
      <formula>IF(RIGHT(TEXT(Y794,"0.#"),1)=".",FALSE,TRUE)</formula>
    </cfRule>
    <cfRule type="expression" dxfId="2804" priority="13698">
      <formula>IF(RIGHT(TEXT(Y794,"0.#"),1)=".",TRUE,FALSE)</formula>
    </cfRule>
  </conditionalFormatting>
  <conditionalFormatting sqref="P16:AQ17 P15:AX15 P13:AX13">
    <cfRule type="expression" dxfId="2803" priority="13745">
      <formula>IF(RIGHT(TEXT(P13,"0.#"),1)=".",FALSE,TRUE)</formula>
    </cfRule>
    <cfRule type="expression" dxfId="2802" priority="13746">
      <formula>IF(RIGHT(TEXT(P13,"0.#"),1)=".",TRUE,FALSE)</formula>
    </cfRule>
  </conditionalFormatting>
  <conditionalFormatting sqref="P19:AJ19">
    <cfRule type="expression" dxfId="2801" priority="13743">
      <formula>IF(RIGHT(TEXT(P19,"0.#"),1)=".",FALSE,TRUE)</formula>
    </cfRule>
    <cfRule type="expression" dxfId="2800" priority="13744">
      <formula>IF(RIGHT(TEXT(P19,"0.#"),1)=".",TRUE,FALSE)</formula>
    </cfRule>
  </conditionalFormatting>
  <conditionalFormatting sqref="AQ101">
    <cfRule type="expression" dxfId="2799" priority="13735">
      <formula>IF(RIGHT(TEXT(AQ101,"0.#"),1)=".",FALSE,TRUE)</formula>
    </cfRule>
    <cfRule type="expression" dxfId="2798" priority="13736">
      <formula>IF(RIGHT(TEXT(AQ101,"0.#"),1)=".",TRUE,FALSE)</formula>
    </cfRule>
  </conditionalFormatting>
  <conditionalFormatting sqref="Y783:Y790 Y781">
    <cfRule type="expression" dxfId="2797" priority="13721">
      <formula>IF(RIGHT(TEXT(Y781,"0.#"),1)=".",FALSE,TRUE)</formula>
    </cfRule>
    <cfRule type="expression" dxfId="2796" priority="13722">
      <formula>IF(RIGHT(TEXT(Y781,"0.#"),1)=".",TRUE,FALSE)</formula>
    </cfRule>
  </conditionalFormatting>
  <conditionalFormatting sqref="AU782">
    <cfRule type="expression" dxfId="2795" priority="13719">
      <formula>IF(RIGHT(TEXT(AU782,"0.#"),1)=".",FALSE,TRUE)</formula>
    </cfRule>
    <cfRule type="expression" dxfId="2794" priority="13720">
      <formula>IF(RIGHT(TEXT(AU782,"0.#"),1)=".",TRUE,FALSE)</formula>
    </cfRule>
  </conditionalFormatting>
  <conditionalFormatting sqref="AU791">
    <cfRule type="expression" dxfId="2793" priority="13717">
      <formula>IF(RIGHT(TEXT(AU791,"0.#"),1)=".",FALSE,TRUE)</formula>
    </cfRule>
    <cfRule type="expression" dxfId="2792" priority="13718">
      <formula>IF(RIGHT(TEXT(AU791,"0.#"),1)=".",TRUE,FALSE)</formula>
    </cfRule>
  </conditionalFormatting>
  <conditionalFormatting sqref="AU783:AU790 AU781">
    <cfRule type="expression" dxfId="2791" priority="13715">
      <formula>IF(RIGHT(TEXT(AU781,"0.#"),1)=".",FALSE,TRUE)</formula>
    </cfRule>
    <cfRule type="expression" dxfId="2790" priority="13716">
      <formula>IF(RIGHT(TEXT(AU781,"0.#"),1)=".",TRUE,FALSE)</formula>
    </cfRule>
  </conditionalFormatting>
  <conditionalFormatting sqref="Y821 Y808 Y795">
    <cfRule type="expression" dxfId="2789" priority="13701">
      <formula>IF(RIGHT(TEXT(Y795,"0.#"),1)=".",FALSE,TRUE)</formula>
    </cfRule>
    <cfRule type="expression" dxfId="2788" priority="13702">
      <formula>IF(RIGHT(TEXT(Y795,"0.#"),1)=".",TRUE,FALSE)</formula>
    </cfRule>
  </conditionalFormatting>
  <conditionalFormatting sqref="Y830 Y817 Y804">
    <cfRule type="expression" dxfId="2787" priority="13699">
      <formula>IF(RIGHT(TEXT(Y804,"0.#"),1)=".",FALSE,TRUE)</formula>
    </cfRule>
    <cfRule type="expression" dxfId="2786" priority="13700">
      <formula>IF(RIGHT(TEXT(Y804,"0.#"),1)=".",TRUE,FALSE)</formula>
    </cfRule>
  </conditionalFormatting>
  <conditionalFormatting sqref="AU821 AU808 AU795">
    <cfRule type="expression" dxfId="2785" priority="13695">
      <formula>IF(RIGHT(TEXT(AU795,"0.#"),1)=".",FALSE,TRUE)</formula>
    </cfRule>
    <cfRule type="expression" dxfId="2784" priority="13696">
      <formula>IF(RIGHT(TEXT(AU795,"0.#"),1)=".",TRUE,FALSE)</formula>
    </cfRule>
  </conditionalFormatting>
  <conditionalFormatting sqref="AU830 AU817 AU804">
    <cfRule type="expression" dxfId="2783" priority="13693">
      <formula>IF(RIGHT(TEXT(AU804,"0.#"),1)=".",FALSE,TRUE)</formula>
    </cfRule>
    <cfRule type="expression" dxfId="2782" priority="13694">
      <formula>IF(RIGHT(TEXT(AU804,"0.#"),1)=".",TRUE,FALSE)</formula>
    </cfRule>
  </conditionalFormatting>
  <conditionalFormatting sqref="AU822:AU829 AU820 AU809:AU816 AU807 AU796:AU803 AU794">
    <cfRule type="expression" dxfId="2781" priority="13691">
      <formula>IF(RIGHT(TEXT(AU794,"0.#"),1)=".",FALSE,TRUE)</formula>
    </cfRule>
    <cfRule type="expression" dxfId="2780" priority="13692">
      <formula>IF(RIGHT(TEXT(AU794,"0.#"),1)=".",TRUE,FALSE)</formula>
    </cfRule>
  </conditionalFormatting>
  <conditionalFormatting sqref="AM87">
    <cfRule type="expression" dxfId="2779" priority="13345">
      <formula>IF(RIGHT(TEXT(AM87,"0.#"),1)=".",FALSE,TRUE)</formula>
    </cfRule>
    <cfRule type="expression" dxfId="2778" priority="13346">
      <formula>IF(RIGHT(TEXT(AM87,"0.#"),1)=".",TRUE,FALSE)</formula>
    </cfRule>
  </conditionalFormatting>
  <conditionalFormatting sqref="AE55">
    <cfRule type="expression" dxfId="2777" priority="13413">
      <formula>IF(RIGHT(TEXT(AE55,"0.#"),1)=".",FALSE,TRUE)</formula>
    </cfRule>
    <cfRule type="expression" dxfId="2776" priority="13414">
      <formula>IF(RIGHT(TEXT(AE55,"0.#"),1)=".",TRUE,FALSE)</formula>
    </cfRule>
  </conditionalFormatting>
  <conditionalFormatting sqref="AI55">
    <cfRule type="expression" dxfId="2775" priority="13411">
      <formula>IF(RIGHT(TEXT(AI55,"0.#"),1)=".",FALSE,TRUE)</formula>
    </cfRule>
    <cfRule type="expression" dxfId="2774" priority="13412">
      <formula>IF(RIGHT(TEXT(AI55,"0.#"),1)=".",TRUE,FALSE)</formula>
    </cfRule>
  </conditionalFormatting>
  <conditionalFormatting sqref="AM34">
    <cfRule type="expression" dxfId="2773" priority="13491">
      <formula>IF(RIGHT(TEXT(AM34,"0.#"),1)=".",FALSE,TRUE)</formula>
    </cfRule>
    <cfRule type="expression" dxfId="2772" priority="13492">
      <formula>IF(RIGHT(TEXT(AM34,"0.#"),1)=".",TRUE,FALSE)</formula>
    </cfRule>
  </conditionalFormatting>
  <conditionalFormatting sqref="AE33">
    <cfRule type="expression" dxfId="2771" priority="13505">
      <formula>IF(RIGHT(TEXT(AE33,"0.#"),1)=".",FALSE,TRUE)</formula>
    </cfRule>
    <cfRule type="expression" dxfId="2770" priority="13506">
      <formula>IF(RIGHT(TEXT(AE33,"0.#"),1)=".",TRUE,FALSE)</formula>
    </cfRule>
  </conditionalFormatting>
  <conditionalFormatting sqref="AE34">
    <cfRule type="expression" dxfId="2769" priority="13503">
      <formula>IF(RIGHT(TEXT(AE34,"0.#"),1)=".",FALSE,TRUE)</formula>
    </cfRule>
    <cfRule type="expression" dxfId="2768" priority="13504">
      <formula>IF(RIGHT(TEXT(AE34,"0.#"),1)=".",TRUE,FALSE)</formula>
    </cfRule>
  </conditionalFormatting>
  <conditionalFormatting sqref="AI34">
    <cfRule type="expression" dxfId="2767" priority="13501">
      <formula>IF(RIGHT(TEXT(AI34,"0.#"),1)=".",FALSE,TRUE)</formula>
    </cfRule>
    <cfRule type="expression" dxfId="2766" priority="13502">
      <formula>IF(RIGHT(TEXT(AI34,"0.#"),1)=".",TRUE,FALSE)</formula>
    </cfRule>
  </conditionalFormatting>
  <conditionalFormatting sqref="AI33">
    <cfRule type="expression" dxfId="2765" priority="13499">
      <formula>IF(RIGHT(TEXT(AI33,"0.#"),1)=".",FALSE,TRUE)</formula>
    </cfRule>
    <cfRule type="expression" dxfId="2764" priority="13500">
      <formula>IF(RIGHT(TEXT(AI33,"0.#"),1)=".",TRUE,FALSE)</formula>
    </cfRule>
  </conditionalFormatting>
  <conditionalFormatting sqref="AI32">
    <cfRule type="expression" dxfId="2763" priority="13497">
      <formula>IF(RIGHT(TEXT(AI32,"0.#"),1)=".",FALSE,TRUE)</formula>
    </cfRule>
    <cfRule type="expression" dxfId="2762" priority="13498">
      <formula>IF(RIGHT(TEXT(AI32,"0.#"),1)=".",TRUE,FALSE)</formula>
    </cfRule>
  </conditionalFormatting>
  <conditionalFormatting sqref="AM32">
    <cfRule type="expression" dxfId="2761" priority="13495">
      <formula>IF(RIGHT(TEXT(AM32,"0.#"),1)=".",FALSE,TRUE)</formula>
    </cfRule>
    <cfRule type="expression" dxfId="2760" priority="13496">
      <formula>IF(RIGHT(TEXT(AM32,"0.#"),1)=".",TRUE,FALSE)</formula>
    </cfRule>
  </conditionalFormatting>
  <conditionalFormatting sqref="AM33">
    <cfRule type="expression" dxfId="2759" priority="13493">
      <formula>IF(RIGHT(TEXT(AM33,"0.#"),1)=".",FALSE,TRUE)</formula>
    </cfRule>
    <cfRule type="expression" dxfId="2758" priority="13494">
      <formula>IF(RIGHT(TEXT(AM33,"0.#"),1)=".",TRUE,FALSE)</formula>
    </cfRule>
  </conditionalFormatting>
  <conditionalFormatting sqref="AQ32:AQ34">
    <cfRule type="expression" dxfId="2757" priority="13485">
      <formula>IF(RIGHT(TEXT(AQ32,"0.#"),1)=".",FALSE,TRUE)</formula>
    </cfRule>
    <cfRule type="expression" dxfId="2756" priority="13486">
      <formula>IF(RIGHT(TEXT(AQ32,"0.#"),1)=".",TRUE,FALSE)</formula>
    </cfRule>
  </conditionalFormatting>
  <conditionalFormatting sqref="AU32:AU34">
    <cfRule type="expression" dxfId="2755" priority="13483">
      <formula>IF(RIGHT(TEXT(AU32,"0.#"),1)=".",FALSE,TRUE)</formula>
    </cfRule>
    <cfRule type="expression" dxfId="2754" priority="13484">
      <formula>IF(RIGHT(TEXT(AU32,"0.#"),1)=".",TRUE,FALSE)</formula>
    </cfRule>
  </conditionalFormatting>
  <conditionalFormatting sqref="AE53">
    <cfRule type="expression" dxfId="2753" priority="13417">
      <formula>IF(RIGHT(TEXT(AE53,"0.#"),1)=".",FALSE,TRUE)</formula>
    </cfRule>
    <cfRule type="expression" dxfId="2752" priority="13418">
      <formula>IF(RIGHT(TEXT(AE53,"0.#"),1)=".",TRUE,FALSE)</formula>
    </cfRule>
  </conditionalFormatting>
  <conditionalFormatting sqref="AE54">
    <cfRule type="expression" dxfId="2751" priority="13415">
      <formula>IF(RIGHT(TEXT(AE54,"0.#"),1)=".",FALSE,TRUE)</formula>
    </cfRule>
    <cfRule type="expression" dxfId="2750" priority="13416">
      <formula>IF(RIGHT(TEXT(AE54,"0.#"),1)=".",TRUE,FALSE)</formula>
    </cfRule>
  </conditionalFormatting>
  <conditionalFormatting sqref="AI54">
    <cfRule type="expression" dxfId="2749" priority="13409">
      <formula>IF(RIGHT(TEXT(AI54,"0.#"),1)=".",FALSE,TRUE)</formula>
    </cfRule>
    <cfRule type="expression" dxfId="2748" priority="13410">
      <formula>IF(RIGHT(TEXT(AI54,"0.#"),1)=".",TRUE,FALSE)</formula>
    </cfRule>
  </conditionalFormatting>
  <conditionalFormatting sqref="AI53">
    <cfRule type="expression" dxfId="2747" priority="13407">
      <formula>IF(RIGHT(TEXT(AI53,"0.#"),1)=".",FALSE,TRUE)</formula>
    </cfRule>
    <cfRule type="expression" dxfId="2746" priority="13408">
      <formula>IF(RIGHT(TEXT(AI53,"0.#"),1)=".",TRUE,FALSE)</formula>
    </cfRule>
  </conditionalFormatting>
  <conditionalFormatting sqref="AM53">
    <cfRule type="expression" dxfId="2745" priority="13405">
      <formula>IF(RIGHT(TEXT(AM53,"0.#"),1)=".",FALSE,TRUE)</formula>
    </cfRule>
    <cfRule type="expression" dxfId="2744" priority="13406">
      <formula>IF(RIGHT(TEXT(AM53,"0.#"),1)=".",TRUE,FALSE)</formula>
    </cfRule>
  </conditionalFormatting>
  <conditionalFormatting sqref="AM54">
    <cfRule type="expression" dxfId="2743" priority="13403">
      <formula>IF(RIGHT(TEXT(AM54,"0.#"),1)=".",FALSE,TRUE)</formula>
    </cfRule>
    <cfRule type="expression" dxfId="2742" priority="13404">
      <formula>IF(RIGHT(TEXT(AM54,"0.#"),1)=".",TRUE,FALSE)</formula>
    </cfRule>
  </conditionalFormatting>
  <conditionalFormatting sqref="AM55">
    <cfRule type="expression" dxfId="2741" priority="13401">
      <formula>IF(RIGHT(TEXT(AM55,"0.#"),1)=".",FALSE,TRUE)</formula>
    </cfRule>
    <cfRule type="expression" dxfId="2740" priority="13402">
      <formula>IF(RIGHT(TEXT(AM55,"0.#"),1)=".",TRUE,FALSE)</formula>
    </cfRule>
  </conditionalFormatting>
  <conditionalFormatting sqref="AE60">
    <cfRule type="expression" dxfId="2739" priority="13387">
      <formula>IF(RIGHT(TEXT(AE60,"0.#"),1)=".",FALSE,TRUE)</formula>
    </cfRule>
    <cfRule type="expression" dxfId="2738" priority="13388">
      <formula>IF(RIGHT(TEXT(AE60,"0.#"),1)=".",TRUE,FALSE)</formula>
    </cfRule>
  </conditionalFormatting>
  <conditionalFormatting sqref="AE61">
    <cfRule type="expression" dxfId="2737" priority="13385">
      <formula>IF(RIGHT(TEXT(AE61,"0.#"),1)=".",FALSE,TRUE)</formula>
    </cfRule>
    <cfRule type="expression" dxfId="2736" priority="13386">
      <formula>IF(RIGHT(TEXT(AE61,"0.#"),1)=".",TRUE,FALSE)</formula>
    </cfRule>
  </conditionalFormatting>
  <conditionalFormatting sqref="AE62">
    <cfRule type="expression" dxfId="2735" priority="13383">
      <formula>IF(RIGHT(TEXT(AE62,"0.#"),1)=".",FALSE,TRUE)</formula>
    </cfRule>
    <cfRule type="expression" dxfId="2734" priority="13384">
      <formula>IF(RIGHT(TEXT(AE62,"0.#"),1)=".",TRUE,FALSE)</formula>
    </cfRule>
  </conditionalFormatting>
  <conditionalFormatting sqref="AI62">
    <cfRule type="expression" dxfId="2733" priority="13381">
      <formula>IF(RIGHT(TEXT(AI62,"0.#"),1)=".",FALSE,TRUE)</formula>
    </cfRule>
    <cfRule type="expression" dxfId="2732" priority="13382">
      <formula>IF(RIGHT(TEXT(AI62,"0.#"),1)=".",TRUE,FALSE)</formula>
    </cfRule>
  </conditionalFormatting>
  <conditionalFormatting sqref="AI61">
    <cfRule type="expression" dxfId="2731" priority="13379">
      <formula>IF(RIGHT(TEXT(AI61,"0.#"),1)=".",FALSE,TRUE)</formula>
    </cfRule>
    <cfRule type="expression" dxfId="2730" priority="13380">
      <formula>IF(RIGHT(TEXT(AI61,"0.#"),1)=".",TRUE,FALSE)</formula>
    </cfRule>
  </conditionalFormatting>
  <conditionalFormatting sqref="AI60">
    <cfRule type="expression" dxfId="2729" priority="13377">
      <formula>IF(RIGHT(TEXT(AI60,"0.#"),1)=".",FALSE,TRUE)</formula>
    </cfRule>
    <cfRule type="expression" dxfId="2728" priority="13378">
      <formula>IF(RIGHT(TEXT(AI60,"0.#"),1)=".",TRUE,FALSE)</formula>
    </cfRule>
  </conditionalFormatting>
  <conditionalFormatting sqref="AM60">
    <cfRule type="expression" dxfId="2727" priority="13375">
      <formula>IF(RIGHT(TEXT(AM60,"0.#"),1)=".",FALSE,TRUE)</formula>
    </cfRule>
    <cfRule type="expression" dxfId="2726" priority="13376">
      <formula>IF(RIGHT(TEXT(AM60,"0.#"),1)=".",TRUE,FALSE)</formula>
    </cfRule>
  </conditionalFormatting>
  <conditionalFormatting sqref="AM61">
    <cfRule type="expression" dxfId="2725" priority="13373">
      <formula>IF(RIGHT(TEXT(AM61,"0.#"),1)=".",FALSE,TRUE)</formula>
    </cfRule>
    <cfRule type="expression" dxfId="2724" priority="13374">
      <formula>IF(RIGHT(TEXT(AM61,"0.#"),1)=".",TRUE,FALSE)</formula>
    </cfRule>
  </conditionalFormatting>
  <conditionalFormatting sqref="AM62">
    <cfRule type="expression" dxfId="2723" priority="13371">
      <formula>IF(RIGHT(TEXT(AM62,"0.#"),1)=".",FALSE,TRUE)</formula>
    </cfRule>
    <cfRule type="expression" dxfId="2722" priority="13372">
      <formula>IF(RIGHT(TEXT(AM62,"0.#"),1)=".",TRUE,FALSE)</formula>
    </cfRule>
  </conditionalFormatting>
  <conditionalFormatting sqref="AE87">
    <cfRule type="expression" dxfId="2721" priority="13357">
      <formula>IF(RIGHT(TEXT(AE87,"0.#"),1)=".",FALSE,TRUE)</formula>
    </cfRule>
    <cfRule type="expression" dxfId="2720" priority="13358">
      <formula>IF(RIGHT(TEXT(AE87,"0.#"),1)=".",TRUE,FALSE)</formula>
    </cfRule>
  </conditionalFormatting>
  <conditionalFormatting sqref="AE88">
    <cfRule type="expression" dxfId="2719" priority="13355">
      <formula>IF(RIGHT(TEXT(AE88,"0.#"),1)=".",FALSE,TRUE)</formula>
    </cfRule>
    <cfRule type="expression" dxfId="2718" priority="13356">
      <formula>IF(RIGHT(TEXT(AE88,"0.#"),1)=".",TRUE,FALSE)</formula>
    </cfRule>
  </conditionalFormatting>
  <conditionalFormatting sqref="AE89">
    <cfRule type="expression" dxfId="2717" priority="13353">
      <formula>IF(RIGHT(TEXT(AE89,"0.#"),1)=".",FALSE,TRUE)</formula>
    </cfRule>
    <cfRule type="expression" dxfId="2716" priority="13354">
      <formula>IF(RIGHT(TEXT(AE89,"0.#"),1)=".",TRUE,FALSE)</formula>
    </cfRule>
  </conditionalFormatting>
  <conditionalFormatting sqref="AI89">
    <cfRule type="expression" dxfId="2715" priority="13351">
      <formula>IF(RIGHT(TEXT(AI89,"0.#"),1)=".",FALSE,TRUE)</formula>
    </cfRule>
    <cfRule type="expression" dxfId="2714" priority="13352">
      <formula>IF(RIGHT(TEXT(AI89,"0.#"),1)=".",TRUE,FALSE)</formula>
    </cfRule>
  </conditionalFormatting>
  <conditionalFormatting sqref="AI88">
    <cfRule type="expression" dxfId="2713" priority="13349">
      <formula>IF(RIGHT(TEXT(AI88,"0.#"),1)=".",FALSE,TRUE)</formula>
    </cfRule>
    <cfRule type="expression" dxfId="2712" priority="13350">
      <formula>IF(RIGHT(TEXT(AI88,"0.#"),1)=".",TRUE,FALSE)</formula>
    </cfRule>
  </conditionalFormatting>
  <conditionalFormatting sqref="AI87">
    <cfRule type="expression" dxfId="2711" priority="13347">
      <formula>IF(RIGHT(TEXT(AI87,"0.#"),1)=".",FALSE,TRUE)</formula>
    </cfRule>
    <cfRule type="expression" dxfId="2710" priority="13348">
      <formula>IF(RIGHT(TEXT(AI87,"0.#"),1)=".",TRUE,FALSE)</formula>
    </cfRule>
  </conditionalFormatting>
  <conditionalFormatting sqref="AM88">
    <cfRule type="expression" dxfId="2709" priority="13343">
      <formula>IF(RIGHT(TEXT(AM88,"0.#"),1)=".",FALSE,TRUE)</formula>
    </cfRule>
    <cfRule type="expression" dxfId="2708" priority="13344">
      <formula>IF(RIGHT(TEXT(AM88,"0.#"),1)=".",TRUE,FALSE)</formula>
    </cfRule>
  </conditionalFormatting>
  <conditionalFormatting sqref="AM89">
    <cfRule type="expression" dxfId="2707" priority="13341">
      <formula>IF(RIGHT(TEXT(AM89,"0.#"),1)=".",FALSE,TRUE)</formula>
    </cfRule>
    <cfRule type="expression" dxfId="2706" priority="13342">
      <formula>IF(RIGHT(TEXT(AM89,"0.#"),1)=".",TRUE,FALSE)</formula>
    </cfRule>
  </conditionalFormatting>
  <conditionalFormatting sqref="AE92">
    <cfRule type="expression" dxfId="2705" priority="13327">
      <formula>IF(RIGHT(TEXT(AE92,"0.#"),1)=".",FALSE,TRUE)</formula>
    </cfRule>
    <cfRule type="expression" dxfId="2704" priority="13328">
      <formula>IF(RIGHT(TEXT(AE92,"0.#"),1)=".",TRUE,FALSE)</formula>
    </cfRule>
  </conditionalFormatting>
  <conditionalFormatting sqref="AE93">
    <cfRule type="expression" dxfId="2703" priority="13325">
      <formula>IF(RIGHT(TEXT(AE93,"0.#"),1)=".",FALSE,TRUE)</formula>
    </cfRule>
    <cfRule type="expression" dxfId="2702" priority="13326">
      <formula>IF(RIGHT(TEXT(AE93,"0.#"),1)=".",TRUE,FALSE)</formula>
    </cfRule>
  </conditionalFormatting>
  <conditionalFormatting sqref="AE94">
    <cfRule type="expression" dxfId="2701" priority="13323">
      <formula>IF(RIGHT(TEXT(AE94,"0.#"),1)=".",FALSE,TRUE)</formula>
    </cfRule>
    <cfRule type="expression" dxfId="2700" priority="13324">
      <formula>IF(RIGHT(TEXT(AE94,"0.#"),1)=".",TRUE,FALSE)</formula>
    </cfRule>
  </conditionalFormatting>
  <conditionalFormatting sqref="AI94">
    <cfRule type="expression" dxfId="2699" priority="13321">
      <formula>IF(RIGHT(TEXT(AI94,"0.#"),1)=".",FALSE,TRUE)</formula>
    </cfRule>
    <cfRule type="expression" dxfId="2698" priority="13322">
      <formula>IF(RIGHT(TEXT(AI94,"0.#"),1)=".",TRUE,FALSE)</formula>
    </cfRule>
  </conditionalFormatting>
  <conditionalFormatting sqref="AI93">
    <cfRule type="expression" dxfId="2697" priority="13319">
      <formula>IF(RIGHT(TEXT(AI93,"0.#"),1)=".",FALSE,TRUE)</formula>
    </cfRule>
    <cfRule type="expression" dxfId="2696" priority="13320">
      <formula>IF(RIGHT(TEXT(AI93,"0.#"),1)=".",TRUE,FALSE)</formula>
    </cfRule>
  </conditionalFormatting>
  <conditionalFormatting sqref="AI92">
    <cfRule type="expression" dxfId="2695" priority="13317">
      <formula>IF(RIGHT(TEXT(AI92,"0.#"),1)=".",FALSE,TRUE)</formula>
    </cfRule>
    <cfRule type="expression" dxfId="2694" priority="13318">
      <formula>IF(RIGHT(TEXT(AI92,"0.#"),1)=".",TRUE,FALSE)</formula>
    </cfRule>
  </conditionalFormatting>
  <conditionalFormatting sqref="AM92">
    <cfRule type="expression" dxfId="2693" priority="13315">
      <formula>IF(RIGHT(TEXT(AM92,"0.#"),1)=".",FALSE,TRUE)</formula>
    </cfRule>
    <cfRule type="expression" dxfId="2692" priority="13316">
      <formula>IF(RIGHT(TEXT(AM92,"0.#"),1)=".",TRUE,FALSE)</formula>
    </cfRule>
  </conditionalFormatting>
  <conditionalFormatting sqref="AM93">
    <cfRule type="expression" dxfId="2691" priority="13313">
      <formula>IF(RIGHT(TEXT(AM93,"0.#"),1)=".",FALSE,TRUE)</formula>
    </cfRule>
    <cfRule type="expression" dxfId="2690" priority="13314">
      <formula>IF(RIGHT(TEXT(AM93,"0.#"),1)=".",TRUE,FALSE)</formula>
    </cfRule>
  </conditionalFormatting>
  <conditionalFormatting sqref="AM94">
    <cfRule type="expression" dxfId="2689" priority="13311">
      <formula>IF(RIGHT(TEXT(AM94,"0.#"),1)=".",FALSE,TRUE)</formula>
    </cfRule>
    <cfRule type="expression" dxfId="2688" priority="13312">
      <formula>IF(RIGHT(TEXT(AM94,"0.#"),1)=".",TRUE,FALSE)</formula>
    </cfRule>
  </conditionalFormatting>
  <conditionalFormatting sqref="AE97">
    <cfRule type="expression" dxfId="2687" priority="13297">
      <formula>IF(RIGHT(TEXT(AE97,"0.#"),1)=".",FALSE,TRUE)</formula>
    </cfRule>
    <cfRule type="expression" dxfId="2686" priority="13298">
      <formula>IF(RIGHT(TEXT(AE97,"0.#"),1)=".",TRUE,FALSE)</formula>
    </cfRule>
  </conditionalFormatting>
  <conditionalFormatting sqref="AE98">
    <cfRule type="expression" dxfId="2685" priority="13295">
      <formula>IF(RIGHT(TEXT(AE98,"0.#"),1)=".",FALSE,TRUE)</formula>
    </cfRule>
    <cfRule type="expression" dxfId="2684" priority="13296">
      <formula>IF(RIGHT(TEXT(AE98,"0.#"),1)=".",TRUE,FALSE)</formula>
    </cfRule>
  </conditionalFormatting>
  <conditionalFormatting sqref="AE99">
    <cfRule type="expression" dxfId="2683" priority="13293">
      <formula>IF(RIGHT(TEXT(AE99,"0.#"),1)=".",FALSE,TRUE)</formula>
    </cfRule>
    <cfRule type="expression" dxfId="2682" priority="13294">
      <formula>IF(RIGHT(TEXT(AE99,"0.#"),1)=".",TRUE,FALSE)</formula>
    </cfRule>
  </conditionalFormatting>
  <conditionalFormatting sqref="AI99">
    <cfRule type="expression" dxfId="2681" priority="13291">
      <formula>IF(RIGHT(TEXT(AI99,"0.#"),1)=".",FALSE,TRUE)</formula>
    </cfRule>
    <cfRule type="expression" dxfId="2680" priority="13292">
      <formula>IF(RIGHT(TEXT(AI99,"0.#"),1)=".",TRUE,FALSE)</formula>
    </cfRule>
  </conditionalFormatting>
  <conditionalFormatting sqref="AI98">
    <cfRule type="expression" dxfId="2679" priority="13289">
      <formula>IF(RIGHT(TEXT(AI98,"0.#"),1)=".",FALSE,TRUE)</formula>
    </cfRule>
    <cfRule type="expression" dxfId="2678" priority="13290">
      <formula>IF(RIGHT(TEXT(AI98,"0.#"),1)=".",TRUE,FALSE)</formula>
    </cfRule>
  </conditionalFormatting>
  <conditionalFormatting sqref="AI97">
    <cfRule type="expression" dxfId="2677" priority="13287">
      <formula>IF(RIGHT(TEXT(AI97,"0.#"),1)=".",FALSE,TRUE)</formula>
    </cfRule>
    <cfRule type="expression" dxfId="2676" priority="13288">
      <formula>IF(RIGHT(TEXT(AI97,"0.#"),1)=".",TRUE,FALSE)</formula>
    </cfRule>
  </conditionalFormatting>
  <conditionalFormatting sqref="AM97">
    <cfRule type="expression" dxfId="2675" priority="13285">
      <formula>IF(RIGHT(TEXT(AM97,"0.#"),1)=".",FALSE,TRUE)</formula>
    </cfRule>
    <cfRule type="expression" dxfId="2674" priority="13286">
      <formula>IF(RIGHT(TEXT(AM97,"0.#"),1)=".",TRUE,FALSE)</formula>
    </cfRule>
  </conditionalFormatting>
  <conditionalFormatting sqref="AM98">
    <cfRule type="expression" dxfId="2673" priority="13283">
      <formula>IF(RIGHT(TEXT(AM98,"0.#"),1)=".",FALSE,TRUE)</formula>
    </cfRule>
    <cfRule type="expression" dxfId="2672" priority="13284">
      <formula>IF(RIGHT(TEXT(AM98,"0.#"),1)=".",TRUE,FALSE)</formula>
    </cfRule>
  </conditionalFormatting>
  <conditionalFormatting sqref="AM99">
    <cfRule type="expression" dxfId="2671" priority="13281">
      <formula>IF(RIGHT(TEXT(AM99,"0.#"),1)=".",FALSE,TRUE)</formula>
    </cfRule>
    <cfRule type="expression" dxfId="2670" priority="13282">
      <formula>IF(RIGHT(TEXT(AM99,"0.#"),1)=".",TRUE,FALSE)</formula>
    </cfRule>
  </conditionalFormatting>
  <conditionalFormatting sqref="AM101">
    <cfRule type="expression" dxfId="2669" priority="13265">
      <formula>IF(RIGHT(TEXT(AM101,"0.#"),1)=".",FALSE,TRUE)</formula>
    </cfRule>
    <cfRule type="expression" dxfId="2668" priority="13266">
      <formula>IF(RIGHT(TEXT(AM101,"0.#"),1)=".",TRUE,FALSE)</formula>
    </cfRule>
  </conditionalFormatting>
  <conditionalFormatting sqref="AM102">
    <cfRule type="expression" dxfId="2667" priority="13259">
      <formula>IF(RIGHT(TEXT(AM102,"0.#"),1)=".",FALSE,TRUE)</formula>
    </cfRule>
    <cfRule type="expression" dxfId="2666" priority="13260">
      <formula>IF(RIGHT(TEXT(AM102,"0.#"),1)=".",TRUE,FALSE)</formula>
    </cfRule>
  </conditionalFormatting>
  <conditionalFormatting sqref="AQ102">
    <cfRule type="expression" dxfId="2665" priority="13257">
      <formula>IF(RIGHT(TEXT(AQ102,"0.#"),1)=".",FALSE,TRUE)</formula>
    </cfRule>
    <cfRule type="expression" dxfId="2664" priority="13258">
      <formula>IF(RIGHT(TEXT(AQ102,"0.#"),1)=".",TRUE,FALSE)</formula>
    </cfRule>
  </conditionalFormatting>
  <conditionalFormatting sqref="AM104">
    <cfRule type="expression" dxfId="2663" priority="13251">
      <formula>IF(RIGHT(TEXT(AM104,"0.#"),1)=".",FALSE,TRUE)</formula>
    </cfRule>
    <cfRule type="expression" dxfId="2662" priority="13252">
      <formula>IF(RIGHT(TEXT(AM104,"0.#"),1)=".",TRUE,FALSE)</formula>
    </cfRule>
  </conditionalFormatting>
  <conditionalFormatting sqref="AM105">
    <cfRule type="expression" dxfId="2661" priority="13245">
      <formula>IF(RIGHT(TEXT(AM105,"0.#"),1)=".",FALSE,TRUE)</formula>
    </cfRule>
    <cfRule type="expression" dxfId="2660" priority="13246">
      <formula>IF(RIGHT(TEXT(AM105,"0.#"),1)=".",TRUE,FALSE)</formula>
    </cfRule>
  </conditionalFormatting>
  <conditionalFormatting sqref="AE107">
    <cfRule type="expression" dxfId="2659" priority="13241">
      <formula>IF(RIGHT(TEXT(AE107,"0.#"),1)=".",FALSE,TRUE)</formula>
    </cfRule>
    <cfRule type="expression" dxfId="2658" priority="13242">
      <formula>IF(RIGHT(TEXT(AE107,"0.#"),1)=".",TRUE,FALSE)</formula>
    </cfRule>
  </conditionalFormatting>
  <conditionalFormatting sqref="AI107">
    <cfRule type="expression" dxfId="2657" priority="13239">
      <formula>IF(RIGHT(TEXT(AI107,"0.#"),1)=".",FALSE,TRUE)</formula>
    </cfRule>
    <cfRule type="expression" dxfId="2656" priority="13240">
      <formula>IF(RIGHT(TEXT(AI107,"0.#"),1)=".",TRUE,FALSE)</formula>
    </cfRule>
  </conditionalFormatting>
  <conditionalFormatting sqref="AM107">
    <cfRule type="expression" dxfId="2655" priority="13237">
      <formula>IF(RIGHT(TEXT(AM107,"0.#"),1)=".",FALSE,TRUE)</formula>
    </cfRule>
    <cfRule type="expression" dxfId="2654" priority="13238">
      <formula>IF(RIGHT(TEXT(AM107,"0.#"),1)=".",TRUE,FALSE)</formula>
    </cfRule>
  </conditionalFormatting>
  <conditionalFormatting sqref="AE108">
    <cfRule type="expression" dxfId="2653" priority="13235">
      <formula>IF(RIGHT(TEXT(AE108,"0.#"),1)=".",FALSE,TRUE)</formula>
    </cfRule>
    <cfRule type="expression" dxfId="2652" priority="13236">
      <formula>IF(RIGHT(TEXT(AE108,"0.#"),1)=".",TRUE,FALSE)</formula>
    </cfRule>
  </conditionalFormatting>
  <conditionalFormatting sqref="AI108">
    <cfRule type="expression" dxfId="2651" priority="13233">
      <formula>IF(RIGHT(TEXT(AI108,"0.#"),1)=".",FALSE,TRUE)</formula>
    </cfRule>
    <cfRule type="expression" dxfId="2650" priority="13234">
      <formula>IF(RIGHT(TEXT(AI108,"0.#"),1)=".",TRUE,FALSE)</formula>
    </cfRule>
  </conditionalFormatting>
  <conditionalFormatting sqref="AM108">
    <cfRule type="expression" dxfId="2649" priority="13231">
      <formula>IF(RIGHT(TEXT(AM108,"0.#"),1)=".",FALSE,TRUE)</formula>
    </cfRule>
    <cfRule type="expression" dxfId="2648" priority="13232">
      <formula>IF(RIGHT(TEXT(AM108,"0.#"),1)=".",TRUE,FALSE)</formula>
    </cfRule>
  </conditionalFormatting>
  <conditionalFormatting sqref="AE110">
    <cfRule type="expression" dxfId="2647" priority="13227">
      <formula>IF(RIGHT(TEXT(AE110,"0.#"),1)=".",FALSE,TRUE)</formula>
    </cfRule>
    <cfRule type="expression" dxfId="2646" priority="13228">
      <formula>IF(RIGHT(TEXT(AE110,"0.#"),1)=".",TRUE,FALSE)</formula>
    </cfRule>
  </conditionalFormatting>
  <conditionalFormatting sqref="AI110">
    <cfRule type="expression" dxfId="2645" priority="13225">
      <formula>IF(RIGHT(TEXT(AI110,"0.#"),1)=".",FALSE,TRUE)</formula>
    </cfRule>
    <cfRule type="expression" dxfId="2644" priority="13226">
      <formula>IF(RIGHT(TEXT(AI110,"0.#"),1)=".",TRUE,FALSE)</formula>
    </cfRule>
  </conditionalFormatting>
  <conditionalFormatting sqref="AM110">
    <cfRule type="expression" dxfId="2643" priority="13223">
      <formula>IF(RIGHT(TEXT(AM110,"0.#"),1)=".",FALSE,TRUE)</formula>
    </cfRule>
    <cfRule type="expression" dxfId="2642" priority="13224">
      <formula>IF(RIGHT(TEXT(AM110,"0.#"),1)=".",TRUE,FALSE)</formula>
    </cfRule>
  </conditionalFormatting>
  <conditionalFormatting sqref="AE111">
    <cfRule type="expression" dxfId="2641" priority="13221">
      <formula>IF(RIGHT(TEXT(AE111,"0.#"),1)=".",FALSE,TRUE)</formula>
    </cfRule>
    <cfRule type="expression" dxfId="2640" priority="13222">
      <formula>IF(RIGHT(TEXT(AE111,"0.#"),1)=".",TRUE,FALSE)</formula>
    </cfRule>
  </conditionalFormatting>
  <conditionalFormatting sqref="AI111">
    <cfRule type="expression" dxfId="2639" priority="13219">
      <formula>IF(RIGHT(TEXT(AI111,"0.#"),1)=".",FALSE,TRUE)</formula>
    </cfRule>
    <cfRule type="expression" dxfId="2638" priority="13220">
      <formula>IF(RIGHT(TEXT(AI111,"0.#"),1)=".",TRUE,FALSE)</formula>
    </cfRule>
  </conditionalFormatting>
  <conditionalFormatting sqref="AM111">
    <cfRule type="expression" dxfId="2637" priority="13217">
      <formula>IF(RIGHT(TEXT(AM111,"0.#"),1)=".",FALSE,TRUE)</formula>
    </cfRule>
    <cfRule type="expression" dxfId="2636" priority="13218">
      <formula>IF(RIGHT(TEXT(AM111,"0.#"),1)=".",TRUE,FALSE)</formula>
    </cfRule>
  </conditionalFormatting>
  <conditionalFormatting sqref="AE113">
    <cfRule type="expression" dxfId="2635" priority="13213">
      <formula>IF(RIGHT(TEXT(AE113,"0.#"),1)=".",FALSE,TRUE)</formula>
    </cfRule>
    <cfRule type="expression" dxfId="2634" priority="13214">
      <formula>IF(RIGHT(TEXT(AE113,"0.#"),1)=".",TRUE,FALSE)</formula>
    </cfRule>
  </conditionalFormatting>
  <conditionalFormatting sqref="AI113">
    <cfRule type="expression" dxfId="2633" priority="13211">
      <formula>IF(RIGHT(TEXT(AI113,"0.#"),1)=".",FALSE,TRUE)</formula>
    </cfRule>
    <cfRule type="expression" dxfId="2632" priority="13212">
      <formula>IF(RIGHT(TEXT(AI113,"0.#"),1)=".",TRUE,FALSE)</formula>
    </cfRule>
  </conditionalFormatting>
  <conditionalFormatting sqref="AM113">
    <cfRule type="expression" dxfId="2631" priority="13209">
      <formula>IF(RIGHT(TEXT(AM113,"0.#"),1)=".",FALSE,TRUE)</formula>
    </cfRule>
    <cfRule type="expression" dxfId="2630" priority="13210">
      <formula>IF(RIGHT(TEXT(AM113,"0.#"),1)=".",TRUE,FALSE)</formula>
    </cfRule>
  </conditionalFormatting>
  <conditionalFormatting sqref="AE114">
    <cfRule type="expression" dxfId="2629" priority="13207">
      <formula>IF(RIGHT(TEXT(AE114,"0.#"),1)=".",FALSE,TRUE)</formula>
    </cfRule>
    <cfRule type="expression" dxfId="2628" priority="13208">
      <formula>IF(RIGHT(TEXT(AE114,"0.#"),1)=".",TRUE,FALSE)</formula>
    </cfRule>
  </conditionalFormatting>
  <conditionalFormatting sqref="AI114">
    <cfRule type="expression" dxfId="2627" priority="13205">
      <formula>IF(RIGHT(TEXT(AI114,"0.#"),1)=".",FALSE,TRUE)</formula>
    </cfRule>
    <cfRule type="expression" dxfId="2626" priority="13206">
      <formula>IF(RIGHT(TEXT(AI114,"0.#"),1)=".",TRUE,FALSE)</formula>
    </cfRule>
  </conditionalFormatting>
  <conditionalFormatting sqref="AM114">
    <cfRule type="expression" dxfId="2625" priority="13203">
      <formula>IF(RIGHT(TEXT(AM114,"0.#"),1)=".",FALSE,TRUE)</formula>
    </cfRule>
    <cfRule type="expression" dxfId="2624" priority="13204">
      <formula>IF(RIGHT(TEXT(AM114,"0.#"),1)=".",TRUE,FALSE)</formula>
    </cfRule>
  </conditionalFormatting>
  <conditionalFormatting sqref="AQ116">
    <cfRule type="expression" dxfId="2623" priority="13199">
      <formula>IF(RIGHT(TEXT(AQ116,"0.#"),1)=".",FALSE,TRUE)</formula>
    </cfRule>
    <cfRule type="expression" dxfId="2622" priority="13200">
      <formula>IF(RIGHT(TEXT(AQ116,"0.#"),1)=".",TRUE,FALSE)</formula>
    </cfRule>
  </conditionalFormatting>
  <conditionalFormatting sqref="AM116">
    <cfRule type="expression" dxfId="2621" priority="13195">
      <formula>IF(RIGHT(TEXT(AM116,"0.#"),1)=".",FALSE,TRUE)</formula>
    </cfRule>
    <cfRule type="expression" dxfId="2620" priority="13196">
      <formula>IF(RIGHT(TEXT(AM116,"0.#"),1)=".",TRUE,FALSE)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Q119">
    <cfRule type="expression" dxfId="2617" priority="13185">
      <formula>IF(RIGHT(TEXT(AQ119,"0.#"),1)=".",FALSE,TRUE)</formula>
    </cfRule>
    <cfRule type="expression" dxfId="2616" priority="13186">
      <formula>IF(RIGHT(TEXT(AQ119,"0.#"),1)=".",TRUE,FALSE)</formula>
    </cfRule>
  </conditionalFormatting>
  <conditionalFormatting sqref="AM119">
    <cfRule type="expression" dxfId="2615" priority="13181">
      <formula>IF(RIGHT(TEXT(AM119,"0.#"),1)=".",FALSE,TRUE)</formula>
    </cfRule>
    <cfRule type="expression" dxfId="2614" priority="13182">
      <formula>IF(RIGHT(TEXT(AM119,"0.#"),1)=".",TRUE,FALSE)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I126">
    <cfRule type="expression" dxfId="2479" priority="3003">
      <formula>IF(RIGHT(TEXT(AI126,"0.#"),1)=".",FALSE,TRUE)</formula>
    </cfRule>
    <cfRule type="expression" dxfId="2478" priority="3004">
      <formula>IF(RIGHT(TEXT(AI126,"0.#"),1)=".",TRUE,FALSE)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8:AO838">
    <cfRule type="expression" dxfId="2423" priority="2855">
      <formula>IF(AND(AL838&gt;=0, RIGHT(TEXT(AL838,"0.#"),1)&lt;&gt;"."),TRUE,FALSE)</formula>
    </cfRule>
    <cfRule type="expression" dxfId="2422" priority="2856">
      <formula>IF(AND(AL838&gt;=0, RIGHT(TEXT(AL838,"0.#"),1)="."),TRUE,FALSE)</formula>
    </cfRule>
    <cfRule type="expression" dxfId="2421" priority="2857">
      <formula>IF(AND(AL838&lt;0, RIGHT(TEXT(AL838,"0.#"),1)&lt;&gt;"."),TRUE,FALSE)</formula>
    </cfRule>
    <cfRule type="expression" dxfId="2420" priority="2858">
      <formula>IF(AND(AL838&lt;0, RIGHT(TEXT(AL838,"0.#"),1)="."),TRUE,FALSE)</formula>
    </cfRule>
  </conditionalFormatting>
  <conditionalFormatting sqref="Y838">
    <cfRule type="expression" dxfId="2419" priority="2853">
      <formula>IF(RIGHT(TEXT(Y838,"0.#"),1)=".",FALSE,TRUE)</formula>
    </cfRule>
    <cfRule type="expression" dxfId="2418" priority="2854">
      <formula>IF(RIGHT(TEXT(Y838,"0.#"),1)=".",TRUE,FALSE)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5:P27">
    <cfRule type="expression" dxfId="2075" priority="2335">
      <formula>IF(RIGHT(TEXT(P25,"0.#"),1)=".",FALSE,TRUE)</formula>
    </cfRule>
    <cfRule type="expression" dxfId="2074" priority="2336">
      <formula>IF(RIGHT(TEXT(P25,"0.#"),1)=".",TRUE,FALSE)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W29:AC29">
    <cfRule type="expression" dxfId="745" priority="45">
      <formula>IF(RIGHT(TEXT(W29,"0.#"),1)=".",FALSE,TRUE)</formula>
    </cfRule>
    <cfRule type="expression" dxfId="744" priority="46">
      <formula>IF(RIGHT(TEXT(W29,"0.#"),1)=".",TRUE,FALSE)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735"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6"/>
      <c r="AA2" s="837"/>
      <c r="AB2" s="1034" t="s">
        <v>11</v>
      </c>
      <c r="AC2" s="1035"/>
      <c r="AD2" s="1036"/>
      <c r="AE2" s="1040" t="s">
        <v>556</v>
      </c>
      <c r="AF2" s="1040"/>
      <c r="AG2" s="1040"/>
      <c r="AH2" s="1040"/>
      <c r="AI2" s="1040" t="s">
        <v>553</v>
      </c>
      <c r="AJ2" s="1040"/>
      <c r="AK2" s="1040"/>
      <c r="AL2" s="1040"/>
      <c r="AM2" s="1040" t="s">
        <v>527</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600"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6"/>
      <c r="AA9" s="837"/>
      <c r="AB9" s="1034" t="s">
        <v>11</v>
      </c>
      <c r="AC9" s="1035"/>
      <c r="AD9" s="1036"/>
      <c r="AE9" s="1040" t="s">
        <v>557</v>
      </c>
      <c r="AF9" s="1040"/>
      <c r="AG9" s="1040"/>
      <c r="AH9" s="1040"/>
      <c r="AI9" s="1040" t="s">
        <v>553</v>
      </c>
      <c r="AJ9" s="1040"/>
      <c r="AK9" s="1040"/>
      <c r="AL9" s="1040"/>
      <c r="AM9" s="1040" t="s">
        <v>527</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0"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6"/>
      <c r="AA16" s="837"/>
      <c r="AB16" s="1034" t="s">
        <v>11</v>
      </c>
      <c r="AC16" s="1035"/>
      <c r="AD16" s="1036"/>
      <c r="AE16" s="1040" t="s">
        <v>556</v>
      </c>
      <c r="AF16" s="1040"/>
      <c r="AG16" s="1040"/>
      <c r="AH16" s="1040"/>
      <c r="AI16" s="1040" t="s">
        <v>554</v>
      </c>
      <c r="AJ16" s="1040"/>
      <c r="AK16" s="1040"/>
      <c r="AL16" s="1040"/>
      <c r="AM16" s="1040" t="s">
        <v>527</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0"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6"/>
      <c r="AA23" s="837"/>
      <c r="AB23" s="1034" t="s">
        <v>11</v>
      </c>
      <c r="AC23" s="1035"/>
      <c r="AD23" s="1036"/>
      <c r="AE23" s="1040" t="s">
        <v>558</v>
      </c>
      <c r="AF23" s="1040"/>
      <c r="AG23" s="1040"/>
      <c r="AH23" s="1040"/>
      <c r="AI23" s="1040" t="s">
        <v>553</v>
      </c>
      <c r="AJ23" s="1040"/>
      <c r="AK23" s="1040"/>
      <c r="AL23" s="1040"/>
      <c r="AM23" s="1040" t="s">
        <v>527</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0"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6"/>
      <c r="AA30" s="837"/>
      <c r="AB30" s="1034" t="s">
        <v>11</v>
      </c>
      <c r="AC30" s="1035"/>
      <c r="AD30" s="1036"/>
      <c r="AE30" s="1040" t="s">
        <v>556</v>
      </c>
      <c r="AF30" s="1040"/>
      <c r="AG30" s="1040"/>
      <c r="AH30" s="1040"/>
      <c r="AI30" s="1040" t="s">
        <v>553</v>
      </c>
      <c r="AJ30" s="1040"/>
      <c r="AK30" s="1040"/>
      <c r="AL30" s="1040"/>
      <c r="AM30" s="1040" t="s">
        <v>551</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0"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6"/>
      <c r="AA37" s="837"/>
      <c r="AB37" s="1034" t="s">
        <v>11</v>
      </c>
      <c r="AC37" s="1035"/>
      <c r="AD37" s="1036"/>
      <c r="AE37" s="1040" t="s">
        <v>558</v>
      </c>
      <c r="AF37" s="1040"/>
      <c r="AG37" s="1040"/>
      <c r="AH37" s="1040"/>
      <c r="AI37" s="1040" t="s">
        <v>555</v>
      </c>
      <c r="AJ37" s="1040"/>
      <c r="AK37" s="1040"/>
      <c r="AL37" s="1040"/>
      <c r="AM37" s="1040" t="s">
        <v>552</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0"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6"/>
      <c r="AA44" s="837"/>
      <c r="AB44" s="1034" t="s">
        <v>11</v>
      </c>
      <c r="AC44" s="1035"/>
      <c r="AD44" s="1036"/>
      <c r="AE44" s="1040" t="s">
        <v>556</v>
      </c>
      <c r="AF44" s="1040"/>
      <c r="AG44" s="1040"/>
      <c r="AH44" s="1040"/>
      <c r="AI44" s="1040" t="s">
        <v>553</v>
      </c>
      <c r="AJ44" s="1040"/>
      <c r="AK44" s="1040"/>
      <c r="AL44" s="1040"/>
      <c r="AM44" s="1040" t="s">
        <v>527</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0"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6"/>
      <c r="AA51" s="837"/>
      <c r="AB51" s="557" t="s">
        <v>11</v>
      </c>
      <c r="AC51" s="1035"/>
      <c r="AD51" s="1036"/>
      <c r="AE51" s="1040" t="s">
        <v>556</v>
      </c>
      <c r="AF51" s="1040"/>
      <c r="AG51" s="1040"/>
      <c r="AH51" s="1040"/>
      <c r="AI51" s="1040" t="s">
        <v>553</v>
      </c>
      <c r="AJ51" s="1040"/>
      <c r="AK51" s="1040"/>
      <c r="AL51" s="1040"/>
      <c r="AM51" s="1040" t="s">
        <v>527</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0"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6"/>
      <c r="AA58" s="837"/>
      <c r="AB58" s="1034" t="s">
        <v>11</v>
      </c>
      <c r="AC58" s="1035"/>
      <c r="AD58" s="1036"/>
      <c r="AE58" s="1040" t="s">
        <v>556</v>
      </c>
      <c r="AF58" s="1040"/>
      <c r="AG58" s="1040"/>
      <c r="AH58" s="1040"/>
      <c r="AI58" s="1040" t="s">
        <v>553</v>
      </c>
      <c r="AJ58" s="1040"/>
      <c r="AK58" s="1040"/>
      <c r="AL58" s="1040"/>
      <c r="AM58" s="1040" t="s">
        <v>527</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0"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6"/>
      <c r="AA65" s="837"/>
      <c r="AB65" s="1034" t="s">
        <v>11</v>
      </c>
      <c r="AC65" s="1035"/>
      <c r="AD65" s="1036"/>
      <c r="AE65" s="1040" t="s">
        <v>556</v>
      </c>
      <c r="AF65" s="1040"/>
      <c r="AG65" s="1040"/>
      <c r="AH65" s="1040"/>
      <c r="AI65" s="1040" t="s">
        <v>553</v>
      </c>
      <c r="AJ65" s="1040"/>
      <c r="AK65" s="1040"/>
      <c r="AL65" s="1040"/>
      <c r="AM65" s="1040" t="s">
        <v>527</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1" t="s">
        <v>491</v>
      </c>
      <c r="H2" s="602"/>
      <c r="I2" s="602"/>
      <c r="J2" s="602"/>
      <c r="K2" s="602"/>
      <c r="L2" s="602"/>
      <c r="M2" s="602"/>
      <c r="N2" s="602"/>
      <c r="O2" s="602"/>
      <c r="P2" s="602"/>
      <c r="Q2" s="602"/>
      <c r="R2" s="602"/>
      <c r="S2" s="602"/>
      <c r="T2" s="602"/>
      <c r="U2" s="602"/>
      <c r="V2" s="602"/>
      <c r="W2" s="602"/>
      <c r="X2" s="602"/>
      <c r="Y2" s="602"/>
      <c r="Z2" s="602"/>
      <c r="AA2" s="602"/>
      <c r="AB2" s="603"/>
      <c r="AC2" s="601"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3"/>
      <c r="B4" s="1054"/>
      <c r="C4" s="1054"/>
      <c r="D4" s="1054"/>
      <c r="E4" s="1054"/>
      <c r="F4" s="1055"/>
      <c r="G4" s="677"/>
      <c r="H4" s="678"/>
      <c r="I4" s="678"/>
      <c r="J4" s="678"/>
      <c r="K4" s="679"/>
      <c r="L4" s="671"/>
      <c r="M4" s="672"/>
      <c r="N4" s="672"/>
      <c r="O4" s="672"/>
      <c r="P4" s="672"/>
      <c r="Q4" s="672"/>
      <c r="R4" s="672"/>
      <c r="S4" s="672"/>
      <c r="T4" s="672"/>
      <c r="U4" s="672"/>
      <c r="V4" s="672"/>
      <c r="W4" s="672"/>
      <c r="X4" s="673"/>
      <c r="Y4" s="388"/>
      <c r="Z4" s="389"/>
      <c r="AA4" s="389"/>
      <c r="AB4" s="812"/>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3"/>
      <c r="B5" s="1054"/>
      <c r="C5" s="1054"/>
      <c r="D5" s="1054"/>
      <c r="E5" s="1054"/>
      <c r="F5" s="105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3"/>
      <c r="B6" s="1054"/>
      <c r="C6" s="1054"/>
      <c r="D6" s="1054"/>
      <c r="E6" s="1054"/>
      <c r="F6" s="105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3"/>
      <c r="B7" s="1054"/>
      <c r="C7" s="1054"/>
      <c r="D7" s="1054"/>
      <c r="E7" s="1054"/>
      <c r="F7" s="105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3"/>
      <c r="B8" s="1054"/>
      <c r="C8" s="1054"/>
      <c r="D8" s="1054"/>
      <c r="E8" s="1054"/>
      <c r="F8" s="105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3"/>
      <c r="B9" s="1054"/>
      <c r="C9" s="1054"/>
      <c r="D9" s="1054"/>
      <c r="E9" s="1054"/>
      <c r="F9" s="105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3"/>
      <c r="B10" s="1054"/>
      <c r="C10" s="1054"/>
      <c r="D10" s="1054"/>
      <c r="E10" s="1054"/>
      <c r="F10" s="105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3"/>
      <c r="B11" s="1054"/>
      <c r="C11" s="1054"/>
      <c r="D11" s="1054"/>
      <c r="E11" s="1054"/>
      <c r="F11" s="105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3"/>
      <c r="B12" s="1054"/>
      <c r="C12" s="1054"/>
      <c r="D12" s="1054"/>
      <c r="E12" s="1054"/>
      <c r="F12" s="105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3"/>
      <c r="B13" s="1054"/>
      <c r="C13" s="1054"/>
      <c r="D13" s="1054"/>
      <c r="E13" s="1054"/>
      <c r="F13" s="105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3"/>
      <c r="B14" s="1054"/>
      <c r="C14" s="1054"/>
      <c r="D14" s="1054"/>
      <c r="E14" s="1054"/>
      <c r="F14" s="105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3"/>
      <c r="B15" s="1054"/>
      <c r="C15" s="1054"/>
      <c r="D15" s="1054"/>
      <c r="E15" s="1054"/>
      <c r="F15" s="1055"/>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3"/>
      <c r="B16" s="1054"/>
      <c r="C16" s="1054"/>
      <c r="D16" s="1054"/>
      <c r="E16" s="1054"/>
      <c r="F16" s="1055"/>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3"/>
      <c r="B17" s="1054"/>
      <c r="C17" s="1054"/>
      <c r="D17" s="1054"/>
      <c r="E17" s="1054"/>
      <c r="F17" s="1055"/>
      <c r="G17" s="677"/>
      <c r="H17" s="678"/>
      <c r="I17" s="678"/>
      <c r="J17" s="678"/>
      <c r="K17" s="679"/>
      <c r="L17" s="671"/>
      <c r="M17" s="672"/>
      <c r="N17" s="672"/>
      <c r="O17" s="672"/>
      <c r="P17" s="672"/>
      <c r="Q17" s="672"/>
      <c r="R17" s="672"/>
      <c r="S17" s="672"/>
      <c r="T17" s="672"/>
      <c r="U17" s="672"/>
      <c r="V17" s="672"/>
      <c r="W17" s="672"/>
      <c r="X17" s="673"/>
      <c r="Y17" s="388"/>
      <c r="Z17" s="389"/>
      <c r="AA17" s="389"/>
      <c r="AB17" s="812"/>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3"/>
      <c r="B18" s="1054"/>
      <c r="C18" s="1054"/>
      <c r="D18" s="1054"/>
      <c r="E18" s="1054"/>
      <c r="F18" s="105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3"/>
      <c r="B19" s="1054"/>
      <c r="C19" s="1054"/>
      <c r="D19" s="1054"/>
      <c r="E19" s="1054"/>
      <c r="F19" s="105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3"/>
      <c r="B20" s="1054"/>
      <c r="C20" s="1054"/>
      <c r="D20" s="1054"/>
      <c r="E20" s="1054"/>
      <c r="F20" s="105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3"/>
      <c r="B21" s="1054"/>
      <c r="C21" s="1054"/>
      <c r="D21" s="1054"/>
      <c r="E21" s="1054"/>
      <c r="F21" s="105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3"/>
      <c r="B22" s="1054"/>
      <c r="C22" s="1054"/>
      <c r="D22" s="1054"/>
      <c r="E22" s="1054"/>
      <c r="F22" s="105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3"/>
      <c r="B23" s="1054"/>
      <c r="C23" s="1054"/>
      <c r="D23" s="1054"/>
      <c r="E23" s="1054"/>
      <c r="F23" s="105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3"/>
      <c r="B24" s="1054"/>
      <c r="C24" s="1054"/>
      <c r="D24" s="1054"/>
      <c r="E24" s="1054"/>
      <c r="F24" s="105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3"/>
      <c r="B25" s="1054"/>
      <c r="C25" s="1054"/>
      <c r="D25" s="1054"/>
      <c r="E25" s="1054"/>
      <c r="F25" s="105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3"/>
      <c r="B26" s="1054"/>
      <c r="C26" s="1054"/>
      <c r="D26" s="1054"/>
      <c r="E26" s="1054"/>
      <c r="F26" s="105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3"/>
      <c r="B27" s="1054"/>
      <c r="C27" s="1054"/>
      <c r="D27" s="1054"/>
      <c r="E27" s="1054"/>
      <c r="F27" s="105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3"/>
      <c r="B28" s="1054"/>
      <c r="C28" s="1054"/>
      <c r="D28" s="1054"/>
      <c r="E28" s="1054"/>
      <c r="F28" s="1055"/>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3"/>
      <c r="B29" s="1054"/>
      <c r="C29" s="1054"/>
      <c r="D29" s="1054"/>
      <c r="E29" s="1054"/>
      <c r="F29" s="1055"/>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3"/>
      <c r="B30" s="1054"/>
      <c r="C30" s="1054"/>
      <c r="D30" s="1054"/>
      <c r="E30" s="1054"/>
      <c r="F30" s="1055"/>
      <c r="G30" s="677"/>
      <c r="H30" s="678"/>
      <c r="I30" s="678"/>
      <c r="J30" s="678"/>
      <c r="K30" s="679"/>
      <c r="L30" s="671"/>
      <c r="M30" s="672"/>
      <c r="N30" s="672"/>
      <c r="O30" s="672"/>
      <c r="P30" s="672"/>
      <c r="Q30" s="672"/>
      <c r="R30" s="672"/>
      <c r="S30" s="672"/>
      <c r="T30" s="672"/>
      <c r="U30" s="672"/>
      <c r="V30" s="672"/>
      <c r="W30" s="672"/>
      <c r="X30" s="673"/>
      <c r="Y30" s="388"/>
      <c r="Z30" s="389"/>
      <c r="AA30" s="389"/>
      <c r="AB30" s="812"/>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3"/>
      <c r="B31" s="1054"/>
      <c r="C31" s="1054"/>
      <c r="D31" s="1054"/>
      <c r="E31" s="1054"/>
      <c r="F31" s="105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3"/>
      <c r="B32" s="1054"/>
      <c r="C32" s="1054"/>
      <c r="D32" s="1054"/>
      <c r="E32" s="1054"/>
      <c r="F32" s="105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3"/>
      <c r="B33" s="1054"/>
      <c r="C33" s="1054"/>
      <c r="D33" s="1054"/>
      <c r="E33" s="1054"/>
      <c r="F33" s="105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3"/>
      <c r="B34" s="1054"/>
      <c r="C34" s="1054"/>
      <c r="D34" s="1054"/>
      <c r="E34" s="1054"/>
      <c r="F34" s="105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3"/>
      <c r="B35" s="1054"/>
      <c r="C35" s="1054"/>
      <c r="D35" s="1054"/>
      <c r="E35" s="1054"/>
      <c r="F35" s="105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3"/>
      <c r="B36" s="1054"/>
      <c r="C36" s="1054"/>
      <c r="D36" s="1054"/>
      <c r="E36" s="1054"/>
      <c r="F36" s="105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3"/>
      <c r="B37" s="1054"/>
      <c r="C37" s="1054"/>
      <c r="D37" s="1054"/>
      <c r="E37" s="1054"/>
      <c r="F37" s="105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3"/>
      <c r="B38" s="1054"/>
      <c r="C38" s="1054"/>
      <c r="D38" s="1054"/>
      <c r="E38" s="1054"/>
      <c r="F38" s="105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3"/>
      <c r="B39" s="1054"/>
      <c r="C39" s="1054"/>
      <c r="D39" s="1054"/>
      <c r="E39" s="1054"/>
      <c r="F39" s="105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3"/>
      <c r="B40" s="1054"/>
      <c r="C40" s="1054"/>
      <c r="D40" s="1054"/>
      <c r="E40" s="1054"/>
      <c r="F40" s="105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3"/>
      <c r="B41" s="1054"/>
      <c r="C41" s="1054"/>
      <c r="D41" s="1054"/>
      <c r="E41" s="1054"/>
      <c r="F41" s="1055"/>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3"/>
      <c r="B42" s="1054"/>
      <c r="C42" s="1054"/>
      <c r="D42" s="1054"/>
      <c r="E42" s="1054"/>
      <c r="F42" s="1055"/>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3"/>
      <c r="B43" s="1054"/>
      <c r="C43" s="1054"/>
      <c r="D43" s="1054"/>
      <c r="E43" s="1054"/>
      <c r="F43" s="1055"/>
      <c r="G43" s="677"/>
      <c r="H43" s="678"/>
      <c r="I43" s="678"/>
      <c r="J43" s="678"/>
      <c r="K43" s="679"/>
      <c r="L43" s="671"/>
      <c r="M43" s="672"/>
      <c r="N43" s="672"/>
      <c r="O43" s="672"/>
      <c r="P43" s="672"/>
      <c r="Q43" s="672"/>
      <c r="R43" s="672"/>
      <c r="S43" s="672"/>
      <c r="T43" s="672"/>
      <c r="U43" s="672"/>
      <c r="V43" s="672"/>
      <c r="W43" s="672"/>
      <c r="X43" s="673"/>
      <c r="Y43" s="388"/>
      <c r="Z43" s="389"/>
      <c r="AA43" s="389"/>
      <c r="AB43" s="812"/>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3"/>
      <c r="B44" s="1054"/>
      <c r="C44" s="1054"/>
      <c r="D44" s="1054"/>
      <c r="E44" s="1054"/>
      <c r="F44" s="105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3"/>
      <c r="B45" s="1054"/>
      <c r="C45" s="1054"/>
      <c r="D45" s="1054"/>
      <c r="E45" s="1054"/>
      <c r="F45" s="105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3"/>
      <c r="B46" s="1054"/>
      <c r="C46" s="1054"/>
      <c r="D46" s="1054"/>
      <c r="E46" s="1054"/>
      <c r="F46" s="105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3"/>
      <c r="B47" s="1054"/>
      <c r="C47" s="1054"/>
      <c r="D47" s="1054"/>
      <c r="E47" s="1054"/>
      <c r="F47" s="105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3"/>
      <c r="B48" s="1054"/>
      <c r="C48" s="1054"/>
      <c r="D48" s="1054"/>
      <c r="E48" s="1054"/>
      <c r="F48" s="105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3"/>
      <c r="B49" s="1054"/>
      <c r="C49" s="1054"/>
      <c r="D49" s="1054"/>
      <c r="E49" s="1054"/>
      <c r="F49" s="105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3"/>
      <c r="B50" s="1054"/>
      <c r="C50" s="1054"/>
      <c r="D50" s="1054"/>
      <c r="E50" s="1054"/>
      <c r="F50" s="105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3"/>
      <c r="B51" s="1054"/>
      <c r="C51" s="1054"/>
      <c r="D51" s="1054"/>
      <c r="E51" s="1054"/>
      <c r="F51" s="105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3"/>
      <c r="B52" s="1054"/>
      <c r="C52" s="1054"/>
      <c r="D52" s="1054"/>
      <c r="E52" s="1054"/>
      <c r="F52" s="105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3"/>
      <c r="B56" s="1054"/>
      <c r="C56" s="1054"/>
      <c r="D56" s="1054"/>
      <c r="E56" s="1054"/>
      <c r="F56" s="1055"/>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3"/>
      <c r="B57" s="1054"/>
      <c r="C57" s="1054"/>
      <c r="D57" s="1054"/>
      <c r="E57" s="1054"/>
      <c r="F57" s="1055"/>
      <c r="G57" s="677"/>
      <c r="H57" s="678"/>
      <c r="I57" s="678"/>
      <c r="J57" s="678"/>
      <c r="K57" s="679"/>
      <c r="L57" s="671"/>
      <c r="M57" s="672"/>
      <c r="N57" s="672"/>
      <c r="O57" s="672"/>
      <c r="P57" s="672"/>
      <c r="Q57" s="672"/>
      <c r="R57" s="672"/>
      <c r="S57" s="672"/>
      <c r="T57" s="672"/>
      <c r="U57" s="672"/>
      <c r="V57" s="672"/>
      <c r="W57" s="672"/>
      <c r="X57" s="673"/>
      <c r="Y57" s="388"/>
      <c r="Z57" s="389"/>
      <c r="AA57" s="389"/>
      <c r="AB57" s="812"/>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3"/>
      <c r="B58" s="1054"/>
      <c r="C58" s="1054"/>
      <c r="D58" s="1054"/>
      <c r="E58" s="1054"/>
      <c r="F58" s="105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3"/>
      <c r="B59" s="1054"/>
      <c r="C59" s="1054"/>
      <c r="D59" s="1054"/>
      <c r="E59" s="1054"/>
      <c r="F59" s="105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3"/>
      <c r="B60" s="1054"/>
      <c r="C60" s="1054"/>
      <c r="D60" s="1054"/>
      <c r="E60" s="1054"/>
      <c r="F60" s="105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3"/>
      <c r="B61" s="1054"/>
      <c r="C61" s="1054"/>
      <c r="D61" s="1054"/>
      <c r="E61" s="1054"/>
      <c r="F61" s="105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3"/>
      <c r="B62" s="1054"/>
      <c r="C62" s="1054"/>
      <c r="D62" s="1054"/>
      <c r="E62" s="1054"/>
      <c r="F62" s="105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3"/>
      <c r="B63" s="1054"/>
      <c r="C63" s="1054"/>
      <c r="D63" s="1054"/>
      <c r="E63" s="1054"/>
      <c r="F63" s="105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3"/>
      <c r="B64" s="1054"/>
      <c r="C64" s="1054"/>
      <c r="D64" s="1054"/>
      <c r="E64" s="1054"/>
      <c r="F64" s="105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3"/>
      <c r="B65" s="1054"/>
      <c r="C65" s="1054"/>
      <c r="D65" s="1054"/>
      <c r="E65" s="1054"/>
      <c r="F65" s="105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3"/>
      <c r="B66" s="1054"/>
      <c r="C66" s="1054"/>
      <c r="D66" s="1054"/>
      <c r="E66" s="1054"/>
      <c r="F66" s="105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3"/>
      <c r="B67" s="1054"/>
      <c r="C67" s="1054"/>
      <c r="D67" s="1054"/>
      <c r="E67" s="1054"/>
      <c r="F67" s="105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3"/>
      <c r="B68" s="1054"/>
      <c r="C68" s="1054"/>
      <c r="D68" s="1054"/>
      <c r="E68" s="1054"/>
      <c r="F68" s="1055"/>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3"/>
      <c r="B69" s="1054"/>
      <c r="C69" s="1054"/>
      <c r="D69" s="1054"/>
      <c r="E69" s="1054"/>
      <c r="F69" s="1055"/>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3"/>
      <c r="B70" s="1054"/>
      <c r="C70" s="1054"/>
      <c r="D70" s="1054"/>
      <c r="E70" s="1054"/>
      <c r="F70" s="1055"/>
      <c r="G70" s="677"/>
      <c r="H70" s="678"/>
      <c r="I70" s="678"/>
      <c r="J70" s="678"/>
      <c r="K70" s="679"/>
      <c r="L70" s="671"/>
      <c r="M70" s="672"/>
      <c r="N70" s="672"/>
      <c r="O70" s="672"/>
      <c r="P70" s="672"/>
      <c r="Q70" s="672"/>
      <c r="R70" s="672"/>
      <c r="S70" s="672"/>
      <c r="T70" s="672"/>
      <c r="U70" s="672"/>
      <c r="V70" s="672"/>
      <c r="W70" s="672"/>
      <c r="X70" s="673"/>
      <c r="Y70" s="388"/>
      <c r="Z70" s="389"/>
      <c r="AA70" s="389"/>
      <c r="AB70" s="812"/>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3"/>
      <c r="B71" s="1054"/>
      <c r="C71" s="1054"/>
      <c r="D71" s="1054"/>
      <c r="E71" s="1054"/>
      <c r="F71" s="105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3"/>
      <c r="B72" s="1054"/>
      <c r="C72" s="1054"/>
      <c r="D72" s="1054"/>
      <c r="E72" s="1054"/>
      <c r="F72" s="105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3"/>
      <c r="B73" s="1054"/>
      <c r="C73" s="1054"/>
      <c r="D73" s="1054"/>
      <c r="E73" s="1054"/>
      <c r="F73" s="105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3"/>
      <c r="B74" s="1054"/>
      <c r="C74" s="1054"/>
      <c r="D74" s="1054"/>
      <c r="E74" s="1054"/>
      <c r="F74" s="105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3"/>
      <c r="B75" s="1054"/>
      <c r="C75" s="1054"/>
      <c r="D75" s="1054"/>
      <c r="E75" s="1054"/>
      <c r="F75" s="105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3"/>
      <c r="B76" s="1054"/>
      <c r="C76" s="1054"/>
      <c r="D76" s="1054"/>
      <c r="E76" s="1054"/>
      <c r="F76" s="105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3"/>
      <c r="B77" s="1054"/>
      <c r="C77" s="1054"/>
      <c r="D77" s="1054"/>
      <c r="E77" s="1054"/>
      <c r="F77" s="105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3"/>
      <c r="B78" s="1054"/>
      <c r="C78" s="1054"/>
      <c r="D78" s="1054"/>
      <c r="E78" s="1054"/>
      <c r="F78" s="105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3"/>
      <c r="B79" s="1054"/>
      <c r="C79" s="1054"/>
      <c r="D79" s="1054"/>
      <c r="E79" s="1054"/>
      <c r="F79" s="105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3"/>
      <c r="B80" s="1054"/>
      <c r="C80" s="1054"/>
      <c r="D80" s="1054"/>
      <c r="E80" s="1054"/>
      <c r="F80" s="105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3"/>
      <c r="B81" s="1054"/>
      <c r="C81" s="1054"/>
      <c r="D81" s="1054"/>
      <c r="E81" s="1054"/>
      <c r="F81" s="1055"/>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3"/>
      <c r="B82" s="1054"/>
      <c r="C82" s="1054"/>
      <c r="D82" s="1054"/>
      <c r="E82" s="1054"/>
      <c r="F82" s="1055"/>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3"/>
      <c r="B83" s="1054"/>
      <c r="C83" s="1054"/>
      <c r="D83" s="1054"/>
      <c r="E83" s="1054"/>
      <c r="F83" s="1055"/>
      <c r="G83" s="677"/>
      <c r="H83" s="678"/>
      <c r="I83" s="678"/>
      <c r="J83" s="678"/>
      <c r="K83" s="679"/>
      <c r="L83" s="671"/>
      <c r="M83" s="672"/>
      <c r="N83" s="672"/>
      <c r="O83" s="672"/>
      <c r="P83" s="672"/>
      <c r="Q83" s="672"/>
      <c r="R83" s="672"/>
      <c r="S83" s="672"/>
      <c r="T83" s="672"/>
      <c r="U83" s="672"/>
      <c r="V83" s="672"/>
      <c r="W83" s="672"/>
      <c r="X83" s="673"/>
      <c r="Y83" s="388"/>
      <c r="Z83" s="389"/>
      <c r="AA83" s="389"/>
      <c r="AB83" s="812"/>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3"/>
      <c r="B84" s="1054"/>
      <c r="C84" s="1054"/>
      <c r="D84" s="1054"/>
      <c r="E84" s="1054"/>
      <c r="F84" s="105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3"/>
      <c r="B85" s="1054"/>
      <c r="C85" s="1054"/>
      <c r="D85" s="1054"/>
      <c r="E85" s="1054"/>
      <c r="F85" s="105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3"/>
      <c r="B86" s="1054"/>
      <c r="C86" s="1054"/>
      <c r="D86" s="1054"/>
      <c r="E86" s="1054"/>
      <c r="F86" s="105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3"/>
      <c r="B87" s="1054"/>
      <c r="C87" s="1054"/>
      <c r="D87" s="1054"/>
      <c r="E87" s="1054"/>
      <c r="F87" s="105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3"/>
      <c r="B88" s="1054"/>
      <c r="C88" s="1054"/>
      <c r="D88" s="1054"/>
      <c r="E88" s="1054"/>
      <c r="F88" s="105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3"/>
      <c r="B89" s="1054"/>
      <c r="C89" s="1054"/>
      <c r="D89" s="1054"/>
      <c r="E89" s="1054"/>
      <c r="F89" s="105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3"/>
      <c r="B90" s="1054"/>
      <c r="C90" s="1054"/>
      <c r="D90" s="1054"/>
      <c r="E90" s="1054"/>
      <c r="F90" s="105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3"/>
      <c r="B91" s="1054"/>
      <c r="C91" s="1054"/>
      <c r="D91" s="1054"/>
      <c r="E91" s="1054"/>
      <c r="F91" s="105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3"/>
      <c r="B92" s="1054"/>
      <c r="C92" s="1054"/>
      <c r="D92" s="1054"/>
      <c r="E92" s="1054"/>
      <c r="F92" s="105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3"/>
      <c r="B93" s="1054"/>
      <c r="C93" s="1054"/>
      <c r="D93" s="1054"/>
      <c r="E93" s="1054"/>
      <c r="F93" s="105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3"/>
      <c r="B94" s="1054"/>
      <c r="C94" s="1054"/>
      <c r="D94" s="1054"/>
      <c r="E94" s="1054"/>
      <c r="F94" s="1055"/>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3"/>
      <c r="B95" s="1054"/>
      <c r="C95" s="1054"/>
      <c r="D95" s="1054"/>
      <c r="E95" s="1054"/>
      <c r="F95" s="1055"/>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3"/>
      <c r="B96" s="1054"/>
      <c r="C96" s="1054"/>
      <c r="D96" s="1054"/>
      <c r="E96" s="1054"/>
      <c r="F96" s="1055"/>
      <c r="G96" s="677"/>
      <c r="H96" s="678"/>
      <c r="I96" s="678"/>
      <c r="J96" s="678"/>
      <c r="K96" s="679"/>
      <c r="L96" s="671"/>
      <c r="M96" s="672"/>
      <c r="N96" s="672"/>
      <c r="O96" s="672"/>
      <c r="P96" s="672"/>
      <c r="Q96" s="672"/>
      <c r="R96" s="672"/>
      <c r="S96" s="672"/>
      <c r="T96" s="672"/>
      <c r="U96" s="672"/>
      <c r="V96" s="672"/>
      <c r="W96" s="672"/>
      <c r="X96" s="673"/>
      <c r="Y96" s="388"/>
      <c r="Z96" s="389"/>
      <c r="AA96" s="389"/>
      <c r="AB96" s="812"/>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3"/>
      <c r="B97" s="1054"/>
      <c r="C97" s="1054"/>
      <c r="D97" s="1054"/>
      <c r="E97" s="1054"/>
      <c r="F97" s="105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3"/>
      <c r="B98" s="1054"/>
      <c r="C98" s="1054"/>
      <c r="D98" s="1054"/>
      <c r="E98" s="1054"/>
      <c r="F98" s="105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3"/>
      <c r="B99" s="1054"/>
      <c r="C99" s="1054"/>
      <c r="D99" s="1054"/>
      <c r="E99" s="1054"/>
      <c r="F99" s="105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3"/>
      <c r="B100" s="1054"/>
      <c r="C100" s="1054"/>
      <c r="D100" s="1054"/>
      <c r="E100" s="1054"/>
      <c r="F100" s="105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3"/>
      <c r="B101" s="1054"/>
      <c r="C101" s="1054"/>
      <c r="D101" s="1054"/>
      <c r="E101" s="1054"/>
      <c r="F101" s="105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3"/>
      <c r="B102" s="1054"/>
      <c r="C102" s="1054"/>
      <c r="D102" s="1054"/>
      <c r="E102" s="1054"/>
      <c r="F102" s="105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3"/>
      <c r="B103" s="1054"/>
      <c r="C103" s="1054"/>
      <c r="D103" s="1054"/>
      <c r="E103" s="1054"/>
      <c r="F103" s="105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3"/>
      <c r="B104" s="1054"/>
      <c r="C104" s="1054"/>
      <c r="D104" s="1054"/>
      <c r="E104" s="1054"/>
      <c r="F104" s="105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3"/>
      <c r="B105" s="1054"/>
      <c r="C105" s="1054"/>
      <c r="D105" s="1054"/>
      <c r="E105" s="1054"/>
      <c r="F105" s="105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3"/>
      <c r="B109" s="1054"/>
      <c r="C109" s="1054"/>
      <c r="D109" s="1054"/>
      <c r="E109" s="1054"/>
      <c r="F109" s="1055"/>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3"/>
      <c r="B110" s="1054"/>
      <c r="C110" s="1054"/>
      <c r="D110" s="1054"/>
      <c r="E110" s="1054"/>
      <c r="F110" s="1055"/>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2"/>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3"/>
      <c r="B111" s="1054"/>
      <c r="C111" s="1054"/>
      <c r="D111" s="1054"/>
      <c r="E111" s="1054"/>
      <c r="F111" s="105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3"/>
      <c r="B112" s="1054"/>
      <c r="C112" s="1054"/>
      <c r="D112" s="1054"/>
      <c r="E112" s="1054"/>
      <c r="F112" s="105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3"/>
      <c r="B113" s="1054"/>
      <c r="C113" s="1054"/>
      <c r="D113" s="1054"/>
      <c r="E113" s="1054"/>
      <c r="F113" s="105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3"/>
      <c r="B114" s="1054"/>
      <c r="C114" s="1054"/>
      <c r="D114" s="1054"/>
      <c r="E114" s="1054"/>
      <c r="F114" s="105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3"/>
      <c r="B115" s="1054"/>
      <c r="C115" s="1054"/>
      <c r="D115" s="1054"/>
      <c r="E115" s="1054"/>
      <c r="F115" s="105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3"/>
      <c r="B116" s="1054"/>
      <c r="C116" s="1054"/>
      <c r="D116" s="1054"/>
      <c r="E116" s="1054"/>
      <c r="F116" s="105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3"/>
      <c r="B117" s="1054"/>
      <c r="C117" s="1054"/>
      <c r="D117" s="1054"/>
      <c r="E117" s="1054"/>
      <c r="F117" s="105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3"/>
      <c r="B118" s="1054"/>
      <c r="C118" s="1054"/>
      <c r="D118" s="1054"/>
      <c r="E118" s="1054"/>
      <c r="F118" s="105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3"/>
      <c r="B119" s="1054"/>
      <c r="C119" s="1054"/>
      <c r="D119" s="1054"/>
      <c r="E119" s="1054"/>
      <c r="F119" s="105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3"/>
      <c r="B120" s="1054"/>
      <c r="C120" s="1054"/>
      <c r="D120" s="1054"/>
      <c r="E120" s="1054"/>
      <c r="F120" s="105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3"/>
      <c r="B121" s="1054"/>
      <c r="C121" s="1054"/>
      <c r="D121" s="1054"/>
      <c r="E121" s="1054"/>
      <c r="F121" s="1055"/>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3"/>
      <c r="B122" s="1054"/>
      <c r="C122" s="1054"/>
      <c r="D122" s="1054"/>
      <c r="E122" s="1054"/>
      <c r="F122" s="1055"/>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3"/>
      <c r="B123" s="1054"/>
      <c r="C123" s="1054"/>
      <c r="D123" s="1054"/>
      <c r="E123" s="1054"/>
      <c r="F123" s="1055"/>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2"/>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3"/>
      <c r="B124" s="1054"/>
      <c r="C124" s="1054"/>
      <c r="D124" s="1054"/>
      <c r="E124" s="1054"/>
      <c r="F124" s="105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3"/>
      <c r="B125" s="1054"/>
      <c r="C125" s="1054"/>
      <c r="D125" s="1054"/>
      <c r="E125" s="1054"/>
      <c r="F125" s="105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3"/>
      <c r="B126" s="1054"/>
      <c r="C126" s="1054"/>
      <c r="D126" s="1054"/>
      <c r="E126" s="1054"/>
      <c r="F126" s="105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3"/>
      <c r="B127" s="1054"/>
      <c r="C127" s="1054"/>
      <c r="D127" s="1054"/>
      <c r="E127" s="1054"/>
      <c r="F127" s="105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3"/>
      <c r="B128" s="1054"/>
      <c r="C128" s="1054"/>
      <c r="D128" s="1054"/>
      <c r="E128" s="1054"/>
      <c r="F128" s="105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3"/>
      <c r="B129" s="1054"/>
      <c r="C129" s="1054"/>
      <c r="D129" s="1054"/>
      <c r="E129" s="1054"/>
      <c r="F129" s="105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3"/>
      <c r="B130" s="1054"/>
      <c r="C130" s="1054"/>
      <c r="D130" s="1054"/>
      <c r="E130" s="1054"/>
      <c r="F130" s="105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3"/>
      <c r="B131" s="1054"/>
      <c r="C131" s="1054"/>
      <c r="D131" s="1054"/>
      <c r="E131" s="1054"/>
      <c r="F131" s="105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3"/>
      <c r="B132" s="1054"/>
      <c r="C132" s="1054"/>
      <c r="D132" s="1054"/>
      <c r="E132" s="1054"/>
      <c r="F132" s="105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3"/>
      <c r="B133" s="1054"/>
      <c r="C133" s="1054"/>
      <c r="D133" s="1054"/>
      <c r="E133" s="1054"/>
      <c r="F133" s="105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3"/>
      <c r="B134" s="1054"/>
      <c r="C134" s="1054"/>
      <c r="D134" s="1054"/>
      <c r="E134" s="1054"/>
      <c r="F134" s="1055"/>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3"/>
      <c r="B135" s="1054"/>
      <c r="C135" s="1054"/>
      <c r="D135" s="1054"/>
      <c r="E135" s="1054"/>
      <c r="F135" s="1055"/>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3"/>
      <c r="B136" s="1054"/>
      <c r="C136" s="1054"/>
      <c r="D136" s="1054"/>
      <c r="E136" s="1054"/>
      <c r="F136" s="1055"/>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2"/>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3"/>
      <c r="B137" s="1054"/>
      <c r="C137" s="1054"/>
      <c r="D137" s="1054"/>
      <c r="E137" s="1054"/>
      <c r="F137" s="105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3"/>
      <c r="B138" s="1054"/>
      <c r="C138" s="1054"/>
      <c r="D138" s="1054"/>
      <c r="E138" s="1054"/>
      <c r="F138" s="105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3"/>
      <c r="B139" s="1054"/>
      <c r="C139" s="1054"/>
      <c r="D139" s="1054"/>
      <c r="E139" s="1054"/>
      <c r="F139" s="105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3"/>
      <c r="B140" s="1054"/>
      <c r="C140" s="1054"/>
      <c r="D140" s="1054"/>
      <c r="E140" s="1054"/>
      <c r="F140" s="105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3"/>
      <c r="B141" s="1054"/>
      <c r="C141" s="1054"/>
      <c r="D141" s="1054"/>
      <c r="E141" s="1054"/>
      <c r="F141" s="105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3"/>
      <c r="B142" s="1054"/>
      <c r="C142" s="1054"/>
      <c r="D142" s="1054"/>
      <c r="E142" s="1054"/>
      <c r="F142" s="105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3"/>
      <c r="B143" s="1054"/>
      <c r="C143" s="1054"/>
      <c r="D143" s="1054"/>
      <c r="E143" s="1054"/>
      <c r="F143" s="105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3"/>
      <c r="B144" s="1054"/>
      <c r="C144" s="1054"/>
      <c r="D144" s="1054"/>
      <c r="E144" s="1054"/>
      <c r="F144" s="105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3"/>
      <c r="B145" s="1054"/>
      <c r="C145" s="1054"/>
      <c r="D145" s="1054"/>
      <c r="E145" s="1054"/>
      <c r="F145" s="105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3"/>
      <c r="B146" s="1054"/>
      <c r="C146" s="1054"/>
      <c r="D146" s="1054"/>
      <c r="E146" s="1054"/>
      <c r="F146" s="105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3"/>
      <c r="B147" s="1054"/>
      <c r="C147" s="1054"/>
      <c r="D147" s="1054"/>
      <c r="E147" s="1054"/>
      <c r="F147" s="1055"/>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3"/>
      <c r="B148" s="1054"/>
      <c r="C148" s="1054"/>
      <c r="D148" s="1054"/>
      <c r="E148" s="1054"/>
      <c r="F148" s="1055"/>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3"/>
      <c r="B149" s="1054"/>
      <c r="C149" s="1054"/>
      <c r="D149" s="1054"/>
      <c r="E149" s="1054"/>
      <c r="F149" s="1055"/>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2"/>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3"/>
      <c r="B150" s="1054"/>
      <c r="C150" s="1054"/>
      <c r="D150" s="1054"/>
      <c r="E150" s="1054"/>
      <c r="F150" s="105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3"/>
      <c r="B151" s="1054"/>
      <c r="C151" s="1054"/>
      <c r="D151" s="1054"/>
      <c r="E151" s="1054"/>
      <c r="F151" s="105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3"/>
      <c r="B152" s="1054"/>
      <c r="C152" s="1054"/>
      <c r="D152" s="1054"/>
      <c r="E152" s="1054"/>
      <c r="F152" s="105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3"/>
      <c r="B153" s="1054"/>
      <c r="C153" s="1054"/>
      <c r="D153" s="1054"/>
      <c r="E153" s="1054"/>
      <c r="F153" s="105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3"/>
      <c r="B154" s="1054"/>
      <c r="C154" s="1054"/>
      <c r="D154" s="1054"/>
      <c r="E154" s="1054"/>
      <c r="F154" s="105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3"/>
      <c r="B155" s="1054"/>
      <c r="C155" s="1054"/>
      <c r="D155" s="1054"/>
      <c r="E155" s="1054"/>
      <c r="F155" s="105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3"/>
      <c r="B156" s="1054"/>
      <c r="C156" s="1054"/>
      <c r="D156" s="1054"/>
      <c r="E156" s="1054"/>
      <c r="F156" s="105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3"/>
      <c r="B157" s="1054"/>
      <c r="C157" s="1054"/>
      <c r="D157" s="1054"/>
      <c r="E157" s="1054"/>
      <c r="F157" s="105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3"/>
      <c r="B158" s="1054"/>
      <c r="C158" s="1054"/>
      <c r="D158" s="1054"/>
      <c r="E158" s="1054"/>
      <c r="F158" s="105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3"/>
      <c r="B162" s="1054"/>
      <c r="C162" s="1054"/>
      <c r="D162" s="1054"/>
      <c r="E162" s="1054"/>
      <c r="F162" s="1055"/>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3"/>
      <c r="B163" s="1054"/>
      <c r="C163" s="1054"/>
      <c r="D163" s="1054"/>
      <c r="E163" s="1054"/>
      <c r="F163" s="1055"/>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2"/>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3"/>
      <c r="B164" s="1054"/>
      <c r="C164" s="1054"/>
      <c r="D164" s="1054"/>
      <c r="E164" s="1054"/>
      <c r="F164" s="105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3"/>
      <c r="B165" s="1054"/>
      <c r="C165" s="1054"/>
      <c r="D165" s="1054"/>
      <c r="E165" s="1054"/>
      <c r="F165" s="105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3"/>
      <c r="B166" s="1054"/>
      <c r="C166" s="1054"/>
      <c r="D166" s="1054"/>
      <c r="E166" s="1054"/>
      <c r="F166" s="105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3"/>
      <c r="B167" s="1054"/>
      <c r="C167" s="1054"/>
      <c r="D167" s="1054"/>
      <c r="E167" s="1054"/>
      <c r="F167" s="105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3"/>
      <c r="B168" s="1054"/>
      <c r="C168" s="1054"/>
      <c r="D168" s="1054"/>
      <c r="E168" s="1054"/>
      <c r="F168" s="105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3"/>
      <c r="B169" s="1054"/>
      <c r="C169" s="1054"/>
      <c r="D169" s="1054"/>
      <c r="E169" s="1054"/>
      <c r="F169" s="105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3"/>
      <c r="B170" s="1054"/>
      <c r="C170" s="1054"/>
      <c r="D170" s="1054"/>
      <c r="E170" s="1054"/>
      <c r="F170" s="105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3"/>
      <c r="B171" s="1054"/>
      <c r="C171" s="1054"/>
      <c r="D171" s="1054"/>
      <c r="E171" s="1054"/>
      <c r="F171" s="105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3"/>
      <c r="B172" s="1054"/>
      <c r="C172" s="1054"/>
      <c r="D172" s="1054"/>
      <c r="E172" s="1054"/>
      <c r="F172" s="105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3"/>
      <c r="B173" s="1054"/>
      <c r="C173" s="1054"/>
      <c r="D173" s="1054"/>
      <c r="E173" s="1054"/>
      <c r="F173" s="105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3"/>
      <c r="B174" s="1054"/>
      <c r="C174" s="1054"/>
      <c r="D174" s="1054"/>
      <c r="E174" s="1054"/>
      <c r="F174" s="1055"/>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3"/>
      <c r="B175" s="1054"/>
      <c r="C175" s="1054"/>
      <c r="D175" s="1054"/>
      <c r="E175" s="1054"/>
      <c r="F175" s="1055"/>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3"/>
      <c r="B176" s="1054"/>
      <c r="C176" s="1054"/>
      <c r="D176" s="1054"/>
      <c r="E176" s="1054"/>
      <c r="F176" s="1055"/>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2"/>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3"/>
      <c r="B177" s="1054"/>
      <c r="C177" s="1054"/>
      <c r="D177" s="1054"/>
      <c r="E177" s="1054"/>
      <c r="F177" s="105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3"/>
      <c r="B178" s="1054"/>
      <c r="C178" s="1054"/>
      <c r="D178" s="1054"/>
      <c r="E178" s="1054"/>
      <c r="F178" s="105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3"/>
      <c r="B179" s="1054"/>
      <c r="C179" s="1054"/>
      <c r="D179" s="1054"/>
      <c r="E179" s="1054"/>
      <c r="F179" s="105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3"/>
      <c r="B180" s="1054"/>
      <c r="C180" s="1054"/>
      <c r="D180" s="1054"/>
      <c r="E180" s="1054"/>
      <c r="F180" s="105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3"/>
      <c r="B181" s="1054"/>
      <c r="C181" s="1054"/>
      <c r="D181" s="1054"/>
      <c r="E181" s="1054"/>
      <c r="F181" s="105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3"/>
      <c r="B182" s="1054"/>
      <c r="C182" s="1054"/>
      <c r="D182" s="1054"/>
      <c r="E182" s="1054"/>
      <c r="F182" s="105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3"/>
      <c r="B183" s="1054"/>
      <c r="C183" s="1054"/>
      <c r="D183" s="1054"/>
      <c r="E183" s="1054"/>
      <c r="F183" s="105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3"/>
      <c r="B184" s="1054"/>
      <c r="C184" s="1054"/>
      <c r="D184" s="1054"/>
      <c r="E184" s="1054"/>
      <c r="F184" s="105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3"/>
      <c r="B185" s="1054"/>
      <c r="C185" s="1054"/>
      <c r="D185" s="1054"/>
      <c r="E185" s="1054"/>
      <c r="F185" s="105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3"/>
      <c r="B186" s="1054"/>
      <c r="C186" s="1054"/>
      <c r="D186" s="1054"/>
      <c r="E186" s="1054"/>
      <c r="F186" s="105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3"/>
      <c r="B187" s="1054"/>
      <c r="C187" s="1054"/>
      <c r="D187" s="1054"/>
      <c r="E187" s="1054"/>
      <c r="F187" s="1055"/>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3"/>
      <c r="B188" s="1054"/>
      <c r="C188" s="1054"/>
      <c r="D188" s="1054"/>
      <c r="E188" s="1054"/>
      <c r="F188" s="1055"/>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3"/>
      <c r="B189" s="1054"/>
      <c r="C189" s="1054"/>
      <c r="D189" s="1054"/>
      <c r="E189" s="1054"/>
      <c r="F189" s="1055"/>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2"/>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3"/>
      <c r="B190" s="1054"/>
      <c r="C190" s="1054"/>
      <c r="D190" s="1054"/>
      <c r="E190" s="1054"/>
      <c r="F190" s="105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3"/>
      <c r="B191" s="1054"/>
      <c r="C191" s="1054"/>
      <c r="D191" s="1054"/>
      <c r="E191" s="1054"/>
      <c r="F191" s="105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3"/>
      <c r="B192" s="1054"/>
      <c r="C192" s="1054"/>
      <c r="D192" s="1054"/>
      <c r="E192" s="1054"/>
      <c r="F192" s="105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3"/>
      <c r="B193" s="1054"/>
      <c r="C193" s="1054"/>
      <c r="D193" s="1054"/>
      <c r="E193" s="1054"/>
      <c r="F193" s="105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3"/>
      <c r="B194" s="1054"/>
      <c r="C194" s="1054"/>
      <c r="D194" s="1054"/>
      <c r="E194" s="1054"/>
      <c r="F194" s="105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3"/>
      <c r="B195" s="1054"/>
      <c r="C195" s="1054"/>
      <c r="D195" s="1054"/>
      <c r="E195" s="1054"/>
      <c r="F195" s="105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3"/>
      <c r="B196" s="1054"/>
      <c r="C196" s="1054"/>
      <c r="D196" s="1054"/>
      <c r="E196" s="1054"/>
      <c r="F196" s="105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3"/>
      <c r="B197" s="1054"/>
      <c r="C197" s="1054"/>
      <c r="D197" s="1054"/>
      <c r="E197" s="1054"/>
      <c r="F197" s="105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3"/>
      <c r="B198" s="1054"/>
      <c r="C198" s="1054"/>
      <c r="D198" s="1054"/>
      <c r="E198" s="1054"/>
      <c r="F198" s="105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3"/>
      <c r="B199" s="1054"/>
      <c r="C199" s="1054"/>
      <c r="D199" s="1054"/>
      <c r="E199" s="1054"/>
      <c r="F199" s="105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3"/>
      <c r="B200" s="1054"/>
      <c r="C200" s="1054"/>
      <c r="D200" s="1054"/>
      <c r="E200" s="1054"/>
      <c r="F200" s="1055"/>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3"/>
      <c r="B201" s="1054"/>
      <c r="C201" s="1054"/>
      <c r="D201" s="1054"/>
      <c r="E201" s="1054"/>
      <c r="F201" s="1055"/>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3"/>
      <c r="B202" s="1054"/>
      <c r="C202" s="1054"/>
      <c r="D202" s="1054"/>
      <c r="E202" s="1054"/>
      <c r="F202" s="1055"/>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2"/>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3"/>
      <c r="B203" s="1054"/>
      <c r="C203" s="1054"/>
      <c r="D203" s="1054"/>
      <c r="E203" s="1054"/>
      <c r="F203" s="105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3"/>
      <c r="B204" s="1054"/>
      <c r="C204" s="1054"/>
      <c r="D204" s="1054"/>
      <c r="E204" s="1054"/>
      <c r="F204" s="105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3"/>
      <c r="B205" s="1054"/>
      <c r="C205" s="1054"/>
      <c r="D205" s="1054"/>
      <c r="E205" s="1054"/>
      <c r="F205" s="105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3"/>
      <c r="B206" s="1054"/>
      <c r="C206" s="1054"/>
      <c r="D206" s="1054"/>
      <c r="E206" s="1054"/>
      <c r="F206" s="105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3"/>
      <c r="B207" s="1054"/>
      <c r="C207" s="1054"/>
      <c r="D207" s="1054"/>
      <c r="E207" s="1054"/>
      <c r="F207" s="105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3"/>
      <c r="B208" s="1054"/>
      <c r="C208" s="1054"/>
      <c r="D208" s="1054"/>
      <c r="E208" s="1054"/>
      <c r="F208" s="105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3"/>
      <c r="B209" s="1054"/>
      <c r="C209" s="1054"/>
      <c r="D209" s="1054"/>
      <c r="E209" s="1054"/>
      <c r="F209" s="105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3"/>
      <c r="B210" s="1054"/>
      <c r="C210" s="1054"/>
      <c r="D210" s="1054"/>
      <c r="E210" s="1054"/>
      <c r="F210" s="105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3"/>
      <c r="B211" s="1054"/>
      <c r="C211" s="1054"/>
      <c r="D211" s="1054"/>
      <c r="E211" s="1054"/>
      <c r="F211" s="105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3"/>
      <c r="B215" s="1054"/>
      <c r="C215" s="1054"/>
      <c r="D215" s="1054"/>
      <c r="E215" s="1054"/>
      <c r="F215" s="1055"/>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3"/>
      <c r="B216" s="1054"/>
      <c r="C216" s="1054"/>
      <c r="D216" s="1054"/>
      <c r="E216" s="1054"/>
      <c r="F216" s="1055"/>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2"/>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3"/>
      <c r="B217" s="1054"/>
      <c r="C217" s="1054"/>
      <c r="D217" s="1054"/>
      <c r="E217" s="1054"/>
      <c r="F217" s="105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3"/>
      <c r="B218" s="1054"/>
      <c r="C218" s="1054"/>
      <c r="D218" s="1054"/>
      <c r="E218" s="1054"/>
      <c r="F218" s="105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3"/>
      <c r="B219" s="1054"/>
      <c r="C219" s="1054"/>
      <c r="D219" s="1054"/>
      <c r="E219" s="1054"/>
      <c r="F219" s="105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3"/>
      <c r="B220" s="1054"/>
      <c r="C220" s="1054"/>
      <c r="D220" s="1054"/>
      <c r="E220" s="1054"/>
      <c r="F220" s="105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3"/>
      <c r="B221" s="1054"/>
      <c r="C221" s="1054"/>
      <c r="D221" s="1054"/>
      <c r="E221" s="1054"/>
      <c r="F221" s="105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3"/>
      <c r="B222" s="1054"/>
      <c r="C222" s="1054"/>
      <c r="D222" s="1054"/>
      <c r="E222" s="1054"/>
      <c r="F222" s="105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3"/>
      <c r="B223" s="1054"/>
      <c r="C223" s="1054"/>
      <c r="D223" s="1054"/>
      <c r="E223" s="1054"/>
      <c r="F223" s="105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3"/>
      <c r="B224" s="1054"/>
      <c r="C224" s="1054"/>
      <c r="D224" s="1054"/>
      <c r="E224" s="1054"/>
      <c r="F224" s="105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3"/>
      <c r="B225" s="1054"/>
      <c r="C225" s="1054"/>
      <c r="D225" s="1054"/>
      <c r="E225" s="1054"/>
      <c r="F225" s="105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3"/>
      <c r="B226" s="1054"/>
      <c r="C226" s="1054"/>
      <c r="D226" s="1054"/>
      <c r="E226" s="1054"/>
      <c r="F226" s="105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3"/>
      <c r="B227" s="1054"/>
      <c r="C227" s="1054"/>
      <c r="D227" s="1054"/>
      <c r="E227" s="1054"/>
      <c r="F227" s="1055"/>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3"/>
      <c r="B228" s="1054"/>
      <c r="C228" s="1054"/>
      <c r="D228" s="1054"/>
      <c r="E228" s="1054"/>
      <c r="F228" s="1055"/>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3"/>
      <c r="B229" s="1054"/>
      <c r="C229" s="1054"/>
      <c r="D229" s="1054"/>
      <c r="E229" s="1054"/>
      <c r="F229" s="1055"/>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2"/>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3"/>
      <c r="B230" s="1054"/>
      <c r="C230" s="1054"/>
      <c r="D230" s="1054"/>
      <c r="E230" s="1054"/>
      <c r="F230" s="105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3"/>
      <c r="B231" s="1054"/>
      <c r="C231" s="1054"/>
      <c r="D231" s="1054"/>
      <c r="E231" s="1054"/>
      <c r="F231" s="105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3"/>
      <c r="B232" s="1054"/>
      <c r="C232" s="1054"/>
      <c r="D232" s="1054"/>
      <c r="E232" s="1054"/>
      <c r="F232" s="105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3"/>
      <c r="B233" s="1054"/>
      <c r="C233" s="1054"/>
      <c r="D233" s="1054"/>
      <c r="E233" s="1054"/>
      <c r="F233" s="105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3"/>
      <c r="B234" s="1054"/>
      <c r="C234" s="1054"/>
      <c r="D234" s="1054"/>
      <c r="E234" s="1054"/>
      <c r="F234" s="105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3"/>
      <c r="B235" s="1054"/>
      <c r="C235" s="1054"/>
      <c r="D235" s="1054"/>
      <c r="E235" s="1054"/>
      <c r="F235" s="105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3"/>
      <c r="B236" s="1054"/>
      <c r="C236" s="1054"/>
      <c r="D236" s="1054"/>
      <c r="E236" s="1054"/>
      <c r="F236" s="105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3"/>
      <c r="B237" s="1054"/>
      <c r="C237" s="1054"/>
      <c r="D237" s="1054"/>
      <c r="E237" s="1054"/>
      <c r="F237" s="105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3"/>
      <c r="B238" s="1054"/>
      <c r="C238" s="1054"/>
      <c r="D238" s="1054"/>
      <c r="E238" s="1054"/>
      <c r="F238" s="105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3"/>
      <c r="B239" s="1054"/>
      <c r="C239" s="1054"/>
      <c r="D239" s="1054"/>
      <c r="E239" s="1054"/>
      <c r="F239" s="105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3"/>
      <c r="B240" s="1054"/>
      <c r="C240" s="1054"/>
      <c r="D240" s="1054"/>
      <c r="E240" s="1054"/>
      <c r="F240" s="1055"/>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3"/>
      <c r="B241" s="1054"/>
      <c r="C241" s="1054"/>
      <c r="D241" s="1054"/>
      <c r="E241" s="1054"/>
      <c r="F241" s="1055"/>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3"/>
      <c r="B242" s="1054"/>
      <c r="C242" s="1054"/>
      <c r="D242" s="1054"/>
      <c r="E242" s="1054"/>
      <c r="F242" s="1055"/>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2"/>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3"/>
      <c r="B243" s="1054"/>
      <c r="C243" s="1054"/>
      <c r="D243" s="1054"/>
      <c r="E243" s="1054"/>
      <c r="F243" s="105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3"/>
      <c r="B244" s="1054"/>
      <c r="C244" s="1054"/>
      <c r="D244" s="1054"/>
      <c r="E244" s="1054"/>
      <c r="F244" s="105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3"/>
      <c r="B245" s="1054"/>
      <c r="C245" s="1054"/>
      <c r="D245" s="1054"/>
      <c r="E245" s="1054"/>
      <c r="F245" s="105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3"/>
      <c r="B246" s="1054"/>
      <c r="C246" s="1054"/>
      <c r="D246" s="1054"/>
      <c r="E246" s="1054"/>
      <c r="F246" s="105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3"/>
      <c r="B247" s="1054"/>
      <c r="C247" s="1054"/>
      <c r="D247" s="1054"/>
      <c r="E247" s="1054"/>
      <c r="F247" s="105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3"/>
      <c r="B248" s="1054"/>
      <c r="C248" s="1054"/>
      <c r="D248" s="1054"/>
      <c r="E248" s="1054"/>
      <c r="F248" s="105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3"/>
      <c r="B249" s="1054"/>
      <c r="C249" s="1054"/>
      <c r="D249" s="1054"/>
      <c r="E249" s="1054"/>
      <c r="F249" s="105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3"/>
      <c r="B250" s="1054"/>
      <c r="C250" s="1054"/>
      <c r="D250" s="1054"/>
      <c r="E250" s="1054"/>
      <c r="F250" s="105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3"/>
      <c r="B251" s="1054"/>
      <c r="C251" s="1054"/>
      <c r="D251" s="1054"/>
      <c r="E251" s="1054"/>
      <c r="F251" s="105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3"/>
      <c r="B252" s="1054"/>
      <c r="C252" s="1054"/>
      <c r="D252" s="1054"/>
      <c r="E252" s="1054"/>
      <c r="F252" s="105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3"/>
      <c r="B253" s="1054"/>
      <c r="C253" s="1054"/>
      <c r="D253" s="1054"/>
      <c r="E253" s="1054"/>
      <c r="F253" s="1055"/>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3"/>
      <c r="B254" s="1054"/>
      <c r="C254" s="1054"/>
      <c r="D254" s="1054"/>
      <c r="E254" s="1054"/>
      <c r="F254" s="1055"/>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3"/>
      <c r="B255" s="1054"/>
      <c r="C255" s="1054"/>
      <c r="D255" s="1054"/>
      <c r="E255" s="1054"/>
      <c r="F255" s="1055"/>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2"/>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3"/>
      <c r="B256" s="1054"/>
      <c r="C256" s="1054"/>
      <c r="D256" s="1054"/>
      <c r="E256" s="1054"/>
      <c r="F256" s="105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3"/>
      <c r="B257" s="1054"/>
      <c r="C257" s="1054"/>
      <c r="D257" s="1054"/>
      <c r="E257" s="1054"/>
      <c r="F257" s="105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3"/>
      <c r="B258" s="1054"/>
      <c r="C258" s="1054"/>
      <c r="D258" s="1054"/>
      <c r="E258" s="1054"/>
      <c r="F258" s="105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3"/>
      <c r="B259" s="1054"/>
      <c r="C259" s="1054"/>
      <c r="D259" s="1054"/>
      <c r="E259" s="1054"/>
      <c r="F259" s="105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3"/>
      <c r="B260" s="1054"/>
      <c r="C260" s="1054"/>
      <c r="D260" s="1054"/>
      <c r="E260" s="1054"/>
      <c r="F260" s="105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3"/>
      <c r="B261" s="1054"/>
      <c r="C261" s="1054"/>
      <c r="D261" s="1054"/>
      <c r="E261" s="1054"/>
      <c r="F261" s="105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3"/>
      <c r="B262" s="1054"/>
      <c r="C262" s="1054"/>
      <c r="D262" s="1054"/>
      <c r="E262" s="1054"/>
      <c r="F262" s="105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3"/>
      <c r="B263" s="1054"/>
      <c r="C263" s="1054"/>
      <c r="D263" s="1054"/>
      <c r="E263" s="1054"/>
      <c r="F263" s="105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3"/>
      <c r="B264" s="1054"/>
      <c r="C264" s="1054"/>
      <c r="D264" s="1054"/>
      <c r="E264" s="1054"/>
      <c r="F264" s="105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2019-05-07T05:20:36Z</cp:lastPrinted>
  <dcterms:created xsi:type="dcterms:W3CDTF">2012-03-13T00:50:25Z</dcterms:created>
  <dcterms:modified xsi:type="dcterms:W3CDTF">2019-07-01T05:48:32Z</dcterms:modified>
</cp:coreProperties>
</file>