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平成31年度\10 行政事業レビュー\レビューシート\外部有識者点検対象外\セット（登録用）\"/>
    </mc:Choice>
  </mc:AlternateContent>
  <bookViews>
    <workbookView xWindow="-120" yWindow="-120" windowWidth="29040" windowHeight="176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<sst xmlns="http://schemas.openxmlformats.org/spreadsheetml/2006/main" count="2970" uniqueCount="683">
  <si>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</si>
  <si>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</si>
  <si>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</si>
  <si>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</si>
  <si>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</si>
  <si>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</si>
  <si>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</si>
  <si>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</si>
  <si>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</si>
  <si>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</si>
  <si>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</si>
  <si>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</si>
  <si>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</si>
  <si>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</si>
  <si>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</si>
  <si>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</si>
  <si>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</si>
  <si>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</si>
  <si>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</si>
  <si>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</si>
  <si>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</si>
  <si>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</si>
  <si>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</si>
  <si>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</si>
  <si>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</si>
  <si>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</si>
  <si>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</si>
  <si>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</si>
  <si>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</si>
  <si>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</si>
  <si>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</si>
  <si>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</si>
  <si>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</si>
  <si>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</si>
  <si>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</si>
  <si>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</si>
  <si>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</si>
  <si>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</si>
  <si>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</si>
  <si>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</si>
  <si>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</si>
  <si>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</si>
  <si>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</si>
  <si>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</si>
  <si>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</si>
  <si>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</si>
  <si>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</si>
  <si>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</si>
  <si>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</si>
  <si>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</si>
  <si>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</si>
  <si>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</si>
  <si>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</si>
  <si>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</si>
  <si>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</si>
  <si>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</si>
  <si>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</si>
  <si>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</si>
  <si>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</si>
  <si>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</si>
  <si>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</si>
  <si>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</si>
  <si>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</si>
  <si>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</si>
  <si>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</si>
  <si>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</si>
  <si>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</si>
  <si>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</si>
  <si>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</si>
  <si>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</si>
  <si>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</si>
  <si>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</si>
  <si>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</si>
  <si>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</si>
  <si>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</si>
  <si>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</si>
  <si>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</si>
  <si>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</si>
  <si>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</si>
  <si>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</si>
  <si>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</si>
  <si>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</si>
  <si>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</si>
  <si>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</si>
  <si>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</si>
  <si>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</si>
  <si>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</si>
  <si>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</si>
  <si>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</si>
  <si>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</si>
  <si>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</si>
  <si>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</si>
  <si>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</si>
  <si>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</si>
  <si>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</si>
  <si>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</si>
  <si>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</si>
  <si>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</si>
  <si>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</si>
  <si>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</si>
  <si>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</si>
  <si>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</si>
  <si>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</si>
  <si>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</si>
  <si>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</si>
  <si>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</si>
  <si>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</si>
  <si>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</si>
  <si>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</si>
  <si>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</si>
  <si>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</si>
  <si>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</si>
  <si>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</si>
  <si>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</si>
  <si>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</si>
  <si>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</si>
  <si>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</si>
  <si>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</si>
  <si>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</si>
  <si>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</si>
  <si>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</si>
  <si>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</si>
  <si>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</si>
  <si>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</si>
  <si>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</si>
  <si>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</si>
  <si>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</si>
  <si>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</si>
  <si>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</si>
  <si>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</si>
  <si>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</si>
  <si>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</si>
  <si>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</si>
  <si>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</si>
  <si>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</si>
  <si>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</si>
  <si>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</si>
  <si>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</si>
  <si>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</si>
  <si>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</si>
  <si>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</si>
  <si>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</si>
  <si>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</si>
  <si>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</si>
  <si>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</si>
  <si>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</si>
  <si>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</si>
  <si>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</si>
  <si>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</si>
  <si>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</si>
  <si>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</si>
  <si>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</si>
  <si>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</si>
  <si>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</si>
  <si>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</si>
  <si>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</si>
  <si>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</si>
  <si>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</si>
  <si>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</si>
  <si>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</si>
  <si>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</si>
  <si>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</si>
  <si>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</si>
  <si>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</si>
  <si>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</si>
  <si>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</si>
  <si>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</si>
  <si>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</si>
  <si>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</si>
  <si>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</si>
  <si>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</si>
  <si>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</si>
  <si>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</si>
  <si>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</si>
  <si>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</si>
  <si>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</si>
  <si>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</si>
  <si>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</si>
  <si>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</si>
  <si>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</si>
  <si>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</si>
  <si>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</si>
  <si>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</si>
  <si>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</si>
  <si>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</si>
  <si>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</si>
  <si>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</si>
  <si>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</si>
  <si>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</si>
  <si>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</si>
  <si>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</si>
  <si>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</si>
  <si>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</si>
  <si>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</si>
  <si>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</si>
  <si>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</si>
  <si>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</si>
  <si>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</si>
  <si>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</si>
  <si>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</si>
  <si>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</si>
  <si>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</si>
  <si>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</si>
  <si>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</si>
  <si>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</si>
  <si>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</si>
  <si>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</si>
  <si>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</si>
  <si>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</si>
  <si>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</si>
  <si>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</si>
  <si>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</si>
  <si>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</si>
  <si>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</si>
  <si>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</si>
  <si>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</si>
  <si>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</si>
  <si>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</si>
  <si>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</si>
  <si>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</si>
  <si>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</si>
  <si>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</si>
  <si>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</si>
  <si>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</si>
  <si>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</si>
  <si>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</si>
  <si>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</si>
  <si>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</si>
  <si>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</si>
  <si>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</si>
  <si>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</si>
  <si>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</si>
  <si>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</si>
  <si>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</si>
  <si>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</si>
  <si>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</si>
  <si>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</si>
  <si>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</si>
  <si>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</si>
  <si>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</si>
  <si>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</si>
  <si>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</si>
  <si>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</si>
  <si>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</si>
  <si>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</si>
  <si>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</si>
  <si>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</si>
  <si>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</si>
  <si>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</si>
  <si>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</si>
  <si>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</si>
  <si>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</si>
  <si>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</si>
  <si>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</si>
  <si>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</si>
  <si>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</si>
  <si>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</si>
  <si>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</si>
  <si>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</si>
  <si>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</si>
  <si>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</si>
  <si>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</si>
  <si>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</si>
  <si>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</si>
  <si>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</si>
  <si>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</si>
  <si>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</si>
  <si>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</si>
  <si>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</si>
  <si>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</si>
  <si>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</si>
  <si>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</si>
  <si>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</si>
  <si>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</si>
  <si>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</si>
  <si>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</si>
  <si>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</si>
  <si>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</si>
  <si>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</si>
  <si>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</si>
  <si>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</si>
  <si>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</si>
  <si>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</si>
  <si>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</si>
  <si>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</si>
  <si>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</si>
  <si>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</si>
  <si>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</si>
  <si>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</si>
  <si>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</si>
  <si>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</si>
  <si>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</si>
  <si>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</si>
  <si>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</si>
  <si>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</si>
  <si>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</si>
  <si>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</si>
  <si>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</si>
  <si>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</si>
  <si>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</si>
  <si>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</si>
  <si>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</si>
  <si>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</si>
  <si>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</si>
  <si>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</si>
  <si>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</si>
  <si>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</si>
  <si>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</si>
  <si>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</si>
  <si>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</si>
  <si>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</si>
  <si>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</si>
  <si>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</si>
  <si>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</si>
  <si>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</si>
  <si>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</si>
  <si>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</si>
  <si>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</si>
  <si>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</si>
  <si>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</si>
  <si>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</si>
  <si>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</si>
  <si>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</si>
  <si>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</si>
  <si>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</si>
  <si>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</si>
  <si>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</si>
  <si>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</si>
  <si>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</si>
  <si>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</si>
  <si>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</si>
  <si>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</si>
  <si>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</si>
  <si>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</si>
  <si>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</si>
  <si>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</si>
  <si>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</si>
  <si>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</si>
  <si>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</si>
  <si>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</si>
  <si>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</si>
  <si>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</si>
  <si>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</si>
  <si>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</si>
  <si>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</si>
  <si>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</si>
  <si>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</si>
  <si>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</si>
  <si>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</si>
  <si>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</si>
  <si>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</si>
  <si>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</si>
  <si>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</si>
  <si>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</si>
  <si>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</si>
  <si>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</si>
  <si>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</si>
  <si>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</si>
  <si>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</si>
  <si>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</si>
  <si>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</si>
  <si>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</si>
  <si>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</si>
  <si>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</si>
  <si>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</si>
  <si>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</si>
  <si>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</si>
  <si>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</si>
  <si>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</si>
  <si>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</si>
  <si>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</si>
  <si>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</si>
  <si>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</si>
  <si>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</si>
  <si>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</si>
  <si>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</si>
  <si>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</si>
  <si>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</si>
  <si>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</si>
  <si>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</si>
  <si>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</si>
  <si>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</si>
  <si>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</si>
  <si>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</si>
  <si>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</si>
  <si>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</si>
  <si>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</si>
  <si>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</si>
  <si>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</si>
  <si>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</si>
  <si>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</si>
  <si>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</si>
  <si>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</si>
  <si>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</si>
  <si>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</si>
  <si>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</si>
  <si>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</si>
  <si>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</si>
  <si>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</si>
  <si>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</si>
  <si>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</si>
  <si>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</si>
  <si>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</si>
  <si>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</si>
  <si>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</si>
  <si>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</si>
  <si>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</si>
  <si>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</si>
  <si>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</si>
  <si>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</si>
  <si>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</si>
  <si>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</si>
  <si>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</si>
  <si>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</si>
  <si>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</si>
  <si>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</si>
  <si>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</si>
  <si>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</si>
  <si>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</si>
  <si>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</si>
  <si>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</si>
  <si>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</si>
  <si>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</si>
  <si>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</si>
  <si>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</si>
  <si>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</si>
  <si>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</si>
  <si>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</si>
  <si>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</si>
  <si>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</si>
  <si>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</si>
  <si>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</si>
  <si>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</si>
  <si>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</si>
  <si>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</si>
  <si>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</si>
  <si>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</si>
  <si>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</si>
  <si>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</si>
  <si>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</si>
  <si>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</si>
  <si>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</si>
  <si>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</si>
  <si>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</si>
  <si>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</si>
  <si>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</si>
  <si>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</si>
  <si>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</si>
  <si>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</si>
  <si>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</si>
  <si>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</si>
  <si>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</si>
  <si>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</si>
  <si>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</si>
  <si>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</si>
  <si>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</si>
  <si>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</si>
  <si>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</si>
  <si>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</si>
  <si>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</si>
  <si>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</si>
  <si>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</si>
  <si>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</si>
  <si>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</si>
  <si>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</si>
  <si>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</si>
  <si>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</si>
  <si>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</si>
  <si>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</si>
  <si>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</si>
  <si>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</si>
  <si>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</si>
  <si>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</si>
  <si>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</si>
  <si>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</si>
  <si>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</si>
  <si>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</si>
  <si>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</si>
  <si>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</si>
  <si>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</si>
  <si>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</si>
  <si>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</si>
  <si>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</si>
  <si>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</si>
  <si>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</si>
  <si>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</si>
  <si>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</si>
  <si>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</si>
  <si>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</si>
  <si>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</si>
  <si>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</si>
  <si>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</si>
  <si>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</si>
  <si>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</si>
  <si>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</si>
  <si>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</si>
  <si>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</si>
  <si>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</si>
  <si>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</si>
  <si>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</si>
  <si>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</si>
  <si>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</si>
  <si>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</si>
  <si>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</si>
  <si>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</si>
  <si>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</si>
  <si>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</si>
  <si>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</si>
  <si>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</si>
  <si>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</si>
  <si>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</si>
  <si>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</si>
  <si>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</si>
  <si>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</si>
  <si>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</si>
  <si>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</si>
  <si>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</si>
  <si>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</si>
  <si>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</si>
  <si>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</si>
  <si>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</si>
  <si>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</si>
  <si>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</si>
  <si>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</si>
  <si>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</si>
  <si>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</si>
  <si>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</si>
  <si>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</si>
  <si>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</si>
  <si>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</si>
  <si>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</si>
  <si>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</si>
  <si>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</si>
  <si>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</si>
  <si>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</si>
  <si>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</si>
  <si>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</si>
  <si>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</si>
  <si>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</si>
  <si>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</si>
  <si>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</si>
  <si>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</si>
  <si>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</si>
  <si>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</si>
  <si>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</si>
  <si>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</si>
  <si>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</si>
  <si>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</si>
  <si>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</si>
  <si>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</si>
  <si>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</si>
  <si>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</si>
  <si>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</si>
  <si>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</si>
  <si>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</si>
  <si>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</si>
  <si>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</si>
  <si>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</si>
  <si>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</si>
  <si>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</si>
  <si>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</si>
  <si>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</si>
  <si>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</si>
  <si>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</si>
  <si>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</si>
  <si>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</si>
  <si>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</si>
  <si>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</si>
  <si>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</si>
  <si>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</si>
  <si>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両立支援等助成金（再雇用者評価処遇コース）</t>
    <phoneticPr fontId="5"/>
  </si>
  <si>
    <t>雇用環境・均等局</t>
    <phoneticPr fontId="5"/>
  </si>
  <si>
    <t>職業生活両立課</t>
    <rPh sb="0" eb="6">
      <t>ショクギョウセイカツリョウリツ</t>
    </rPh>
    <rPh sb="6" eb="7">
      <t>カ</t>
    </rPh>
    <phoneticPr fontId="5"/>
  </si>
  <si>
    <t>職業生活両立課長
尾田　進</t>
    <rPh sb="9" eb="11">
      <t>オダ</t>
    </rPh>
    <rPh sb="12" eb="13">
      <t>スス</t>
    </rPh>
    <phoneticPr fontId="5"/>
  </si>
  <si>
    <t>○</t>
  </si>
  <si>
    <t>雇用保険法第62条第１項第５号</t>
    <phoneticPr fontId="5"/>
  </si>
  <si>
    <t>働き方改革実行計画(平成29年3月28日働き方改革実現会議決定）
雇用関係助成金支給要領</t>
    <phoneticPr fontId="5"/>
  </si>
  <si>
    <t>妊娠、出産、育児、介護又は配偶者の転勤等を理由とした退職者が就業が可能となった場合に、その経験、能力が適切に評価され働くことができるよう、再雇用制度の導入、運用を行う事業主を支援し、もって上記理由による退職者の再雇用の促進を図る。</t>
    <rPh sb="9" eb="11">
      <t>カイゴ</t>
    </rPh>
    <rPh sb="13" eb="16">
      <t>ハイグウシャ</t>
    </rPh>
    <rPh sb="17" eb="19">
      <t>テンキン</t>
    </rPh>
    <rPh sb="19" eb="20">
      <t>トウ</t>
    </rPh>
    <phoneticPr fontId="5"/>
  </si>
  <si>
    <t>妊娠、出産、育児、介護又は配偶者の転勤等を理由とした退職者を対象とし、その経験、能力が適切に評価される再雇用制度を導入し、再雇用者を一定期間継続雇用した事業主に支給。
再雇用者1人目　
&lt;中小企業&gt;　継続雇用6か月後　19万円＜24万円＞　　　継続雇用１年後　19万円＜24万円＞
&lt;中小企業以外&gt; 継続雇用6か月後 14.25万円&lt;18万円&gt; 　継続雇用１年後 14.25万円&lt;18万円&gt;
再雇用者2～5人目
&lt;中小企業&gt;　継続雇用6か月後　14,25万円＜18万円＞　　　継続雇用１年後　14.25万円＜18万円＞
&lt;中小企業以外&gt; 継続雇用6か月後 9.5万円&lt;12万円&gt; 　継続雇用１年後 9.5万円&lt;12万円&gt;
※上記の＜＞内は、別途定める生産性要件を満たした場合の支給額</t>
    <rPh sb="6" eb="8">
      <t>イクジ</t>
    </rPh>
    <rPh sb="9" eb="11">
      <t>カイゴ</t>
    </rPh>
    <rPh sb="13" eb="16">
      <t>ハイグウシャ</t>
    </rPh>
    <rPh sb="17" eb="19">
      <t>テンキン</t>
    </rPh>
    <rPh sb="19" eb="20">
      <t>トウ</t>
    </rPh>
    <rPh sb="95" eb="97">
      <t>チュウショウ</t>
    </rPh>
    <rPh sb="97" eb="99">
      <t>キギョウ</t>
    </rPh>
    <rPh sb="143" eb="145">
      <t>チュウショウ</t>
    </rPh>
    <rPh sb="145" eb="147">
      <t>キギョウ</t>
    </rPh>
    <rPh sb="147" eb="149">
      <t>イガイ</t>
    </rPh>
    <rPh sb="151" eb="153">
      <t>ケイゾク</t>
    </rPh>
    <rPh sb="153" eb="155">
      <t>コヨウ</t>
    </rPh>
    <rPh sb="157" eb="159">
      <t>ゲツゴ</t>
    </rPh>
    <rPh sb="165" eb="167">
      <t>マンエン</t>
    </rPh>
    <rPh sb="170" eb="172">
      <t>マンエン</t>
    </rPh>
    <rPh sb="175" eb="177">
      <t>ケイゾク</t>
    </rPh>
    <rPh sb="177" eb="179">
      <t>コヨウ</t>
    </rPh>
    <rPh sb="180" eb="182">
      <t>ネンゴ</t>
    </rPh>
    <rPh sb="188" eb="190">
      <t>マンエン</t>
    </rPh>
    <rPh sb="193" eb="195">
      <t>マンエン</t>
    </rPh>
    <phoneticPr fontId="5"/>
  </si>
  <si>
    <t>-</t>
  </si>
  <si>
    <t>-</t>
    <phoneticPr fontId="5"/>
  </si>
  <si>
    <t>-</t>
    <phoneticPr fontId="5"/>
  </si>
  <si>
    <t>-</t>
    <phoneticPr fontId="5"/>
  </si>
  <si>
    <t>-</t>
    <phoneticPr fontId="5"/>
  </si>
  <si>
    <t>-</t>
    <phoneticPr fontId="5"/>
  </si>
  <si>
    <t>-</t>
    <phoneticPr fontId="5"/>
  </si>
  <si>
    <t>-</t>
    <phoneticPr fontId="5"/>
  </si>
  <si>
    <t>雇用安定等給付金</t>
    <rPh sb="0" eb="8">
      <t>コヨウアンテイトウキュウフキン</t>
    </rPh>
    <phoneticPr fontId="5"/>
  </si>
  <si>
    <t>-</t>
    <phoneticPr fontId="5"/>
  </si>
  <si>
    <t>-</t>
    <phoneticPr fontId="5"/>
  </si>
  <si>
    <t>-</t>
    <phoneticPr fontId="5"/>
  </si>
  <si>
    <t>助成金を受給した事業主を対象としたアンケート</t>
    <phoneticPr fontId="5"/>
  </si>
  <si>
    <t>助成金支給件数</t>
    <rPh sb="0" eb="7">
      <t>ジョセイキンシキュウケンスウ</t>
    </rPh>
    <phoneticPr fontId="5"/>
  </si>
  <si>
    <t>件</t>
    <rPh sb="0" eb="1">
      <t>ケン</t>
    </rPh>
    <phoneticPr fontId="5"/>
  </si>
  <si>
    <t>助成金の執行額(X)／助成件数(Y)　　　　　　　　　　　　　　</t>
    <rPh sb="0" eb="3">
      <t>ジョセイキン</t>
    </rPh>
    <rPh sb="4" eb="7">
      <t>シッコウガク</t>
    </rPh>
    <rPh sb="11" eb="13">
      <t>ジョセイ</t>
    </rPh>
    <rPh sb="13" eb="15">
      <t>ケンスウ</t>
    </rPh>
    <phoneticPr fontId="5"/>
  </si>
  <si>
    <t>千円</t>
    <rPh sb="0" eb="2">
      <t>センエン</t>
    </rPh>
    <phoneticPr fontId="5"/>
  </si>
  <si>
    <t>　　X/Y</t>
    <phoneticPr fontId="5"/>
  </si>
  <si>
    <t>-</t>
    <phoneticPr fontId="5"/>
  </si>
  <si>
    <t>ー</t>
    <phoneticPr fontId="5"/>
  </si>
  <si>
    <t>810/4</t>
    <phoneticPr fontId="5"/>
  </si>
  <si>
    <t>15,257,350/99,858</t>
    <phoneticPr fontId="5"/>
  </si>
  <si>
    <t>／　</t>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</si>
  <si>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</si>
  <si>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</si>
  <si>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男性の育児休業取得率</t>
    <phoneticPr fontId="5"/>
  </si>
  <si>
    <t>次世代認定マーク(くるみん)取得企業数</t>
    <phoneticPr fontId="5"/>
  </si>
  <si>
    <t>％</t>
    <phoneticPr fontId="5"/>
  </si>
  <si>
    <t>％</t>
    <phoneticPr fontId="5"/>
  </si>
  <si>
    <t>-</t>
    <phoneticPr fontId="5"/>
  </si>
  <si>
    <t>-</t>
    <phoneticPr fontId="5"/>
  </si>
  <si>
    <t>社</t>
    <rPh sb="0" eb="1">
      <t>シャ</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</si>
  <si>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</si>
  <si>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</si>
  <si>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</si>
  <si>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</si>
  <si>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</si>
  <si>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</si>
  <si>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</si>
  <si>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</si>
  <si>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</si>
  <si>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</si>
  <si>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</si>
  <si>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</si>
  <si>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</si>
  <si>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事業主が、育児や介護等を理由とする退職者に対する再雇用制度を導入し支援することは、「働き方改革実行計画」に定められた事項であり、国民や社会のニーズを反映している。</t>
    <phoneticPr fontId="5"/>
  </si>
  <si>
    <t>支給対象者が雇用保険適用事業主であり、雇用保険制度を運用している国（労働局）が実施すべき事業である。</t>
    <phoneticPr fontId="5"/>
  </si>
  <si>
    <t>法律に基づく取組を促進する事業であり、政策目的の達成にも寄与する優先度の高い事業である。</t>
    <phoneticPr fontId="5"/>
  </si>
  <si>
    <t>本事業は、事業主から徴収した雇用保険料を財源に、労働者の仕事と介護の両立を容易にし、労働者の雇用の安定に資するため、事業主に支給するものであるため、受益者との負担関係は妥当である。</t>
    <phoneticPr fontId="5"/>
  </si>
  <si>
    <t>本助成金の支給額は、支給要件として設定している事業主の取組内容に応じた適切な金額を設定している。</t>
    <phoneticPr fontId="5"/>
  </si>
  <si>
    <t>本事業は、事業主に支給する助成金のみで構成されており、必要最低限のものとなっている。</t>
    <phoneticPr fontId="5"/>
  </si>
  <si>
    <t>両立支援等助成金（出生時両立支援コース）</t>
    <phoneticPr fontId="5"/>
  </si>
  <si>
    <t>両立支援等助成金（介護離職防止支援コース）</t>
    <phoneticPr fontId="5"/>
  </si>
  <si>
    <t>両立支援等助成金（育児休業等支援コース）</t>
    <phoneticPr fontId="5"/>
  </si>
  <si>
    <t>-</t>
    <phoneticPr fontId="5"/>
  </si>
  <si>
    <t>-</t>
    <phoneticPr fontId="5"/>
  </si>
  <si>
    <t>-</t>
    <phoneticPr fontId="5"/>
  </si>
  <si>
    <t>新29-0038</t>
    <rPh sb="0" eb="1">
      <t>シン</t>
    </rPh>
    <phoneticPr fontId="5"/>
  </si>
  <si>
    <t>-</t>
    <phoneticPr fontId="5"/>
  </si>
  <si>
    <t>本事業は、仕事と子育て等の両立支援に資する事業として、両立支援等助成金における各コースと併せて行っているものである。</t>
    <rPh sb="31" eb="32">
      <t>トウ</t>
    </rPh>
    <phoneticPr fontId="5"/>
  </si>
  <si>
    <t>-</t>
    <phoneticPr fontId="5"/>
  </si>
  <si>
    <t>-</t>
    <phoneticPr fontId="5"/>
  </si>
  <si>
    <t>-</t>
    <phoneticPr fontId="5"/>
  </si>
  <si>
    <t>-</t>
    <phoneticPr fontId="5"/>
  </si>
  <si>
    <t>-</t>
    <phoneticPr fontId="5"/>
  </si>
  <si>
    <t>-</t>
    <phoneticPr fontId="5"/>
  </si>
  <si>
    <t>-</t>
    <phoneticPr fontId="5"/>
  </si>
  <si>
    <t>-</t>
    <phoneticPr fontId="5"/>
  </si>
  <si>
    <t>4,000/20</t>
    <phoneticPr fontId="5"/>
  </si>
  <si>
    <t>△</t>
  </si>
  <si>
    <t>育児や介護等を理由とした退職者の再雇用支援により、仕事と家庭の両立支援の推進に寄与する。</t>
    <rPh sb="0" eb="2">
      <t>イクジ</t>
    </rPh>
    <rPh sb="3" eb="5">
      <t>カイゴ</t>
    </rPh>
    <rPh sb="5" eb="6">
      <t>トウ</t>
    </rPh>
    <rPh sb="7" eb="9">
      <t>リユウ</t>
    </rPh>
    <rPh sb="12" eb="15">
      <t>タイショクシャ</t>
    </rPh>
    <rPh sb="16" eb="19">
      <t>サイコヨウ</t>
    </rPh>
    <rPh sb="19" eb="21">
      <t>シエン</t>
    </rPh>
    <rPh sb="25" eb="27">
      <t>シゴト</t>
    </rPh>
    <rPh sb="28" eb="30">
      <t>カテイ</t>
    </rPh>
    <rPh sb="31" eb="33">
      <t>リョウリツ</t>
    </rPh>
    <rPh sb="33" eb="35">
      <t>シエン</t>
    </rPh>
    <rPh sb="36" eb="38">
      <t>スイシン</t>
    </rPh>
    <rPh sb="39" eb="41">
      <t>キヨ</t>
    </rPh>
    <phoneticPr fontId="5"/>
  </si>
  <si>
    <t>今後、制度のニーズ等を勘案しつつ、必要に応じ制度内容を一部見直し、予算額を適切な水準とする。</t>
    <rPh sb="0" eb="2">
      <t>コンゴ</t>
    </rPh>
    <rPh sb="3" eb="5">
      <t>セイド</t>
    </rPh>
    <rPh sb="9" eb="10">
      <t>トウ</t>
    </rPh>
    <rPh sb="11" eb="13">
      <t>カンアン</t>
    </rPh>
    <rPh sb="17" eb="19">
      <t>ヒツヨウ</t>
    </rPh>
    <rPh sb="22" eb="26">
      <t>セイドナイヨウ</t>
    </rPh>
    <rPh sb="27" eb="31">
      <t>イチブミナオ</t>
    </rPh>
    <rPh sb="33" eb="36">
      <t>ヨサンガク</t>
    </rPh>
    <rPh sb="37" eb="39">
      <t>テキセツ</t>
    </rPh>
    <rPh sb="40" eb="42">
      <t>スイジュン</t>
    </rPh>
    <phoneticPr fontId="5"/>
  </si>
  <si>
    <t>助成金を支給されたことにより労働者の継続就業を図ることができたとする事業主割合70％以上を成果目標として設定しているところ、平成30年度においては85.7％の成果実績であり、成果実績は成果目標に見合ったものといえる。</t>
    <rPh sb="62" eb="64">
      <t>ヘイセイ</t>
    </rPh>
    <phoneticPr fontId="5"/>
  </si>
  <si>
    <t>支給対象となった労働者のうち、離職後、就業を希望した時期から１年以内に再雇用された割合
（計算式）
離職後、就業を希望した時期から１年以内に再雇用された労働者数／助成金の支給対象労働者数</t>
    <phoneticPr fontId="5"/>
  </si>
  <si>
    <t>助成金</t>
    <rPh sb="0" eb="3">
      <t>ジョセイキン</t>
    </rPh>
    <phoneticPr fontId="5"/>
  </si>
  <si>
    <t>再雇用制度の整備、運用</t>
    <rPh sb="0" eb="3">
      <t>サイコヨウ</t>
    </rPh>
    <rPh sb="3" eb="5">
      <t>セイド</t>
    </rPh>
    <rPh sb="6" eb="8">
      <t>セイビ</t>
    </rPh>
    <rPh sb="9" eb="11">
      <t>ウンヨウ</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</si>
  <si>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</si>
  <si>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</si>
  <si>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</si>
  <si>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</si>
  <si>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</si>
  <si>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</si>
  <si>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</si>
  <si>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</si>
  <si>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</si>
  <si>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</si>
  <si>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</si>
  <si>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</si>
  <si>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</si>
  <si>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</si>
  <si>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</si>
  <si>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</si>
  <si>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</si>
  <si>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</si>
  <si>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</si>
  <si>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</si>
  <si>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</si>
  <si>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</si>
  <si>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</si>
  <si>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育児や介護・妊娠・出産等で一度退職した労働者への再雇用の理解や助成金の内容について周知に努めたこと等から、支給件数が前年度を上回ったものの見込み件数を下回った。支給要件の緩和や申請の簡素化により支給要件を満たす事業主は増加傾向にあり、今後も活動実績の増加が見込まれる。</t>
    <rPh sb="120" eb="122">
      <t>カツドウ</t>
    </rPh>
    <rPh sb="122" eb="124">
      <t>ジッセキ</t>
    </rPh>
    <phoneticPr fontId="5"/>
  </si>
  <si>
    <t>育児や介護・妊娠・出産等で一度退職した労働者への再雇用の理解や助成金の内容について周知に努めたこと等から、支給件数が前年度を上回ったものの見込み件数を下回った。支給要件の緩和や申請の簡素化により支給要件を満たす事業主は増加傾向にあり、今後も執行率の増加が見込まれる。</t>
    <phoneticPr fontId="5"/>
  </si>
  <si>
    <t>再雇用者評価処遇コースについては、平成29年度に創設されたコースであり、育児や介護・妊娠・出産等で一度退職した労働者への再雇用の理解や助成金の内容について周知に努めたこと等から、支給件数が前年度を上回ったものの見込み件数を下回った。支給要件の緩和や申請の簡素化により支給要件を満たす事業主は増加傾向にあり、今後も執行率の増加が見込まれる。</t>
    <rPh sb="0" eb="8">
      <t>サイコヨウシャヒョウカショグウ</t>
    </rPh>
    <rPh sb="17" eb="19">
      <t>ヘイセイ</t>
    </rPh>
    <rPh sb="21" eb="22">
      <t>ネン</t>
    </rPh>
    <rPh sb="22" eb="23">
      <t>ド</t>
    </rPh>
    <rPh sb="24" eb="26">
      <t>ソウセツ</t>
    </rPh>
    <rPh sb="36" eb="38">
      <t>イクジ</t>
    </rPh>
    <rPh sb="39" eb="41">
      <t>カイゴ</t>
    </rPh>
    <rPh sb="42" eb="44">
      <t>ニンシン</t>
    </rPh>
    <rPh sb="45" eb="47">
      <t>シュッサン</t>
    </rPh>
    <rPh sb="47" eb="48">
      <t>トウ</t>
    </rPh>
    <rPh sb="49" eb="51">
      <t>イチド</t>
    </rPh>
    <rPh sb="51" eb="53">
      <t>タイショク</t>
    </rPh>
    <rPh sb="55" eb="58">
      <t>ロウドウシャ</t>
    </rPh>
    <rPh sb="60" eb="63">
      <t>サイコヨウ</t>
    </rPh>
    <rPh sb="64" eb="66">
      <t>リカイ</t>
    </rPh>
    <rPh sb="67" eb="70">
      <t>ジョセイキン</t>
    </rPh>
    <rPh sb="71" eb="73">
      <t>ナイヨウ</t>
    </rPh>
    <rPh sb="77" eb="79">
      <t>シュウチ</t>
    </rPh>
    <rPh sb="80" eb="81">
      <t>ツト</t>
    </rPh>
    <rPh sb="85" eb="86">
      <t>トウ</t>
    </rPh>
    <rPh sb="89" eb="93">
      <t>シキュウケンスウ</t>
    </rPh>
    <rPh sb="94" eb="97">
      <t>ゼンネンド</t>
    </rPh>
    <rPh sb="98" eb="100">
      <t>ウワマワ</t>
    </rPh>
    <rPh sb="105" eb="107">
      <t>ミコ</t>
    </rPh>
    <rPh sb="108" eb="110">
      <t>ケンスウ</t>
    </rPh>
    <rPh sb="111" eb="113">
      <t>シタマワ</t>
    </rPh>
    <rPh sb="116" eb="118">
      <t>シキュウ</t>
    </rPh>
    <rPh sb="118" eb="120">
      <t>ヨウケン</t>
    </rPh>
    <rPh sb="121" eb="123">
      <t>カンワ</t>
    </rPh>
    <rPh sb="124" eb="126">
      <t>シンセイ</t>
    </rPh>
    <rPh sb="127" eb="130">
      <t>カンソカ</t>
    </rPh>
    <rPh sb="133" eb="135">
      <t>シキュウ</t>
    </rPh>
    <rPh sb="135" eb="137">
      <t>ヨウケン</t>
    </rPh>
    <rPh sb="138" eb="139">
      <t>ミ</t>
    </rPh>
    <rPh sb="141" eb="144">
      <t>ジギョウヌシ</t>
    </rPh>
    <rPh sb="145" eb="147">
      <t>ゾウカ</t>
    </rPh>
    <rPh sb="147" eb="149">
      <t>ケイコウ</t>
    </rPh>
    <rPh sb="153" eb="155">
      <t>コンゴ</t>
    </rPh>
    <rPh sb="156" eb="158">
      <t>シッコウ</t>
    </rPh>
    <rPh sb="158" eb="159">
      <t>リツ</t>
    </rPh>
    <rPh sb="160" eb="162">
      <t>ゾウカ</t>
    </rPh>
    <rPh sb="163" eb="165">
      <t>ミコ</t>
    </rPh>
    <phoneticPr fontId="5"/>
  </si>
  <si>
    <t>支給対象となった労働者のうち、離職後、就業を希望した時期から１年以内に再雇用された労働者割合90%以上</t>
    <phoneticPr fontId="5"/>
  </si>
  <si>
    <t>A.A社</t>
    <rPh sb="3" eb="4">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</si>
</sst>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58</xdr:col>
      <xdr:colOff>270304</xdr:colOff>
      <xdr:row>36</xdr:row>
      <xdr:rowOff>1</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2717162" y="138756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17</xdr:col>
      <xdr:colOff>12700</xdr:colOff>
      <xdr:row>740</xdr:row>
      <xdr:rowOff>80669</xdr:rowOff>
    </xdr:from>
    <xdr:to>
      <xdr:col>38</xdr:col>
      <xdr:colOff>68196</xdr:colOff>
      <xdr:row>746</xdr:row>
      <xdr:rowOff>150136</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3467100" y="43463869"/>
          <a:ext cx="4322696" cy="1847467"/>
          <a:chOff x="2417901" y="228913765"/>
          <a:chExt cx="4400318" cy="2099282"/>
        </a:xfrm>
      </xdr:grpSpPr>
      <xdr:sp macro="" textlink="">
        <xdr:nvSpPr>
          <xdr:cNvPr id="29" name="正方形/長方形 28">
            <a:extLst>
              <a:ext uri="{FF2B5EF4-FFF2-40B4-BE49-F238E27FC236}">
                <a16:creationId xmlns:a16="http://schemas.microsoft.com/office/drawing/2014/main" id="{00000000-0008-0000-0000-00001D000000}"/>
              </a:ext>
            </a:extLst>
          </xdr:cNvPr>
          <xdr:cNvSpPr/>
        </xdr:nvSpPr>
        <xdr:spPr bwMode="auto">
          <a:xfrm>
            <a:off x="2420471" y="228913765"/>
            <a:ext cx="4397748" cy="6041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bwMode="auto">
          <a:xfrm>
            <a:off x="4615670" y="229875575"/>
            <a:ext cx="0" cy="274190"/>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31" name="正方形/長方形 30">
            <a:extLst>
              <a:ext uri="{FF2B5EF4-FFF2-40B4-BE49-F238E27FC236}">
                <a16:creationId xmlns:a16="http://schemas.microsoft.com/office/drawing/2014/main" id="{00000000-0008-0000-0000-00001F000000}"/>
              </a:ext>
            </a:extLst>
          </xdr:cNvPr>
          <xdr:cNvSpPr/>
        </xdr:nvSpPr>
        <xdr:spPr bwMode="auto">
          <a:xfrm>
            <a:off x="2417901" y="230479646"/>
            <a:ext cx="4397748" cy="53340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21</xdr:col>
      <xdr:colOff>140901</xdr:colOff>
      <xdr:row>741</xdr:row>
      <xdr:rowOff>295875</xdr:rowOff>
    </xdr:from>
    <xdr:to>
      <xdr:col>33</xdr:col>
      <xdr:colOff>188080</xdr:colOff>
      <xdr:row>742</xdr:row>
      <xdr:rowOff>214739</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4408101" y="44034675"/>
          <a:ext cx="2485579" cy="27446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154460</xdr:colOff>
      <xdr:row>743</xdr:row>
      <xdr:rowOff>154460</xdr:rowOff>
    </xdr:from>
    <xdr:to>
      <xdr:col>28</xdr:col>
      <xdr:colOff>200652</xdr:colOff>
      <xdr:row>743</xdr:row>
      <xdr:rowOff>344960</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5234460" y="44604460"/>
          <a:ext cx="655792" cy="1905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p>
      </xdr:txBody>
    </xdr:sp>
    <xdr:clientData/>
  </xdr:twoCellAnchor>
  <xdr:twoCellAnchor>
    <xdr:from>
      <xdr:col>18</xdr:col>
      <xdr:colOff>89758</xdr:colOff>
      <xdr:row>746</xdr:row>
      <xdr:rowOff>203200</xdr:rowOff>
    </xdr:from>
    <xdr:to>
      <xdr:col>37</xdr:col>
      <xdr:colOff>25212</xdr:colOff>
      <xdr:row>748</xdr:row>
      <xdr:rowOff>76200</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3747358" y="45364400"/>
          <a:ext cx="3796254" cy="2286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再雇用制度の整備、運用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494</v>
      </c>
      <c r="AT2" s="220"/>
      <c r="AU2" s="220"/>
      <c r="AV2" s="52" t="str">
        <f>IF(AW2="", "", "-")</f>
        <v/>
      </c>
      <c r="AW2" s="398"/>
      <c r="AX2" s="398"/>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6" t="s">
        <v>515</v>
      </c>
      <c r="Z7" s="296"/>
      <c r="AA7" s="296"/>
      <c r="AB7" s="296"/>
      <c r="AC7" s="296"/>
      <c r="AD7" s="397"/>
      <c r="AE7" s="384" t="s">
        <v>576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高齢社会対策、子ども・若者育成支援、少子化社会対策、男女共同参画</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1" customHeight="1" x14ac:dyDescent="0.15">
      <c r="A10" s="739" t="s">
        <v>30</v>
      </c>
      <c r="B10" s="740"/>
      <c r="C10" s="740"/>
      <c r="D10" s="740"/>
      <c r="E10" s="740"/>
      <c r="F10" s="740"/>
      <c r="G10" s="669" t="s">
        <v>578</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5"/>
      <c r="H12" s="676"/>
      <c r="I12" s="676"/>
      <c r="J12" s="676"/>
      <c r="K12" s="676"/>
      <c r="L12" s="676"/>
      <c r="M12" s="676"/>
      <c r="N12" s="676"/>
      <c r="O12" s="676"/>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580</v>
      </c>
      <c r="Q13" s="109"/>
      <c r="R13" s="109"/>
      <c r="S13" s="109"/>
      <c r="T13" s="109"/>
      <c r="U13" s="109"/>
      <c r="V13" s="110"/>
      <c r="W13" s="108">
        <v>3736</v>
      </c>
      <c r="X13" s="109"/>
      <c r="Y13" s="109"/>
      <c r="Z13" s="109"/>
      <c r="AA13" s="109"/>
      <c r="AB13" s="109"/>
      <c r="AC13" s="110"/>
      <c r="AD13" s="108">
        <v>15326</v>
      </c>
      <c r="AE13" s="109"/>
      <c r="AF13" s="109"/>
      <c r="AG13" s="109"/>
      <c r="AH13" s="109"/>
      <c r="AI13" s="109"/>
      <c r="AJ13" s="110"/>
      <c r="AK13" s="108">
        <v>15257</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581</v>
      </c>
      <c r="Q14" s="109"/>
      <c r="R14" s="109"/>
      <c r="S14" s="109"/>
      <c r="T14" s="109"/>
      <c r="U14" s="109"/>
      <c r="V14" s="110"/>
      <c r="W14" s="108" t="s">
        <v>580</v>
      </c>
      <c r="X14" s="109"/>
      <c r="Y14" s="109"/>
      <c r="Z14" s="109"/>
      <c r="AA14" s="109"/>
      <c r="AB14" s="109"/>
      <c r="AC14" s="110"/>
      <c r="AD14" s="108" t="s">
        <v>580</v>
      </c>
      <c r="AE14" s="109"/>
      <c r="AF14" s="109"/>
      <c r="AG14" s="109"/>
      <c r="AH14" s="109"/>
      <c r="AI14" s="109"/>
      <c r="AJ14" s="110"/>
      <c r="AK14" s="108" t="s">
        <v>584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582</v>
      </c>
      <c r="Q15" s="109"/>
      <c r="R15" s="109"/>
      <c r="S15" s="109"/>
      <c r="T15" s="109"/>
      <c r="U15" s="109"/>
      <c r="V15" s="110"/>
      <c r="W15" s="108" t="s">
        <v>580</v>
      </c>
      <c r="X15" s="109"/>
      <c r="Y15" s="109"/>
      <c r="Z15" s="109"/>
      <c r="AA15" s="109"/>
      <c r="AB15" s="109"/>
      <c r="AC15" s="110"/>
      <c r="AD15" s="108" t="s">
        <v>582</v>
      </c>
      <c r="AE15" s="109"/>
      <c r="AF15" s="109"/>
      <c r="AG15" s="109"/>
      <c r="AH15" s="109"/>
      <c r="AI15" s="109"/>
      <c r="AJ15" s="110"/>
      <c r="AK15" s="108" t="s">
        <v>585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580</v>
      </c>
      <c r="Q16" s="109"/>
      <c r="R16" s="109"/>
      <c r="S16" s="109"/>
      <c r="T16" s="109"/>
      <c r="U16" s="109"/>
      <c r="V16" s="110"/>
      <c r="W16" s="108" t="s">
        <v>583</v>
      </c>
      <c r="X16" s="109"/>
      <c r="Y16" s="109"/>
      <c r="Z16" s="109"/>
      <c r="AA16" s="109"/>
      <c r="AB16" s="109"/>
      <c r="AC16" s="110"/>
      <c r="AD16" s="108" t="s">
        <v>586</v>
      </c>
      <c r="AE16" s="109"/>
      <c r="AF16" s="109"/>
      <c r="AG16" s="109"/>
      <c r="AH16" s="109"/>
      <c r="AI16" s="109"/>
      <c r="AJ16" s="110"/>
      <c r="AK16" s="108" t="s">
        <v>580</v>
      </c>
      <c r="AL16" s="109"/>
      <c r="AM16" s="109"/>
      <c r="AN16" s="109"/>
      <c r="AO16" s="109"/>
      <c r="AP16" s="109"/>
      <c r="AQ16" s="110"/>
      <c r="AR16" s="672"/>
      <c r="AS16" s="673"/>
      <c r="AT16" s="673"/>
      <c r="AU16" s="673"/>
      <c r="AV16" s="673"/>
      <c r="AW16" s="673"/>
      <c r="AX16" s="674"/>
    </row>
    <row r="17" spans="1:50" ht="24.75" customHeight="1" x14ac:dyDescent="0.15">
      <c r="A17" s="142"/>
      <c r="B17" s="143"/>
      <c r="C17" s="143"/>
      <c r="D17" s="143"/>
      <c r="E17" s="143"/>
      <c r="F17" s="144"/>
      <c r="G17" s="744"/>
      <c r="H17" s="745"/>
      <c r="I17" s="575" t="s">
        <v>50</v>
      </c>
      <c r="J17" s="629"/>
      <c r="K17" s="629"/>
      <c r="L17" s="629"/>
      <c r="M17" s="629"/>
      <c r="N17" s="629"/>
      <c r="O17" s="630"/>
      <c r="P17" s="108" t="s">
        <v>582</v>
      </c>
      <c r="Q17" s="109"/>
      <c r="R17" s="109"/>
      <c r="S17" s="109"/>
      <c r="T17" s="109"/>
      <c r="U17" s="109"/>
      <c r="V17" s="110"/>
      <c r="W17" s="108" t="s">
        <v>580</v>
      </c>
      <c r="X17" s="109"/>
      <c r="Y17" s="109"/>
      <c r="Z17" s="109"/>
      <c r="AA17" s="109"/>
      <c r="AB17" s="109"/>
      <c r="AC17" s="110"/>
      <c r="AD17" s="108" t="s">
        <v>583</v>
      </c>
      <c r="AE17" s="109"/>
      <c r="AF17" s="109"/>
      <c r="AG17" s="109"/>
      <c r="AH17" s="109"/>
      <c r="AI17" s="109"/>
      <c r="AJ17" s="110"/>
      <c r="AK17" s="108" t="s">
        <v>585</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3736</v>
      </c>
      <c r="X18" s="115"/>
      <c r="Y18" s="115"/>
      <c r="Z18" s="115"/>
      <c r="AA18" s="115"/>
      <c r="AB18" s="115"/>
      <c r="AC18" s="116"/>
      <c r="AD18" s="114">
        <f>SUM(AD13:AJ17)</f>
        <v>15326</v>
      </c>
      <c r="AE18" s="115"/>
      <c r="AF18" s="115"/>
      <c r="AG18" s="115"/>
      <c r="AH18" s="115"/>
      <c r="AI18" s="115"/>
      <c r="AJ18" s="116"/>
      <c r="AK18" s="114">
        <f>SUM(AK13:AQ17)</f>
        <v>15257</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0.8</v>
      </c>
      <c r="X19" s="109"/>
      <c r="Y19" s="109"/>
      <c r="Z19" s="109"/>
      <c r="AA19" s="109"/>
      <c r="AB19" s="109"/>
      <c r="AC19" s="110"/>
      <c r="AD19" s="108">
        <v>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2.1413276231263385E-4</v>
      </c>
      <c r="X20" s="539"/>
      <c r="Y20" s="539"/>
      <c r="Z20" s="539"/>
      <c r="AA20" s="539"/>
      <c r="AB20" s="539"/>
      <c r="AC20" s="539"/>
      <c r="AD20" s="539">
        <f t="shared" ref="AD20" si="1">IF(AD18=0, "-", SUM(AD19)/AD18)</f>
        <v>2.6099438862064463E-4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2.1413276231263385E-4</v>
      </c>
      <c r="X21" s="539"/>
      <c r="Y21" s="539"/>
      <c r="Z21" s="539"/>
      <c r="AA21" s="539"/>
      <c r="AB21" s="539"/>
      <c r="AC21" s="539"/>
      <c r="AD21" s="539">
        <f t="shared" ref="AD21" si="3">IF(AD19=0, "-", SUM(AD19)/SUM(AD13,AD14))</f>
        <v>2.6099438862064463E-4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587</v>
      </c>
      <c r="H23" s="187"/>
      <c r="I23" s="187"/>
      <c r="J23" s="187"/>
      <c r="K23" s="187"/>
      <c r="L23" s="187"/>
      <c r="M23" s="187"/>
      <c r="N23" s="187"/>
      <c r="O23" s="188"/>
      <c r="P23" s="105">
        <v>15257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15257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535</v>
      </c>
      <c r="AF30" s="388"/>
      <c r="AG30" s="388"/>
      <c r="AH30" s="389"/>
      <c r="AI30" s="387" t="s">
        <v>532</v>
      </c>
      <c r="AJ30" s="388"/>
      <c r="AK30" s="388"/>
      <c r="AL30" s="389"/>
      <c r="AM30" s="390" t="s">
        <v>527</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589</v>
      </c>
      <c r="AR31" s="136"/>
      <c r="AS31" s="137" t="s">
        <v>355</v>
      </c>
      <c r="AT31" s="172"/>
      <c r="AU31" s="271">
        <v>32</v>
      </c>
      <c r="AV31" s="271"/>
      <c r="AW31" s="380" t="s">
        <v>300</v>
      </c>
      <c r="AX31" s="381"/>
    </row>
    <row r="32" spans="1:50" ht="23.25" customHeight="1" x14ac:dyDescent="0.15">
      <c r="A32" s="515"/>
      <c r="B32" s="513"/>
      <c r="C32" s="513"/>
      <c r="D32" s="513"/>
      <c r="E32" s="513"/>
      <c r="F32" s="514"/>
      <c r="G32" s="540" t="s">
        <v>681</v>
      </c>
      <c r="H32" s="541"/>
      <c r="I32" s="541"/>
      <c r="J32" s="541"/>
      <c r="K32" s="541"/>
      <c r="L32" s="541"/>
      <c r="M32" s="541"/>
      <c r="N32" s="541"/>
      <c r="O32" s="542"/>
      <c r="P32" s="161" t="s">
        <v>652</v>
      </c>
      <c r="Q32" s="161"/>
      <c r="R32" s="161"/>
      <c r="S32" s="161"/>
      <c r="T32" s="161"/>
      <c r="U32" s="161"/>
      <c r="V32" s="161"/>
      <c r="W32" s="161"/>
      <c r="X32" s="231"/>
      <c r="Y32" s="339" t="s">
        <v>12</v>
      </c>
      <c r="Z32" s="549"/>
      <c r="AA32" s="550"/>
      <c r="AB32" s="551" t="s">
        <v>14</v>
      </c>
      <c r="AC32" s="551"/>
      <c r="AD32" s="551"/>
      <c r="AE32" s="365" t="s">
        <v>586</v>
      </c>
      <c r="AF32" s="366"/>
      <c r="AG32" s="366"/>
      <c r="AH32" s="366"/>
      <c r="AI32" s="365">
        <v>100</v>
      </c>
      <c r="AJ32" s="366"/>
      <c r="AK32" s="366"/>
      <c r="AL32" s="366"/>
      <c r="AM32" s="365">
        <v>85.7</v>
      </c>
      <c r="AN32" s="366"/>
      <c r="AO32" s="366"/>
      <c r="AP32" s="366"/>
      <c r="AQ32" s="111" t="s">
        <v>583</v>
      </c>
      <c r="AR32" s="112"/>
      <c r="AS32" s="112"/>
      <c r="AT32" s="113"/>
      <c r="AU32" s="366" t="s">
        <v>580</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14</v>
      </c>
      <c r="AC33" s="522"/>
      <c r="AD33" s="522"/>
      <c r="AE33" s="365" t="s">
        <v>588</v>
      </c>
      <c r="AF33" s="366"/>
      <c r="AG33" s="366"/>
      <c r="AH33" s="366"/>
      <c r="AI33" s="365">
        <v>70</v>
      </c>
      <c r="AJ33" s="366"/>
      <c r="AK33" s="366"/>
      <c r="AL33" s="366"/>
      <c r="AM33" s="365">
        <v>70</v>
      </c>
      <c r="AN33" s="366"/>
      <c r="AO33" s="366"/>
      <c r="AP33" s="366"/>
      <c r="AQ33" s="111" t="s">
        <v>590</v>
      </c>
      <c r="AR33" s="112"/>
      <c r="AS33" s="112"/>
      <c r="AT33" s="113"/>
      <c r="AU33" s="366">
        <v>90</v>
      </c>
      <c r="AV33" s="366"/>
      <c r="AW33" s="366"/>
      <c r="AX33" s="368"/>
    </row>
    <row r="34" spans="1:50" ht="101.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580</v>
      </c>
      <c r="AF34" s="366"/>
      <c r="AG34" s="366"/>
      <c r="AH34" s="366"/>
      <c r="AI34" s="365">
        <v>142.9</v>
      </c>
      <c r="AJ34" s="366"/>
      <c r="AK34" s="366"/>
      <c r="AL34" s="366"/>
      <c r="AM34" s="365">
        <v>122.4</v>
      </c>
      <c r="AN34" s="366"/>
      <c r="AO34" s="366"/>
      <c r="AP34" s="366"/>
      <c r="AQ34" s="111" t="s">
        <v>589</v>
      </c>
      <c r="AR34" s="112"/>
      <c r="AS34" s="112"/>
      <c r="AT34" s="113"/>
      <c r="AU34" s="366" t="s">
        <v>580</v>
      </c>
      <c r="AV34" s="366"/>
      <c r="AW34" s="366"/>
      <c r="AX34" s="368"/>
    </row>
    <row r="35" spans="1:50" ht="23.25" customHeight="1" x14ac:dyDescent="0.15">
      <c r="A35" s="897" t="s">
        <v>505</v>
      </c>
      <c r="B35" s="898"/>
      <c r="C35" s="898"/>
      <c r="D35" s="898"/>
      <c r="E35" s="898"/>
      <c r="F35" s="899"/>
      <c r="G35" s="903" t="s">
        <v>591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535</v>
      </c>
      <c r="AF65" s="370"/>
      <c r="AG65" s="370"/>
      <c r="AH65" s="371"/>
      <c r="AI65" s="369" t="s">
        <v>532</v>
      </c>
      <c r="AJ65" s="370"/>
      <c r="AK65" s="370"/>
      <c r="AL65" s="371"/>
      <c r="AM65" s="376" t="s">
        <v>527</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thickBo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0.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592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593</v>
      </c>
      <c r="AC101" s="551"/>
      <c r="AD101" s="551"/>
      <c r="AE101" s="365" t="s">
        <v>580</v>
      </c>
      <c r="AF101" s="366"/>
      <c r="AG101" s="366"/>
      <c r="AH101" s="367"/>
      <c r="AI101" s="365">
        <v>4</v>
      </c>
      <c r="AJ101" s="366"/>
      <c r="AK101" s="366"/>
      <c r="AL101" s="367"/>
      <c r="AM101" s="365">
        <v>20</v>
      </c>
      <c r="AN101" s="366"/>
      <c r="AO101" s="366"/>
      <c r="AP101" s="367"/>
      <c r="AQ101" s="365" t="s">
        <v>640</v>
      </c>
      <c r="AR101" s="366"/>
      <c r="AS101" s="366"/>
      <c r="AT101" s="367"/>
      <c r="AU101" s="365"/>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593</v>
      </c>
      <c r="AC102" s="551"/>
      <c r="AD102" s="551"/>
      <c r="AE102" s="359" t="s">
        <v>580</v>
      </c>
      <c r="AF102" s="359"/>
      <c r="AG102" s="359"/>
      <c r="AH102" s="359"/>
      <c r="AI102" s="359">
        <v>26880</v>
      </c>
      <c r="AJ102" s="359"/>
      <c r="AK102" s="359"/>
      <c r="AL102" s="359"/>
      <c r="AM102" s="359">
        <v>110336</v>
      </c>
      <c r="AN102" s="359"/>
      <c r="AO102" s="359"/>
      <c r="AP102" s="359"/>
      <c r="AQ102" s="814">
        <v>99858</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1" t="s">
        <v>521</v>
      </c>
      <c r="AR103" s="362"/>
      <c r="AS103" s="362"/>
      <c r="AT103" s="363"/>
      <c r="AU103" s="361" t="s">
        <v>518</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1" t="s">
        <v>521</v>
      </c>
      <c r="AR106" s="362"/>
      <c r="AS106" s="362"/>
      <c r="AT106" s="363"/>
      <c r="AU106" s="361" t="s">
        <v>518</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1" t="s">
        <v>521</v>
      </c>
      <c r="AR109" s="362"/>
      <c r="AS109" s="362"/>
      <c r="AT109" s="363"/>
      <c r="AU109" s="361" t="s">
        <v>518</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1" t="s">
        <v>521</v>
      </c>
      <c r="AR112" s="362"/>
      <c r="AS112" s="362"/>
      <c r="AT112" s="363"/>
      <c r="AU112" s="361" t="s">
        <v>518</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6" t="s">
        <v>522</v>
      </c>
      <c r="AR115" s="337"/>
      <c r="AS115" s="337"/>
      <c r="AT115" s="337"/>
      <c r="AU115" s="337"/>
      <c r="AV115" s="337"/>
      <c r="AW115" s="337"/>
      <c r="AX115" s="338"/>
    </row>
    <row r="116" spans="1:50" ht="23.25" customHeight="1" x14ac:dyDescent="0.15">
      <c r="A116" s="292"/>
      <c r="B116" s="293"/>
      <c r="C116" s="293"/>
      <c r="D116" s="293"/>
      <c r="E116" s="293"/>
      <c r="F116" s="294"/>
      <c r="G116" s="352" t="s">
        <v>594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595</v>
      </c>
      <c r="AC116" s="301"/>
      <c r="AD116" s="302"/>
      <c r="AE116" s="359" t="s">
        <v>597</v>
      </c>
      <c r="AF116" s="359"/>
      <c r="AG116" s="359"/>
      <c r="AH116" s="359"/>
      <c r="AI116" s="359">
        <v>203</v>
      </c>
      <c r="AJ116" s="359"/>
      <c r="AK116" s="359"/>
      <c r="AL116" s="359"/>
      <c r="AM116" s="359">
        <v>200</v>
      </c>
      <c r="AN116" s="359"/>
      <c r="AO116" s="359"/>
      <c r="AP116" s="359"/>
      <c r="AQ116" s="365">
        <v>153</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596</v>
      </c>
      <c r="AC117" s="343"/>
      <c r="AD117" s="344"/>
      <c r="AE117" s="306" t="s">
        <v>598</v>
      </c>
      <c r="AF117" s="306"/>
      <c r="AG117" s="306"/>
      <c r="AH117" s="306"/>
      <c r="AI117" s="306" t="s">
        <v>599</v>
      </c>
      <c r="AJ117" s="306"/>
      <c r="AK117" s="306"/>
      <c r="AL117" s="306"/>
      <c r="AM117" s="306" t="s">
        <v>647</v>
      </c>
      <c r="AN117" s="306"/>
      <c r="AO117" s="306"/>
      <c r="AP117" s="306"/>
      <c r="AQ117" s="306" t="s">
        <v>600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6" t="s">
        <v>522</v>
      </c>
      <c r="AR118" s="337"/>
      <c r="AS118" s="337"/>
      <c r="AT118" s="337"/>
      <c r="AU118" s="337"/>
      <c r="AV118" s="337"/>
      <c r="AW118" s="337"/>
      <c r="AX118" s="338"/>
    </row>
    <row r="119" spans="1:50" ht="23.25" hidden="1" customHeight="1" x14ac:dyDescent="0.15">
      <c r="A119" s="292"/>
      <c r="B119" s="293"/>
      <c r="C119" s="293"/>
      <c r="D119" s="293"/>
      <c r="E119" s="293"/>
      <c r="F119" s="294"/>
      <c r="G119" s="352" t="s">
        <v>601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43.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6" t="s">
        <v>522</v>
      </c>
      <c r="AR121" s="337"/>
      <c r="AS121" s="337"/>
      <c r="AT121" s="337"/>
      <c r="AU121" s="337"/>
      <c r="AV121" s="337"/>
      <c r="AW121" s="337"/>
      <c r="AX121" s="338"/>
    </row>
    <row r="122" spans="1:50" ht="43.5" hidden="1" customHeight="1" x14ac:dyDescent="0.15">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3.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43.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6" t="s">
        <v>522</v>
      </c>
      <c r="AR124" s="337"/>
      <c r="AS124" s="337"/>
      <c r="AT124" s="337"/>
      <c r="AU124" s="337"/>
      <c r="AV124" s="337"/>
      <c r="AW124" s="337"/>
      <c r="AX124" s="338"/>
    </row>
    <row r="125" spans="1:50" ht="43.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3.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43.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535</v>
      </c>
      <c r="AF127" s="298"/>
      <c r="AG127" s="298"/>
      <c r="AH127" s="299"/>
      <c r="AI127" s="303" t="s">
        <v>532</v>
      </c>
      <c r="AJ127" s="298"/>
      <c r="AK127" s="298"/>
      <c r="AL127" s="299"/>
      <c r="AM127" s="303" t="s">
        <v>527</v>
      </c>
      <c r="AN127" s="298"/>
      <c r="AO127" s="298"/>
      <c r="AP127" s="299"/>
      <c r="AQ127" s="336" t="s">
        <v>522</v>
      </c>
      <c r="AR127" s="337"/>
      <c r="AS127" s="337"/>
      <c r="AT127" s="337"/>
      <c r="AU127" s="337"/>
      <c r="AV127" s="337"/>
      <c r="AW127" s="337"/>
      <c r="AX127" s="338"/>
    </row>
    <row r="128" spans="1:50" ht="43.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3.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602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604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606</v>
      </c>
      <c r="AC134" s="221"/>
      <c r="AD134" s="221"/>
      <c r="AE134" s="266">
        <v>3.2</v>
      </c>
      <c r="AF134" s="112"/>
      <c r="AG134" s="112"/>
      <c r="AH134" s="112"/>
      <c r="AI134" s="266">
        <v>5.0999999999999996</v>
      </c>
      <c r="AJ134" s="112"/>
      <c r="AK134" s="112"/>
      <c r="AL134" s="112"/>
      <c r="AM134" s="266">
        <v>6.2</v>
      </c>
      <c r="AN134" s="112"/>
      <c r="AO134" s="112"/>
      <c r="AP134" s="112"/>
      <c r="AQ134" s="266" t="s">
        <v>580</v>
      </c>
      <c r="AR134" s="112"/>
      <c r="AS134" s="112"/>
      <c r="AT134" s="112"/>
      <c r="AU134" s="266" t="s">
        <v>580</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607</v>
      </c>
      <c r="AC135" s="133"/>
      <c r="AD135" s="133"/>
      <c r="AE135" s="266">
        <v>2.7</v>
      </c>
      <c r="AF135" s="112"/>
      <c r="AG135" s="112"/>
      <c r="AH135" s="112"/>
      <c r="AI135" s="266">
        <v>3.2</v>
      </c>
      <c r="AJ135" s="112"/>
      <c r="AK135" s="112"/>
      <c r="AL135" s="112"/>
      <c r="AM135" s="266">
        <v>5.0999999999999996</v>
      </c>
      <c r="AN135" s="112"/>
      <c r="AO135" s="112"/>
      <c r="AP135" s="112"/>
      <c r="AQ135" s="266" t="s">
        <v>585</v>
      </c>
      <c r="AR135" s="112"/>
      <c r="AS135" s="112"/>
      <c r="AT135" s="112"/>
      <c r="AU135" s="266">
        <v>13</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611</v>
      </c>
      <c r="AR137" s="271"/>
      <c r="AS137" s="137" t="s">
        <v>355</v>
      </c>
      <c r="AT137" s="172"/>
      <c r="AU137" s="136">
        <v>32</v>
      </c>
      <c r="AV137" s="136"/>
      <c r="AW137" s="137" t="s">
        <v>300</v>
      </c>
      <c r="AX137" s="138"/>
    </row>
    <row r="138" spans="1:50" ht="39.75" customHeight="1" x14ac:dyDescent="0.15">
      <c r="A138" s="994"/>
      <c r="B138" s="252"/>
      <c r="C138" s="251"/>
      <c r="D138" s="252"/>
      <c r="E138" s="251"/>
      <c r="F138" s="314"/>
      <c r="G138" s="230" t="s">
        <v>605</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610</v>
      </c>
      <c r="AC138" s="221"/>
      <c r="AD138" s="221"/>
      <c r="AE138" s="266">
        <v>2695</v>
      </c>
      <c r="AF138" s="112"/>
      <c r="AG138" s="112"/>
      <c r="AH138" s="112"/>
      <c r="AI138" s="266">
        <v>2878</v>
      </c>
      <c r="AJ138" s="112"/>
      <c r="AK138" s="112"/>
      <c r="AL138" s="112"/>
      <c r="AM138" s="266">
        <v>3085</v>
      </c>
      <c r="AN138" s="112"/>
      <c r="AO138" s="112"/>
      <c r="AP138" s="112"/>
      <c r="AQ138" s="266" t="s">
        <v>582</v>
      </c>
      <c r="AR138" s="112"/>
      <c r="AS138" s="112"/>
      <c r="AT138" s="112"/>
      <c r="AU138" s="266" t="s">
        <v>580</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610</v>
      </c>
      <c r="AC139" s="133"/>
      <c r="AD139" s="133"/>
      <c r="AE139" s="266" t="s">
        <v>580</v>
      </c>
      <c r="AF139" s="112"/>
      <c r="AG139" s="112"/>
      <c r="AH139" s="112"/>
      <c r="AI139" s="266" t="s">
        <v>608</v>
      </c>
      <c r="AJ139" s="112"/>
      <c r="AK139" s="112"/>
      <c r="AL139" s="112"/>
      <c r="AM139" s="266" t="s">
        <v>637</v>
      </c>
      <c r="AN139" s="112"/>
      <c r="AO139" s="112"/>
      <c r="AP139" s="112"/>
      <c r="AQ139" s="266" t="s">
        <v>611</v>
      </c>
      <c r="AR139" s="112"/>
      <c r="AS139" s="112"/>
      <c r="AT139" s="112"/>
      <c r="AU139" s="266">
        <v>3000</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649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579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7" t="s">
        <v>609</v>
      </c>
      <c r="AR432" s="136"/>
      <c r="AS432" s="137" t="s">
        <v>355</v>
      </c>
      <c r="AT432" s="172"/>
      <c r="AU432" s="136" t="s">
        <v>580</v>
      </c>
      <c r="AV432" s="136"/>
      <c r="AW432" s="137" t="s">
        <v>300</v>
      </c>
      <c r="AX432" s="138"/>
    </row>
    <row r="433" spans="1:50" ht="23.25" customHeight="1" x14ac:dyDescent="0.15">
      <c r="A433" s="994"/>
      <c r="B433" s="252"/>
      <c r="C433" s="251"/>
      <c r="D433" s="252"/>
      <c r="E433" s="166"/>
      <c r="F433" s="167"/>
      <c r="G433" s="230" t="s">
        <v>641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612</v>
      </c>
      <c r="AC433" s="133"/>
      <c r="AD433" s="133"/>
      <c r="AE433" s="111" t="s">
        <v>614</v>
      </c>
      <c r="AF433" s="112"/>
      <c r="AG433" s="112"/>
      <c r="AH433" s="112"/>
      <c r="AI433" s="111" t="s">
        <v>580</v>
      </c>
      <c r="AJ433" s="112"/>
      <c r="AK433" s="112"/>
      <c r="AL433" s="112"/>
      <c r="AM433" s="111" t="s">
        <v>580</v>
      </c>
      <c r="AN433" s="112"/>
      <c r="AO433" s="112"/>
      <c r="AP433" s="113"/>
      <c r="AQ433" s="111" t="s">
        <v>580</v>
      </c>
      <c r="AR433" s="112"/>
      <c r="AS433" s="112"/>
      <c r="AT433" s="113"/>
      <c r="AU433" s="112" t="s">
        <v>583</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613</v>
      </c>
      <c r="AC434" s="221"/>
      <c r="AD434" s="221"/>
      <c r="AE434" s="111" t="s">
        <v>580</v>
      </c>
      <c r="AF434" s="112"/>
      <c r="AG434" s="112"/>
      <c r="AH434" s="113"/>
      <c r="AI434" s="111" t="s">
        <v>615</v>
      </c>
      <c r="AJ434" s="112"/>
      <c r="AK434" s="112"/>
      <c r="AL434" s="112"/>
      <c r="AM434" s="111" t="s">
        <v>615</v>
      </c>
      <c r="AN434" s="112"/>
      <c r="AO434" s="112"/>
      <c r="AP434" s="113"/>
      <c r="AQ434" s="111" t="s">
        <v>580</v>
      </c>
      <c r="AR434" s="112"/>
      <c r="AS434" s="112"/>
      <c r="AT434" s="113"/>
      <c r="AU434" s="112" t="s">
        <v>583</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580</v>
      </c>
      <c r="AF435" s="112"/>
      <c r="AG435" s="112"/>
      <c r="AH435" s="113"/>
      <c r="AI435" s="111" t="s">
        <v>580</v>
      </c>
      <c r="AJ435" s="112"/>
      <c r="AK435" s="112"/>
      <c r="AL435" s="112"/>
      <c r="AM435" s="111" t="s">
        <v>616</v>
      </c>
      <c r="AN435" s="112"/>
      <c r="AO435" s="112"/>
      <c r="AP435" s="113"/>
      <c r="AQ435" s="111" t="s">
        <v>580</v>
      </c>
      <c r="AR435" s="112"/>
      <c r="AS435" s="112"/>
      <c r="AT435" s="113"/>
      <c r="AU435" s="112" t="s">
        <v>617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609</v>
      </c>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580</v>
      </c>
      <c r="AC438" s="133"/>
      <c r="AD438" s="133"/>
      <c r="AE438" s="111" t="s">
        <v>580</v>
      </c>
      <c r="AF438" s="112"/>
      <c r="AG438" s="112"/>
      <c r="AH438" s="112"/>
      <c r="AI438" s="111" t="s">
        <v>582</v>
      </c>
      <c r="AJ438" s="112"/>
      <c r="AK438" s="112"/>
      <c r="AL438" s="112"/>
      <c r="AM438" s="111" t="s">
        <v>619</v>
      </c>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611</v>
      </c>
      <c r="AC439" s="221"/>
      <c r="AD439" s="221"/>
      <c r="AE439" s="111" t="s">
        <v>580</v>
      </c>
      <c r="AF439" s="112"/>
      <c r="AG439" s="112"/>
      <c r="AH439" s="113"/>
      <c r="AI439" s="111" t="s">
        <v>609</v>
      </c>
      <c r="AJ439" s="112"/>
      <c r="AK439" s="112"/>
      <c r="AL439" s="112"/>
      <c r="AM439" s="111" t="s">
        <v>618</v>
      </c>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580</v>
      </c>
      <c r="AF440" s="112"/>
      <c r="AG440" s="112"/>
      <c r="AH440" s="113"/>
      <c r="AI440" s="111" t="s">
        <v>618</v>
      </c>
      <c r="AJ440" s="112"/>
      <c r="AK440" s="112"/>
      <c r="AL440" s="112"/>
      <c r="AM440" s="111" t="s">
        <v>588</v>
      </c>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611</v>
      </c>
      <c r="AF457" s="136"/>
      <c r="AG457" s="137" t="s">
        <v>355</v>
      </c>
      <c r="AH457" s="172"/>
      <c r="AI457" s="182"/>
      <c r="AJ457" s="182"/>
      <c r="AK457" s="182"/>
      <c r="AL457" s="177"/>
      <c r="AM457" s="182"/>
      <c r="AN457" s="182"/>
      <c r="AO457" s="182"/>
      <c r="AP457" s="177"/>
      <c r="AQ457" s="217" t="s">
        <v>580</v>
      </c>
      <c r="AR457" s="136"/>
      <c r="AS457" s="137" t="s">
        <v>355</v>
      </c>
      <c r="AT457" s="172"/>
      <c r="AU457" s="136" t="s">
        <v>582</v>
      </c>
      <c r="AV457" s="136"/>
      <c r="AW457" s="137" t="s">
        <v>300</v>
      </c>
      <c r="AX457" s="138"/>
    </row>
    <row r="458" spans="1:50" ht="23.25" customHeight="1" x14ac:dyDescent="0.15">
      <c r="A458" s="994"/>
      <c r="B458" s="252"/>
      <c r="C458" s="251"/>
      <c r="D458" s="252"/>
      <c r="E458" s="166"/>
      <c r="F458" s="167"/>
      <c r="G458" s="230" t="s">
        <v>642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580</v>
      </c>
      <c r="AC458" s="133"/>
      <c r="AD458" s="133"/>
      <c r="AE458" s="111" t="s">
        <v>582</v>
      </c>
      <c r="AF458" s="112"/>
      <c r="AG458" s="112"/>
      <c r="AH458" s="112"/>
      <c r="AI458" s="111" t="s">
        <v>611</v>
      </c>
      <c r="AJ458" s="112"/>
      <c r="AK458" s="112"/>
      <c r="AL458" s="112"/>
      <c r="AM458" s="111" t="s">
        <v>620</v>
      </c>
      <c r="AN458" s="112"/>
      <c r="AO458" s="112"/>
      <c r="AP458" s="113"/>
      <c r="AQ458" s="111" t="s">
        <v>621</v>
      </c>
      <c r="AR458" s="112"/>
      <c r="AS458" s="112"/>
      <c r="AT458" s="113"/>
      <c r="AU458" s="112" t="s">
        <v>618</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580</v>
      </c>
      <c r="AC459" s="221"/>
      <c r="AD459" s="221"/>
      <c r="AE459" s="111" t="s">
        <v>611</v>
      </c>
      <c r="AF459" s="112"/>
      <c r="AG459" s="112"/>
      <c r="AH459" s="113"/>
      <c r="AI459" s="111" t="s">
        <v>580</v>
      </c>
      <c r="AJ459" s="112"/>
      <c r="AK459" s="112"/>
      <c r="AL459" s="112"/>
      <c r="AM459" s="111" t="s">
        <v>611</v>
      </c>
      <c r="AN459" s="112"/>
      <c r="AO459" s="112"/>
      <c r="AP459" s="113"/>
      <c r="AQ459" s="111" t="s">
        <v>580</v>
      </c>
      <c r="AR459" s="112"/>
      <c r="AS459" s="112"/>
      <c r="AT459" s="113"/>
      <c r="AU459" s="112" t="s">
        <v>580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616</v>
      </c>
      <c r="AF460" s="112"/>
      <c r="AG460" s="112"/>
      <c r="AH460" s="113"/>
      <c r="AI460" s="111" t="s">
        <v>580</v>
      </c>
      <c r="AJ460" s="112"/>
      <c r="AK460" s="112"/>
      <c r="AL460" s="112"/>
      <c r="AM460" s="111" t="s">
        <v>580</v>
      </c>
      <c r="AN460" s="112"/>
      <c r="AO460" s="112"/>
      <c r="AP460" s="113"/>
      <c r="AQ460" s="111" t="s">
        <v>621</v>
      </c>
      <c r="AR460" s="112"/>
      <c r="AS460" s="112"/>
      <c r="AT460" s="113"/>
      <c r="AU460" s="112" t="s">
        <v>582</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639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624</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89" t="s">
        <v>625</v>
      </c>
      <c r="AH703" s="690"/>
      <c r="AI703" s="690"/>
      <c r="AJ703" s="690"/>
      <c r="AK703" s="690"/>
      <c r="AL703" s="690"/>
      <c r="AM703" s="690"/>
      <c r="AN703" s="690"/>
      <c r="AO703" s="690"/>
      <c r="AP703" s="690"/>
      <c r="AQ703" s="690"/>
      <c r="AR703" s="690"/>
      <c r="AS703" s="690"/>
      <c r="AT703" s="690"/>
      <c r="AU703" s="690"/>
      <c r="AV703" s="690"/>
      <c r="AW703" s="690"/>
      <c r="AX703" s="691"/>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626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622</v>
      </c>
      <c r="AE705" s="733"/>
      <c r="AF705" s="733"/>
      <c r="AG705" s="160" t="s">
        <v>580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0" t="s">
        <v>506</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4" t="s">
        <v>623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623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3.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574</v>
      </c>
      <c r="AE708" s="665"/>
      <c r="AF708" s="665"/>
      <c r="AG708" s="526" t="s">
        <v>627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89" t="s">
        <v>628</v>
      </c>
      <c r="AH709" s="690"/>
      <c r="AI709" s="690"/>
      <c r="AJ709" s="690"/>
      <c r="AK709" s="690"/>
      <c r="AL709" s="690"/>
      <c r="AM709" s="690"/>
      <c r="AN709" s="690"/>
      <c r="AO709" s="690"/>
      <c r="AP709" s="690"/>
      <c r="AQ709" s="690"/>
      <c r="AR709" s="690"/>
      <c r="AS709" s="690"/>
      <c r="AT709" s="690"/>
      <c r="AU709" s="690"/>
      <c r="AV709" s="690"/>
      <c r="AW709" s="690"/>
      <c r="AX709" s="691"/>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622</v>
      </c>
      <c r="AE710" s="155"/>
      <c r="AF710" s="155"/>
      <c r="AG710" s="689" t="s">
        <v>580</v>
      </c>
      <c r="AH710" s="690"/>
      <c r="AI710" s="690"/>
      <c r="AJ710" s="690"/>
      <c r="AK710" s="690"/>
      <c r="AL710" s="690"/>
      <c r="AM710" s="690"/>
      <c r="AN710" s="690"/>
      <c r="AO710" s="690"/>
      <c r="AP710" s="690"/>
      <c r="AQ710" s="690"/>
      <c r="AR710" s="690"/>
      <c r="AS710" s="690"/>
      <c r="AT710" s="690"/>
      <c r="AU710" s="690"/>
      <c r="AV710" s="690"/>
      <c r="AW710" s="690"/>
      <c r="AX710" s="691"/>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89" t="s">
        <v>629</v>
      </c>
      <c r="AH711" s="690"/>
      <c r="AI711" s="690"/>
      <c r="AJ711" s="690"/>
      <c r="AK711" s="690"/>
      <c r="AL711" s="690"/>
      <c r="AM711" s="690"/>
      <c r="AN711" s="690"/>
      <c r="AO711" s="690"/>
      <c r="AP711" s="690"/>
      <c r="AQ711" s="690"/>
      <c r="AR711" s="690"/>
      <c r="AS711" s="690"/>
      <c r="AT711" s="690"/>
      <c r="AU711" s="690"/>
      <c r="AV711" s="690"/>
      <c r="AW711" s="690"/>
      <c r="AX711" s="691"/>
    </row>
    <row r="712" spans="1:50" ht="91.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648</v>
      </c>
      <c r="AE712" s="586"/>
      <c r="AF712" s="586"/>
      <c r="AG712" s="594" t="s">
        <v>679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622</v>
      </c>
      <c r="AE713" s="155"/>
      <c r="AF713" s="156"/>
      <c r="AG713" s="689" t="s">
        <v>583</v>
      </c>
      <c r="AH713" s="690"/>
      <c r="AI713" s="690"/>
      <c r="AJ713" s="690"/>
      <c r="AK713" s="690"/>
      <c r="AL713" s="690"/>
      <c r="AM713" s="690"/>
      <c r="AN713" s="690"/>
      <c r="AO713" s="690"/>
      <c r="AP713" s="690"/>
      <c r="AQ713" s="690"/>
      <c r="AR713" s="690"/>
      <c r="AS713" s="690"/>
      <c r="AT713" s="690"/>
      <c r="AU713" s="690"/>
      <c r="AV713" s="690"/>
      <c r="AW713" s="690"/>
      <c r="AX713" s="691"/>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622</v>
      </c>
      <c r="AE714" s="592"/>
      <c r="AF714" s="593"/>
      <c r="AG714" s="686" t="s">
        <v>614</v>
      </c>
      <c r="AH714" s="687"/>
      <c r="AI714" s="687"/>
      <c r="AJ714" s="687"/>
      <c r="AK714" s="687"/>
      <c r="AL714" s="687"/>
      <c r="AM714" s="687"/>
      <c r="AN714" s="687"/>
      <c r="AO714" s="687"/>
      <c r="AP714" s="687"/>
      <c r="AQ714" s="687"/>
      <c r="AR714" s="687"/>
      <c r="AS714" s="687"/>
      <c r="AT714" s="687"/>
      <c r="AU714" s="687"/>
      <c r="AV714" s="687"/>
      <c r="AW714" s="687"/>
      <c r="AX714" s="688"/>
    </row>
    <row r="715" spans="1:50" ht="62.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574</v>
      </c>
      <c r="AE715" s="665"/>
      <c r="AF715" s="777"/>
      <c r="AG715" s="526" t="s">
        <v>651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622</v>
      </c>
      <c r="AE716" s="759"/>
      <c r="AF716" s="759"/>
      <c r="AG716" s="689" t="s">
        <v>580</v>
      </c>
      <c r="AH716" s="690"/>
      <c r="AI716" s="690"/>
      <c r="AJ716" s="690"/>
      <c r="AK716" s="690"/>
      <c r="AL716" s="690"/>
      <c r="AM716" s="690"/>
      <c r="AN716" s="690"/>
      <c r="AO716" s="690"/>
      <c r="AP716" s="690"/>
      <c r="AQ716" s="690"/>
      <c r="AR716" s="690"/>
      <c r="AS716" s="690"/>
      <c r="AT716" s="690"/>
      <c r="AU716" s="690"/>
      <c r="AV716" s="690"/>
      <c r="AW716" s="690"/>
      <c r="AX716" s="691"/>
    </row>
    <row r="717" spans="1:50" ht="101.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648</v>
      </c>
      <c r="AE717" s="155"/>
      <c r="AF717" s="155"/>
      <c r="AG717" s="594" t="s">
        <v>678</v>
      </c>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622</v>
      </c>
      <c r="AE718" s="155"/>
      <c r="AF718" s="155"/>
      <c r="AG718" s="163" t="s">
        <v>584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4" t="s">
        <v>574</v>
      </c>
      <c r="AE719" s="665"/>
      <c r="AF719" s="665"/>
      <c r="AG719" s="160" t="s">
        <v>638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569</v>
      </c>
      <c r="D721" s="918"/>
      <c r="E721" s="918"/>
      <c r="F721" s="919"/>
      <c r="G721" s="937"/>
      <c r="H721" s="938"/>
      <c r="I721" s="83" t="str">
        <f>IF(OR(G721="　", G721=""), "", "-")</f>
        <v/>
      </c>
      <c r="J721" s="916">
        <v>490</v>
      </c>
      <c r="K721" s="916"/>
      <c r="L721" s="83" t="str">
        <f>IF(M721="","","-")</f>
        <v/>
      </c>
      <c r="M721" s="84"/>
      <c r="N721" s="913" t="s">
        <v>630</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t="s">
        <v>569</v>
      </c>
      <c r="D722" s="918"/>
      <c r="E722" s="918"/>
      <c r="F722" s="919"/>
      <c r="G722" s="937"/>
      <c r="H722" s="938"/>
      <c r="I722" s="83" t="str">
        <f t="shared" ref="I722:I725" si="4">IF(OR(G722="　", G722=""), "", "-")</f>
        <v/>
      </c>
      <c r="J722" s="916">
        <v>492</v>
      </c>
      <c r="K722" s="916"/>
      <c r="L722" s="83" t="str">
        <f t="shared" ref="L722:L725" si="5">IF(M722="","","-")</f>
        <v/>
      </c>
      <c r="M722" s="84"/>
      <c r="N722" s="913" t="s">
        <v>631</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t="s">
        <v>569</v>
      </c>
      <c r="D723" s="918"/>
      <c r="E723" s="918"/>
      <c r="F723" s="919"/>
      <c r="G723" s="937"/>
      <c r="H723" s="938"/>
      <c r="I723" s="83" t="str">
        <f t="shared" si="4"/>
        <v/>
      </c>
      <c r="J723" s="916">
        <v>493</v>
      </c>
      <c r="K723" s="916"/>
      <c r="L723" s="83" t="str">
        <f t="shared" si="5"/>
        <v/>
      </c>
      <c r="M723" s="84"/>
      <c r="N723" s="913" t="s">
        <v>632</v>
      </c>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680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580</v>
      </c>
      <c r="F737" s="122"/>
      <c r="G737" s="122"/>
      <c r="H737" s="122"/>
      <c r="I737" s="122"/>
      <c r="J737" s="122"/>
      <c r="K737" s="122"/>
      <c r="L737" s="122"/>
      <c r="M737" s="122"/>
      <c r="N737" s="101" t="s">
        <v>542</v>
      </c>
      <c r="O737" s="101"/>
      <c r="P737" s="101"/>
      <c r="Q737" s="101"/>
      <c r="R737" s="122" t="s">
        <v>634</v>
      </c>
      <c r="S737" s="122"/>
      <c r="T737" s="122"/>
      <c r="U737" s="122"/>
      <c r="V737" s="122"/>
      <c r="W737" s="122"/>
      <c r="X737" s="122"/>
      <c r="Y737" s="122"/>
      <c r="Z737" s="122"/>
      <c r="AA737" s="101" t="s">
        <v>541</v>
      </c>
      <c r="AB737" s="101"/>
      <c r="AC737" s="101"/>
      <c r="AD737" s="101"/>
      <c r="AE737" s="122" t="s">
        <v>580</v>
      </c>
      <c r="AF737" s="122"/>
      <c r="AG737" s="122"/>
      <c r="AH737" s="122"/>
      <c r="AI737" s="122"/>
      <c r="AJ737" s="122"/>
      <c r="AK737" s="122"/>
      <c r="AL737" s="122"/>
      <c r="AM737" s="122"/>
      <c r="AN737" s="101" t="s">
        <v>540</v>
      </c>
      <c r="AO737" s="101"/>
      <c r="AP737" s="101"/>
      <c r="AQ737" s="101"/>
      <c r="AR737" s="102" t="s">
        <v>580</v>
      </c>
      <c r="AS737" s="103"/>
      <c r="AT737" s="103"/>
      <c r="AU737" s="103"/>
      <c r="AV737" s="103"/>
      <c r="AW737" s="103"/>
      <c r="AX737" s="104"/>
      <c r="AY737" s="89"/>
      <c r="AZ737" s="89"/>
    </row>
    <row r="738" spans="1:52" ht="24.75" customHeight="1" x14ac:dyDescent="0.15">
      <c r="A738" s="123" t="s">
        <v>539</v>
      </c>
      <c r="B738" s="124"/>
      <c r="C738" s="124"/>
      <c r="D738" s="125"/>
      <c r="E738" s="122" t="s">
        <v>633</v>
      </c>
      <c r="F738" s="122"/>
      <c r="G738" s="122"/>
      <c r="H738" s="122"/>
      <c r="I738" s="122"/>
      <c r="J738" s="122"/>
      <c r="K738" s="122"/>
      <c r="L738" s="122"/>
      <c r="M738" s="122"/>
      <c r="N738" s="101" t="s">
        <v>538</v>
      </c>
      <c r="O738" s="101"/>
      <c r="P738" s="101"/>
      <c r="Q738" s="101"/>
      <c r="R738" s="122" t="s">
        <v>635</v>
      </c>
      <c r="S738" s="122"/>
      <c r="T738" s="122"/>
      <c r="U738" s="122"/>
      <c r="V738" s="122"/>
      <c r="W738" s="122"/>
      <c r="X738" s="122"/>
      <c r="Y738" s="122"/>
      <c r="Z738" s="122"/>
      <c r="AA738" s="101" t="s">
        <v>537</v>
      </c>
      <c r="AB738" s="101"/>
      <c r="AC738" s="101"/>
      <c r="AD738" s="101"/>
      <c r="AE738" s="122" t="s">
        <v>580</v>
      </c>
      <c r="AF738" s="122"/>
      <c r="AG738" s="122"/>
      <c r="AH738" s="122"/>
      <c r="AI738" s="122"/>
      <c r="AJ738" s="122"/>
      <c r="AK738" s="122"/>
      <c r="AL738" s="122"/>
      <c r="AM738" s="122"/>
      <c r="AN738" s="101" t="s">
        <v>533</v>
      </c>
      <c r="AO738" s="101"/>
      <c r="AP738" s="101"/>
      <c r="AQ738" s="101"/>
      <c r="AR738" s="102" t="s">
        <v>636</v>
      </c>
      <c r="AS738" s="103"/>
      <c r="AT738" s="103"/>
      <c r="AU738" s="103"/>
      <c r="AV738" s="103"/>
      <c r="AW738" s="103"/>
      <c r="AX738" s="104"/>
    </row>
    <row r="739" spans="1:52" ht="24.75" customHeight="1" thickBot="1" x14ac:dyDescent="0.2">
      <c r="A739" s="126" t="s">
        <v>529</v>
      </c>
      <c r="B739" s="127"/>
      <c r="C739" s="127"/>
      <c r="D739" s="128"/>
      <c r="E739" s="129"/>
      <c r="F739" s="117"/>
      <c r="G739" s="117"/>
      <c r="H739" s="93" t="str">
        <f>IF(E739="", "", "(")</f>
        <v/>
      </c>
      <c r="I739" s="117"/>
      <c r="J739" s="117"/>
      <c r="K739" s="93" t="str">
        <f>IF(OR(I739="　", I739=""), "", "-")</f>
        <v/>
      </c>
      <c r="L739" s="118">
        <v>488</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682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653</v>
      </c>
      <c r="H781" s="450"/>
      <c r="I781" s="450"/>
      <c r="J781" s="450"/>
      <c r="K781" s="451"/>
      <c r="L781" s="452" t="s">
        <v>654</v>
      </c>
      <c r="M781" s="453"/>
      <c r="N781" s="453"/>
      <c r="O781" s="453"/>
      <c r="P781" s="453"/>
      <c r="Q781" s="453"/>
      <c r="R781" s="453"/>
      <c r="S781" s="453"/>
      <c r="T781" s="453"/>
      <c r="U781" s="453"/>
      <c r="V781" s="453"/>
      <c r="W781" s="453"/>
      <c r="X781" s="454"/>
      <c r="Y781" s="455">
        <v>0.2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0.2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655</v>
      </c>
      <c r="D837" s="419"/>
      <c r="E837" s="419"/>
      <c r="F837" s="419"/>
      <c r="G837" s="419"/>
      <c r="H837" s="419"/>
      <c r="I837" s="419"/>
      <c r="J837" s="420" t="s">
        <v>665</v>
      </c>
      <c r="K837" s="421"/>
      <c r="L837" s="421"/>
      <c r="M837" s="421"/>
      <c r="N837" s="421"/>
      <c r="O837" s="421"/>
      <c r="P837" s="317" t="s">
        <v>670</v>
      </c>
      <c r="Q837" s="318"/>
      <c r="R837" s="318"/>
      <c r="S837" s="318"/>
      <c r="T837" s="318"/>
      <c r="U837" s="318"/>
      <c r="V837" s="318"/>
      <c r="W837" s="318"/>
      <c r="X837" s="318"/>
      <c r="Y837" s="319">
        <v>0.2</v>
      </c>
      <c r="Z837" s="320"/>
      <c r="AA837" s="320"/>
      <c r="AB837" s="321"/>
      <c r="AC837" s="329" t="s">
        <v>196</v>
      </c>
      <c r="AD837" s="424"/>
      <c r="AE837" s="424"/>
      <c r="AF837" s="424"/>
      <c r="AG837" s="424"/>
      <c r="AH837" s="422" t="s">
        <v>666</v>
      </c>
      <c r="AI837" s="423"/>
      <c r="AJ837" s="423"/>
      <c r="AK837" s="423"/>
      <c r="AL837" s="326" t="s">
        <v>674</v>
      </c>
      <c r="AM837" s="327"/>
      <c r="AN837" s="327"/>
      <c r="AO837" s="328"/>
      <c r="AP837" s="322" t="s">
        <v>666</v>
      </c>
      <c r="AQ837" s="322"/>
      <c r="AR837" s="322"/>
      <c r="AS837" s="322"/>
      <c r="AT837" s="322"/>
      <c r="AU837" s="322"/>
      <c r="AV837" s="322"/>
      <c r="AW837" s="322"/>
      <c r="AX837" s="322"/>
    </row>
    <row r="838" spans="1:50" ht="30" customHeight="1" x14ac:dyDescent="0.15">
      <c r="A838" s="405">
        <v>2</v>
      </c>
      <c r="B838" s="405">
        <v>1</v>
      </c>
      <c r="C838" s="425" t="s">
        <v>656</v>
      </c>
      <c r="D838" s="419"/>
      <c r="E838" s="419"/>
      <c r="F838" s="419"/>
      <c r="G838" s="419"/>
      <c r="H838" s="419"/>
      <c r="I838" s="419"/>
      <c r="J838" s="420" t="s">
        <v>666</v>
      </c>
      <c r="K838" s="421"/>
      <c r="L838" s="421"/>
      <c r="M838" s="421"/>
      <c r="N838" s="421"/>
      <c r="O838" s="421"/>
      <c r="P838" s="317" t="s">
        <v>665</v>
      </c>
      <c r="Q838" s="318"/>
      <c r="R838" s="318"/>
      <c r="S838" s="318"/>
      <c r="T838" s="318"/>
      <c r="U838" s="318"/>
      <c r="V838" s="318"/>
      <c r="W838" s="318"/>
      <c r="X838" s="318"/>
      <c r="Y838" s="319">
        <v>0.2</v>
      </c>
      <c r="Z838" s="320"/>
      <c r="AA838" s="320"/>
      <c r="AB838" s="321"/>
      <c r="AC838" s="329" t="s">
        <v>196</v>
      </c>
      <c r="AD838" s="329"/>
      <c r="AE838" s="329"/>
      <c r="AF838" s="329"/>
      <c r="AG838" s="329"/>
      <c r="AH838" s="422" t="s">
        <v>667</v>
      </c>
      <c r="AI838" s="423"/>
      <c r="AJ838" s="423"/>
      <c r="AK838" s="423"/>
      <c r="AL838" s="326" t="s">
        <v>666</v>
      </c>
      <c r="AM838" s="327"/>
      <c r="AN838" s="327"/>
      <c r="AO838" s="328"/>
      <c r="AP838" s="322" t="s">
        <v>676</v>
      </c>
      <c r="AQ838" s="322"/>
      <c r="AR838" s="322"/>
      <c r="AS838" s="322"/>
      <c r="AT838" s="322"/>
      <c r="AU838" s="322"/>
      <c r="AV838" s="322"/>
      <c r="AW838" s="322"/>
      <c r="AX838" s="322"/>
    </row>
    <row r="839" spans="1:50" ht="30" customHeight="1" x14ac:dyDescent="0.15">
      <c r="A839" s="405">
        <v>3</v>
      </c>
      <c r="B839" s="405">
        <v>1</v>
      </c>
      <c r="C839" s="425" t="s">
        <v>657</v>
      </c>
      <c r="D839" s="419"/>
      <c r="E839" s="419"/>
      <c r="F839" s="419"/>
      <c r="G839" s="419"/>
      <c r="H839" s="419"/>
      <c r="I839" s="419"/>
      <c r="J839" s="420" t="s">
        <v>666</v>
      </c>
      <c r="K839" s="421"/>
      <c r="L839" s="421"/>
      <c r="M839" s="421"/>
      <c r="N839" s="421"/>
      <c r="O839" s="421"/>
      <c r="P839" s="317" t="s">
        <v>671</v>
      </c>
      <c r="Q839" s="318"/>
      <c r="R839" s="318"/>
      <c r="S839" s="318"/>
      <c r="T839" s="318"/>
      <c r="U839" s="318"/>
      <c r="V839" s="318"/>
      <c r="W839" s="318"/>
      <c r="X839" s="318"/>
      <c r="Y839" s="319">
        <v>0.2</v>
      </c>
      <c r="Z839" s="320"/>
      <c r="AA839" s="320"/>
      <c r="AB839" s="321"/>
      <c r="AC839" s="329" t="s">
        <v>196</v>
      </c>
      <c r="AD839" s="329"/>
      <c r="AE839" s="329"/>
      <c r="AF839" s="329"/>
      <c r="AG839" s="329"/>
      <c r="AH839" s="324" t="s">
        <v>666</v>
      </c>
      <c r="AI839" s="325"/>
      <c r="AJ839" s="325"/>
      <c r="AK839" s="325"/>
      <c r="AL839" s="326" t="s">
        <v>673</v>
      </c>
      <c r="AM839" s="327"/>
      <c r="AN839" s="327"/>
      <c r="AO839" s="328"/>
      <c r="AP839" s="322" t="s">
        <v>666</v>
      </c>
      <c r="AQ839" s="322"/>
      <c r="AR839" s="322"/>
      <c r="AS839" s="322"/>
      <c r="AT839" s="322"/>
      <c r="AU839" s="322"/>
      <c r="AV839" s="322"/>
      <c r="AW839" s="322"/>
      <c r="AX839" s="322"/>
    </row>
    <row r="840" spans="1:50" ht="30" customHeight="1" x14ac:dyDescent="0.15">
      <c r="A840" s="405">
        <v>4</v>
      </c>
      <c r="B840" s="405">
        <v>1</v>
      </c>
      <c r="C840" s="425" t="s">
        <v>658</v>
      </c>
      <c r="D840" s="419"/>
      <c r="E840" s="419"/>
      <c r="F840" s="419"/>
      <c r="G840" s="419"/>
      <c r="H840" s="419"/>
      <c r="I840" s="419"/>
      <c r="J840" s="420" t="s">
        <v>666</v>
      </c>
      <c r="K840" s="421"/>
      <c r="L840" s="421"/>
      <c r="M840" s="421"/>
      <c r="N840" s="421"/>
      <c r="O840" s="421"/>
      <c r="P840" s="317" t="s">
        <v>671</v>
      </c>
      <c r="Q840" s="318"/>
      <c r="R840" s="318"/>
      <c r="S840" s="318"/>
      <c r="T840" s="318"/>
      <c r="U840" s="318"/>
      <c r="V840" s="318"/>
      <c r="W840" s="318"/>
      <c r="X840" s="318"/>
      <c r="Y840" s="319">
        <v>0.2</v>
      </c>
      <c r="Z840" s="320"/>
      <c r="AA840" s="320"/>
      <c r="AB840" s="321"/>
      <c r="AC840" s="329" t="s">
        <v>196</v>
      </c>
      <c r="AD840" s="329"/>
      <c r="AE840" s="329"/>
      <c r="AF840" s="329"/>
      <c r="AG840" s="329"/>
      <c r="AH840" s="324" t="s">
        <v>672</v>
      </c>
      <c r="AI840" s="325"/>
      <c r="AJ840" s="325"/>
      <c r="AK840" s="325"/>
      <c r="AL840" s="326" t="s">
        <v>672</v>
      </c>
      <c r="AM840" s="327"/>
      <c r="AN840" s="327"/>
      <c r="AO840" s="328"/>
      <c r="AP840" s="322" t="s">
        <v>666</v>
      </c>
      <c r="AQ840" s="322"/>
      <c r="AR840" s="322"/>
      <c r="AS840" s="322"/>
      <c r="AT840" s="322"/>
      <c r="AU840" s="322"/>
      <c r="AV840" s="322"/>
      <c r="AW840" s="322"/>
      <c r="AX840" s="322"/>
    </row>
    <row r="841" spans="1:50" ht="30" customHeight="1" x14ac:dyDescent="0.15">
      <c r="A841" s="405">
        <v>5</v>
      </c>
      <c r="B841" s="405">
        <v>1</v>
      </c>
      <c r="C841" s="425" t="s">
        <v>659</v>
      </c>
      <c r="D841" s="419"/>
      <c r="E841" s="419"/>
      <c r="F841" s="419"/>
      <c r="G841" s="419"/>
      <c r="H841" s="419"/>
      <c r="I841" s="419"/>
      <c r="J841" s="420" t="s">
        <v>667</v>
      </c>
      <c r="K841" s="421"/>
      <c r="L841" s="421"/>
      <c r="M841" s="421"/>
      <c r="N841" s="421"/>
      <c r="O841" s="421"/>
      <c r="P841" s="317" t="s">
        <v>671</v>
      </c>
      <c r="Q841" s="318"/>
      <c r="R841" s="318"/>
      <c r="S841" s="318"/>
      <c r="T841" s="318"/>
      <c r="U841" s="318"/>
      <c r="V841" s="318"/>
      <c r="W841" s="318"/>
      <c r="X841" s="318"/>
      <c r="Y841" s="319">
        <v>0.2</v>
      </c>
      <c r="Z841" s="320"/>
      <c r="AA841" s="320"/>
      <c r="AB841" s="321"/>
      <c r="AC841" s="323" t="s">
        <v>196</v>
      </c>
      <c r="AD841" s="323"/>
      <c r="AE841" s="323"/>
      <c r="AF841" s="323"/>
      <c r="AG841" s="323"/>
      <c r="AH841" s="324" t="s">
        <v>673</v>
      </c>
      <c r="AI841" s="325"/>
      <c r="AJ841" s="325"/>
      <c r="AK841" s="325"/>
      <c r="AL841" s="326" t="s">
        <v>675</v>
      </c>
      <c r="AM841" s="327"/>
      <c r="AN841" s="327"/>
      <c r="AO841" s="328"/>
      <c r="AP841" s="322" t="s">
        <v>676</v>
      </c>
      <c r="AQ841" s="322"/>
      <c r="AR841" s="322"/>
      <c r="AS841" s="322"/>
      <c r="AT841" s="322"/>
      <c r="AU841" s="322"/>
      <c r="AV841" s="322"/>
      <c r="AW841" s="322"/>
      <c r="AX841" s="322"/>
    </row>
    <row r="842" spans="1:50" ht="30" customHeight="1" x14ac:dyDescent="0.15">
      <c r="A842" s="405">
        <v>6</v>
      </c>
      <c r="B842" s="405">
        <v>1</v>
      </c>
      <c r="C842" s="425" t="s">
        <v>660</v>
      </c>
      <c r="D842" s="419"/>
      <c r="E842" s="419"/>
      <c r="F842" s="419"/>
      <c r="G842" s="419"/>
      <c r="H842" s="419"/>
      <c r="I842" s="419"/>
      <c r="J842" s="420" t="s">
        <v>666</v>
      </c>
      <c r="K842" s="421"/>
      <c r="L842" s="421"/>
      <c r="M842" s="421"/>
      <c r="N842" s="421"/>
      <c r="O842" s="421"/>
      <c r="P842" s="317" t="s">
        <v>666</v>
      </c>
      <c r="Q842" s="318"/>
      <c r="R842" s="318"/>
      <c r="S842" s="318"/>
      <c r="T842" s="318"/>
      <c r="U842" s="318"/>
      <c r="V842" s="318"/>
      <c r="W842" s="318"/>
      <c r="X842" s="318"/>
      <c r="Y842" s="319">
        <v>0.2</v>
      </c>
      <c r="Z842" s="320"/>
      <c r="AA842" s="320"/>
      <c r="AB842" s="321"/>
      <c r="AC842" s="323" t="s">
        <v>196</v>
      </c>
      <c r="AD842" s="323"/>
      <c r="AE842" s="323"/>
      <c r="AF842" s="323"/>
      <c r="AG842" s="323"/>
      <c r="AH842" s="324" t="s">
        <v>666</v>
      </c>
      <c r="AI842" s="325"/>
      <c r="AJ842" s="325"/>
      <c r="AK842" s="325"/>
      <c r="AL842" s="326" t="s">
        <v>675</v>
      </c>
      <c r="AM842" s="327"/>
      <c r="AN842" s="327"/>
      <c r="AO842" s="328"/>
      <c r="AP842" s="322" t="s">
        <v>666</v>
      </c>
      <c r="AQ842" s="322"/>
      <c r="AR842" s="322"/>
      <c r="AS842" s="322"/>
      <c r="AT842" s="322"/>
      <c r="AU842" s="322"/>
      <c r="AV842" s="322"/>
      <c r="AW842" s="322"/>
      <c r="AX842" s="322"/>
    </row>
    <row r="843" spans="1:50" ht="30" customHeight="1" x14ac:dyDescent="0.15">
      <c r="A843" s="405">
        <v>7</v>
      </c>
      <c r="B843" s="405">
        <v>1</v>
      </c>
      <c r="C843" s="425" t="s">
        <v>661</v>
      </c>
      <c r="D843" s="419"/>
      <c r="E843" s="419"/>
      <c r="F843" s="419"/>
      <c r="G843" s="419"/>
      <c r="H843" s="419"/>
      <c r="I843" s="419"/>
      <c r="J843" s="420" t="s">
        <v>668</v>
      </c>
      <c r="K843" s="421"/>
      <c r="L843" s="421"/>
      <c r="M843" s="421"/>
      <c r="N843" s="421"/>
      <c r="O843" s="421"/>
      <c r="P843" s="317" t="s">
        <v>672</v>
      </c>
      <c r="Q843" s="318"/>
      <c r="R843" s="318"/>
      <c r="S843" s="318"/>
      <c r="T843" s="318"/>
      <c r="U843" s="318"/>
      <c r="V843" s="318"/>
      <c r="W843" s="318"/>
      <c r="X843" s="318"/>
      <c r="Y843" s="319">
        <v>0.2</v>
      </c>
      <c r="Z843" s="320"/>
      <c r="AA843" s="320"/>
      <c r="AB843" s="321"/>
      <c r="AC843" s="323" t="s">
        <v>196</v>
      </c>
      <c r="AD843" s="323"/>
      <c r="AE843" s="323"/>
      <c r="AF843" s="323"/>
      <c r="AG843" s="323"/>
      <c r="AH843" s="324" t="s">
        <v>669</v>
      </c>
      <c r="AI843" s="325"/>
      <c r="AJ843" s="325"/>
      <c r="AK843" s="325"/>
      <c r="AL843" s="326" t="s">
        <v>675</v>
      </c>
      <c r="AM843" s="327"/>
      <c r="AN843" s="327"/>
      <c r="AO843" s="328"/>
      <c r="AP843" s="322" t="s">
        <v>666</v>
      </c>
      <c r="AQ843" s="322"/>
      <c r="AR843" s="322"/>
      <c r="AS843" s="322"/>
      <c r="AT843" s="322"/>
      <c r="AU843" s="322"/>
      <c r="AV843" s="322"/>
      <c r="AW843" s="322"/>
      <c r="AX843" s="322"/>
    </row>
    <row r="844" spans="1:50" ht="30" customHeight="1" x14ac:dyDescent="0.15">
      <c r="A844" s="405">
        <v>8</v>
      </c>
      <c r="B844" s="405">
        <v>1</v>
      </c>
      <c r="C844" s="425" t="s">
        <v>662</v>
      </c>
      <c r="D844" s="419"/>
      <c r="E844" s="419"/>
      <c r="F844" s="419"/>
      <c r="G844" s="419"/>
      <c r="H844" s="419"/>
      <c r="I844" s="419"/>
      <c r="J844" s="420" t="s">
        <v>669</v>
      </c>
      <c r="K844" s="421"/>
      <c r="L844" s="421"/>
      <c r="M844" s="421"/>
      <c r="N844" s="421"/>
      <c r="O844" s="421"/>
      <c r="P844" s="317" t="s">
        <v>673</v>
      </c>
      <c r="Q844" s="318"/>
      <c r="R844" s="318"/>
      <c r="S844" s="318"/>
      <c r="T844" s="318"/>
      <c r="U844" s="318"/>
      <c r="V844" s="318"/>
      <c r="W844" s="318"/>
      <c r="X844" s="318"/>
      <c r="Y844" s="319">
        <v>0.2</v>
      </c>
      <c r="Z844" s="320"/>
      <c r="AA844" s="320"/>
      <c r="AB844" s="321"/>
      <c r="AC844" s="323" t="s">
        <v>196</v>
      </c>
      <c r="AD844" s="323"/>
      <c r="AE844" s="323"/>
      <c r="AF844" s="323"/>
      <c r="AG844" s="323"/>
      <c r="AH844" s="324" t="s">
        <v>666</v>
      </c>
      <c r="AI844" s="325"/>
      <c r="AJ844" s="325"/>
      <c r="AK844" s="325"/>
      <c r="AL844" s="326" t="s">
        <v>666</v>
      </c>
      <c r="AM844" s="327"/>
      <c r="AN844" s="327"/>
      <c r="AO844" s="328"/>
      <c r="AP844" s="322" t="s">
        <v>675</v>
      </c>
      <c r="AQ844" s="322"/>
      <c r="AR844" s="322"/>
      <c r="AS844" s="322"/>
      <c r="AT844" s="322"/>
      <c r="AU844" s="322"/>
      <c r="AV844" s="322"/>
      <c r="AW844" s="322"/>
      <c r="AX844" s="322"/>
    </row>
    <row r="845" spans="1:50" ht="30" customHeight="1" x14ac:dyDescent="0.15">
      <c r="A845" s="405">
        <v>9</v>
      </c>
      <c r="B845" s="405">
        <v>1</v>
      </c>
      <c r="C845" s="425" t="s">
        <v>663</v>
      </c>
      <c r="D845" s="419"/>
      <c r="E845" s="419"/>
      <c r="F845" s="419"/>
      <c r="G845" s="419"/>
      <c r="H845" s="419"/>
      <c r="I845" s="419"/>
      <c r="J845" s="420" t="s">
        <v>666</v>
      </c>
      <c r="K845" s="421"/>
      <c r="L845" s="421"/>
      <c r="M845" s="421"/>
      <c r="N845" s="421"/>
      <c r="O845" s="421"/>
      <c r="P845" s="317" t="s">
        <v>671</v>
      </c>
      <c r="Q845" s="318"/>
      <c r="R845" s="318"/>
      <c r="S845" s="318"/>
      <c r="T845" s="318"/>
      <c r="U845" s="318"/>
      <c r="V845" s="318"/>
      <c r="W845" s="318"/>
      <c r="X845" s="318"/>
      <c r="Y845" s="319">
        <v>0.2</v>
      </c>
      <c r="Z845" s="320"/>
      <c r="AA845" s="320"/>
      <c r="AB845" s="321"/>
      <c r="AC845" s="323" t="s">
        <v>196</v>
      </c>
      <c r="AD845" s="323"/>
      <c r="AE845" s="323"/>
      <c r="AF845" s="323"/>
      <c r="AG845" s="323"/>
      <c r="AH845" s="324" t="s">
        <v>666</v>
      </c>
      <c r="AI845" s="325"/>
      <c r="AJ845" s="325"/>
      <c r="AK845" s="325"/>
      <c r="AL845" s="326" t="s">
        <v>676</v>
      </c>
      <c r="AM845" s="327"/>
      <c r="AN845" s="327"/>
      <c r="AO845" s="328"/>
      <c r="AP845" s="322" t="s">
        <v>666</v>
      </c>
      <c r="AQ845" s="322"/>
      <c r="AR845" s="322"/>
      <c r="AS845" s="322"/>
      <c r="AT845" s="322"/>
      <c r="AU845" s="322"/>
      <c r="AV845" s="322"/>
      <c r="AW845" s="322"/>
      <c r="AX845" s="322"/>
    </row>
    <row r="846" spans="1:50" ht="30" customHeight="1" x14ac:dyDescent="0.15">
      <c r="A846" s="405">
        <v>10</v>
      </c>
      <c r="B846" s="405">
        <v>1</v>
      </c>
      <c r="C846" s="425" t="s">
        <v>664</v>
      </c>
      <c r="D846" s="419"/>
      <c r="E846" s="419"/>
      <c r="F846" s="419"/>
      <c r="G846" s="419"/>
      <c r="H846" s="419"/>
      <c r="I846" s="419"/>
      <c r="J846" s="420" t="s">
        <v>670</v>
      </c>
      <c r="K846" s="421"/>
      <c r="L846" s="421"/>
      <c r="M846" s="421"/>
      <c r="N846" s="421"/>
      <c r="O846" s="421"/>
      <c r="P846" s="317" t="s">
        <v>671</v>
      </c>
      <c r="Q846" s="318"/>
      <c r="R846" s="318"/>
      <c r="S846" s="318"/>
      <c r="T846" s="318"/>
      <c r="U846" s="318"/>
      <c r="V846" s="318"/>
      <c r="W846" s="318"/>
      <c r="X846" s="318"/>
      <c r="Y846" s="319">
        <v>0.2</v>
      </c>
      <c r="Z846" s="320"/>
      <c r="AA846" s="320"/>
      <c r="AB846" s="321"/>
      <c r="AC846" s="323" t="s">
        <v>196</v>
      </c>
      <c r="AD846" s="323"/>
      <c r="AE846" s="323"/>
      <c r="AF846" s="323"/>
      <c r="AG846" s="323"/>
      <c r="AH846" s="324" t="s">
        <v>667</v>
      </c>
      <c r="AI846" s="325"/>
      <c r="AJ846" s="325"/>
      <c r="AK846" s="325"/>
      <c r="AL846" s="326" t="s">
        <v>677</v>
      </c>
      <c r="AM846" s="327"/>
      <c r="AN846" s="327"/>
      <c r="AO846" s="328"/>
      <c r="AP846" s="322" t="s">
        <v>675</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5">
        <v>1</v>
      </c>
      <c r="B1102" s="405">
        <v>1</v>
      </c>
      <c r="C1102" s="893"/>
      <c r="D1102" s="893"/>
      <c r="E1102" s="261" t="s">
        <v>641</v>
      </c>
      <c r="F1102" s="892"/>
      <c r="G1102" s="892"/>
      <c r="H1102" s="892"/>
      <c r="I1102" s="892"/>
      <c r="J1102" s="420" t="s">
        <v>640</v>
      </c>
      <c r="K1102" s="421"/>
      <c r="L1102" s="421"/>
      <c r="M1102" s="421"/>
      <c r="N1102" s="421"/>
      <c r="O1102" s="421"/>
      <c r="P1102" s="317" t="s">
        <v>643</v>
      </c>
      <c r="Q1102" s="318"/>
      <c r="R1102" s="318"/>
      <c r="S1102" s="318"/>
      <c r="T1102" s="318"/>
      <c r="U1102" s="318"/>
      <c r="V1102" s="318"/>
      <c r="W1102" s="318"/>
      <c r="X1102" s="318"/>
      <c r="Y1102" s="319" t="s">
        <v>644</v>
      </c>
      <c r="Z1102" s="320"/>
      <c r="AA1102" s="320"/>
      <c r="AB1102" s="321"/>
      <c r="AC1102" s="323"/>
      <c r="AD1102" s="323"/>
      <c r="AE1102" s="323"/>
      <c r="AF1102" s="323"/>
      <c r="AG1102" s="323"/>
      <c r="AH1102" s="324" t="s">
        <v>644</v>
      </c>
      <c r="AI1102" s="325"/>
      <c r="AJ1102" s="325"/>
      <c r="AK1102" s="325"/>
      <c r="AL1102" s="326" t="s">
        <v>645</v>
      </c>
      <c r="AM1102" s="327"/>
      <c r="AN1102" s="327"/>
      <c r="AO1102" s="328"/>
      <c r="AP1102" s="322" t="s">
        <v>646</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483" max="49" man="1"/>
    <brk id="7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574</v>
      </c>
      <c r="C11" s="13" t="str">
        <f t="shared" si="0"/>
        <v>子ども・若者育成支援</v>
      </c>
      <c r="D11" s="13" t="str">
        <f t="shared" si="8"/>
        <v>高齢社会対策、子ども・若者育成支援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574</v>
      </c>
      <c r="C14" s="13" t="str">
        <f t="shared" si="0"/>
        <v>少子化社会対策</v>
      </c>
      <c r="D14" s="13" t="str">
        <f t="shared" si="8"/>
        <v>高齢社会対策、子ども・若者育成支援、少子化社会対策</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574</v>
      </c>
      <c r="C16" s="13" t="str">
        <f t="shared" si="0"/>
        <v>男女共同参画</v>
      </c>
      <c r="D16" s="13" t="str">
        <f t="shared" si="8"/>
        <v>高齢社会対策、子ども・若者育成支援、少子化社会対策、男女共同参画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高齢社会対策、子ども・若者育成支援、少子化社会対策、男女共同参画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恭平(yamamoto-kyouhei)</dc:creator>
  <cp:lastModifiedBy>厚生労働省ネットワークシステム</cp:lastModifiedBy>
  <cp:lastPrinted>2019-07-03T06:40:32Z</cp:lastPrinted>
  <dcterms:created xsi:type="dcterms:W3CDTF">2019-06-28T11:53:13Z</dcterms:created>
  <dcterms:modified xsi:type="dcterms:W3CDTF">2019-07-03T06:41:14Z</dcterms:modified>
</cp:coreProperties>
</file>