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1年度\10 行政事業レビュー\レビューシート\外部有識者点検対象外\セット（登録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<sst xmlns="http://schemas.openxmlformats.org/spreadsheetml/2006/main" count="2954" uniqueCount="660">
  <si>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</si>
  <si>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</si>
  <si>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</si>
  <si>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</si>
  <si>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</si>
  <si>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</si>
  <si>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</si>
  <si>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</si>
  <si>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</si>
  <si>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</si>
  <si>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</si>
  <si>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</si>
  <si>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</si>
  <si>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</si>
  <si>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</si>
  <si>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</si>
  <si>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</si>
  <si>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</si>
  <si>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</si>
  <si>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</si>
  <si>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</si>
  <si>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</si>
  <si>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</si>
  <si>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</si>
  <si>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</si>
  <si>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</si>
  <si>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</si>
  <si>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</si>
  <si>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</si>
  <si>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</si>
  <si>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</si>
  <si>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</si>
  <si>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</si>
  <si>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</si>
  <si>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</si>
  <si>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</si>
  <si>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</si>
  <si>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</si>
  <si>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</si>
  <si>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</si>
  <si>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</si>
  <si>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</si>
  <si>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</si>
  <si>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</si>
  <si>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</si>
  <si>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</si>
  <si>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</si>
  <si>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</si>
  <si>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</si>
  <si>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</si>
  <si>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</si>
  <si>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</si>
  <si>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</si>
  <si>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</si>
  <si>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</si>
  <si>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</si>
  <si>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</si>
  <si>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</si>
  <si>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</si>
  <si>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</si>
  <si>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</si>
  <si>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</si>
  <si>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</si>
  <si>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</si>
  <si>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</si>
  <si>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</si>
  <si>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</si>
  <si>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</si>
  <si>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</si>
  <si>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</si>
  <si>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</si>
  <si>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</si>
  <si>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</si>
  <si>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</si>
  <si>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</si>
  <si>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</si>
  <si>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</si>
  <si>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</si>
  <si>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</si>
  <si>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</si>
  <si>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</si>
  <si>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</si>
  <si>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</si>
  <si>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</si>
  <si>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</si>
  <si>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</si>
  <si>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</si>
  <si>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</si>
  <si>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</si>
  <si>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</si>
  <si>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</si>
  <si>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</si>
  <si>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</si>
  <si>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</si>
  <si>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</si>
  <si>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</si>
  <si>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</si>
  <si>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</si>
  <si>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</si>
  <si>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</si>
  <si>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</si>
  <si>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</si>
  <si>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</si>
  <si>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</si>
  <si>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</si>
  <si>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</si>
  <si>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</si>
  <si>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</si>
  <si>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</si>
  <si>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</si>
  <si>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</si>
  <si>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</si>
  <si>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</si>
  <si>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</si>
  <si>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</si>
  <si>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</si>
  <si>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</si>
  <si>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</si>
  <si>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</si>
  <si>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</si>
  <si>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</si>
  <si>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</si>
  <si>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</si>
  <si>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</si>
  <si>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</si>
  <si>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</si>
  <si>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</si>
  <si>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</si>
  <si>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</si>
  <si>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</si>
  <si>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</si>
  <si>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</si>
  <si>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</si>
  <si>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</si>
  <si>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</si>
  <si>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</si>
  <si>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</si>
  <si>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</si>
  <si>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</si>
  <si>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</si>
  <si>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</si>
  <si>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</si>
  <si>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</si>
  <si>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</si>
  <si>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</si>
  <si>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</si>
  <si>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</si>
  <si>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</si>
  <si>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</si>
  <si>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</si>
  <si>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</si>
  <si>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</si>
  <si>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</si>
  <si>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</si>
  <si>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</si>
  <si>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</si>
  <si>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</si>
  <si>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</si>
  <si>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</si>
  <si>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</si>
  <si>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</si>
  <si>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</si>
  <si>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</si>
  <si>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</si>
  <si>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</si>
  <si>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</si>
  <si>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</si>
  <si>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</si>
  <si>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</si>
  <si>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</si>
  <si>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</si>
  <si>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</si>
  <si>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</si>
  <si>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</si>
  <si>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</si>
  <si>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</si>
  <si>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</si>
  <si>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</si>
  <si>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</si>
  <si>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</si>
  <si>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</si>
  <si>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</si>
  <si>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</si>
  <si>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</si>
  <si>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</si>
  <si>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</si>
  <si>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</si>
  <si>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</si>
  <si>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</si>
  <si>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</si>
  <si>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</si>
  <si>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</si>
  <si>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</si>
  <si>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</si>
  <si>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</si>
  <si>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</si>
  <si>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</si>
  <si>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</si>
  <si>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</si>
  <si>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</si>
  <si>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</si>
  <si>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</si>
  <si>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</si>
  <si>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</si>
  <si>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</si>
  <si>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</si>
  <si>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</si>
  <si>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</si>
  <si>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</si>
  <si>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</si>
  <si>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</si>
  <si>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</si>
  <si>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</si>
  <si>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</si>
  <si>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</si>
  <si>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</si>
  <si>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</si>
  <si>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</si>
  <si>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</si>
  <si>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</si>
  <si>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</si>
  <si>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</si>
  <si>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</si>
  <si>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</si>
  <si>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</si>
  <si>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</si>
  <si>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</si>
  <si>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</si>
  <si>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</si>
  <si>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</si>
  <si>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</si>
  <si>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</si>
  <si>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</si>
  <si>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</si>
  <si>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</si>
  <si>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</si>
  <si>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</si>
  <si>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</si>
  <si>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</si>
  <si>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</si>
  <si>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</si>
  <si>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</si>
  <si>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</si>
  <si>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</si>
  <si>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</si>
  <si>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</si>
  <si>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</si>
  <si>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</si>
  <si>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</si>
  <si>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</si>
  <si>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</si>
  <si>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</si>
  <si>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</si>
  <si>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</si>
  <si>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</si>
  <si>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</si>
  <si>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</si>
  <si>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</si>
  <si>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</si>
  <si>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</si>
  <si>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</si>
  <si>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</si>
  <si>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</si>
  <si>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</si>
  <si>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</si>
  <si>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</si>
  <si>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</si>
  <si>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</si>
  <si>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</si>
  <si>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</si>
  <si>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</si>
  <si>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</si>
  <si>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</si>
  <si>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</si>
  <si>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</si>
  <si>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</si>
  <si>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</si>
  <si>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</si>
  <si>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</si>
  <si>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</si>
  <si>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</si>
  <si>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</si>
  <si>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</si>
  <si>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</si>
  <si>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</si>
  <si>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</si>
  <si>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</si>
  <si>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</si>
  <si>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</si>
  <si>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</si>
  <si>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</si>
  <si>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</si>
  <si>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</si>
  <si>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</si>
  <si>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</si>
  <si>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</si>
  <si>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</si>
  <si>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</si>
  <si>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</si>
  <si>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</si>
  <si>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</si>
  <si>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</si>
  <si>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</si>
  <si>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</si>
  <si>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</si>
  <si>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</si>
  <si>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</si>
  <si>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</si>
  <si>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</si>
  <si>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</si>
  <si>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</si>
  <si>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</si>
  <si>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</si>
  <si>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</si>
  <si>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</si>
  <si>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</si>
  <si>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</si>
  <si>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</si>
  <si>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</si>
  <si>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</si>
  <si>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</si>
  <si>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</si>
  <si>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</si>
  <si>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</si>
  <si>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</si>
  <si>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</si>
  <si>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</si>
  <si>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</si>
  <si>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</si>
  <si>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</si>
  <si>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</si>
  <si>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</si>
  <si>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</si>
  <si>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</si>
  <si>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</si>
  <si>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</si>
  <si>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</si>
  <si>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</si>
  <si>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</si>
  <si>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</si>
  <si>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</si>
  <si>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</si>
  <si>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</si>
  <si>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</si>
  <si>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</si>
  <si>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</si>
  <si>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</si>
  <si>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</si>
  <si>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</si>
  <si>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</si>
  <si>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</si>
  <si>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</si>
  <si>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</si>
  <si>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</si>
  <si>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</si>
  <si>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</si>
  <si>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</si>
  <si>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</si>
  <si>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</si>
  <si>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</si>
  <si>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</si>
  <si>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</si>
  <si>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</si>
  <si>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</si>
  <si>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</si>
  <si>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</si>
  <si>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</si>
  <si>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</si>
  <si>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</si>
  <si>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</si>
  <si>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</si>
  <si>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</si>
  <si>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</si>
  <si>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</si>
  <si>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</si>
  <si>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</si>
  <si>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</si>
  <si>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</si>
  <si>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</si>
  <si>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</si>
  <si>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</si>
  <si>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</si>
  <si>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</si>
  <si>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</si>
  <si>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</si>
  <si>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</si>
  <si>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</si>
  <si>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</si>
  <si>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</si>
  <si>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</si>
  <si>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</si>
  <si>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</si>
  <si>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</si>
  <si>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</si>
  <si>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</si>
  <si>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</si>
  <si>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</si>
  <si>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</si>
  <si>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</si>
  <si>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</si>
  <si>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</si>
  <si>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</si>
  <si>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</si>
  <si>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</si>
  <si>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</si>
  <si>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</si>
  <si>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</si>
  <si>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</si>
  <si>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</si>
  <si>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</si>
  <si>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</si>
  <si>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</si>
  <si>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</si>
  <si>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</si>
  <si>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</si>
  <si>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</si>
  <si>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</si>
  <si>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</si>
  <si>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</si>
  <si>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</si>
  <si>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</si>
  <si>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</si>
  <si>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</si>
  <si>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</si>
  <si>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</si>
  <si>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</si>
  <si>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</si>
  <si>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</si>
  <si>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</si>
  <si>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</si>
  <si>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</si>
  <si>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</si>
  <si>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</si>
  <si>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</si>
  <si>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</si>
  <si>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</si>
  <si>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</si>
  <si>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</si>
  <si>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</si>
  <si>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</si>
  <si>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</si>
  <si>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</si>
  <si>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</si>
  <si>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</si>
  <si>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</si>
  <si>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</si>
  <si>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</si>
  <si>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</si>
  <si>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</si>
  <si>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</si>
  <si>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</si>
  <si>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</si>
  <si>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</si>
  <si>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</si>
  <si>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</si>
  <si>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</si>
  <si>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</si>
  <si>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</si>
  <si>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</si>
  <si>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</si>
  <si>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</si>
  <si>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</si>
  <si>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</si>
  <si>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</si>
  <si>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</si>
  <si>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</si>
  <si>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</si>
  <si>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</si>
  <si>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</si>
  <si>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</si>
  <si>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</si>
  <si>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</si>
  <si>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</si>
  <si>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</si>
  <si>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</si>
  <si>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</si>
  <si>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</si>
  <si>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</si>
  <si>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</si>
  <si>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</si>
  <si>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</si>
  <si>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</si>
  <si>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</si>
  <si>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</si>
  <si>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</si>
  <si>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</si>
  <si>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</si>
  <si>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</si>
  <si>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</si>
  <si>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</si>
  <si>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</si>
  <si>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</si>
  <si>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</si>
  <si>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</si>
  <si>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</si>
  <si>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</si>
  <si>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</si>
  <si>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</si>
  <si>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</si>
  <si>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</si>
  <si>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</si>
  <si>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</si>
  <si>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</si>
  <si>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</si>
  <si>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</si>
  <si>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</si>
  <si>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</si>
  <si>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</si>
  <si>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</si>
  <si>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</si>
  <si>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</si>
  <si>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</si>
  <si>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</si>
  <si>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</si>
  <si>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</si>
  <si>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</si>
  <si>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</si>
  <si>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</si>
  <si>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</si>
  <si>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</si>
  <si>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</si>
  <si>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</si>
  <si>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</si>
  <si>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</si>
  <si>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</si>
  <si>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</si>
  <si>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</si>
  <si>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</si>
  <si>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</si>
  <si>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</si>
  <si>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</si>
  <si>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</si>
  <si>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</si>
  <si>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</si>
  <si>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</si>
  <si>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</si>
  <si>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</si>
  <si>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</si>
  <si>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</si>
  <si>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</si>
  <si>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</si>
  <si>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</si>
  <si>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</si>
  <si>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</si>
  <si>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</si>
  <si>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</si>
  <si>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</si>
  <si>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</si>
  <si>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</si>
  <si>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</si>
  <si>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</si>
  <si>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</si>
  <si>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</si>
  <si>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</si>
  <si>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</si>
  <si>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</si>
  <si>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</si>
  <si>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</si>
  <si>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</si>
  <si>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</si>
  <si>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</si>
  <si>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</si>
  <si>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</si>
  <si>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</si>
  <si>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</si>
  <si>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</si>
  <si>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</si>
  <si>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</si>
  <si>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</si>
  <si>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</si>
  <si>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両立支援等助成金（女性活躍加速化コース）</t>
    <rPh sb="0" eb="2">
      <t>リョウリツ</t>
    </rPh>
    <rPh sb="2" eb="4">
      <t>シエン</t>
    </rPh>
    <rPh sb="4" eb="5">
      <t>トウ</t>
    </rPh>
    <rPh sb="5" eb="8">
      <t>ジョセイキン</t>
    </rPh>
    <rPh sb="9" eb="11">
      <t>ジョセイ</t>
    </rPh>
    <rPh sb="11" eb="13">
      <t>カツヤク</t>
    </rPh>
    <rPh sb="13" eb="16">
      <t>カソクカ</t>
    </rPh>
    <phoneticPr fontId="5"/>
  </si>
  <si>
    <t>雇用環境・均等局</t>
    <rPh sb="0" eb="2">
      <t>コヨウ</t>
    </rPh>
    <rPh sb="2" eb="4">
      <t>カンキョウ</t>
    </rPh>
    <rPh sb="5" eb="7">
      <t>キントウ</t>
    </rPh>
    <rPh sb="7" eb="8">
      <t>キョク</t>
    </rPh>
    <phoneticPr fontId="5"/>
  </si>
  <si>
    <t>雇用機会均等課</t>
    <rPh sb="0" eb="2">
      <t>コヨウ</t>
    </rPh>
    <rPh sb="2" eb="4">
      <t>キカイ</t>
    </rPh>
    <rPh sb="4" eb="6">
      <t>キントウ</t>
    </rPh>
    <rPh sb="6" eb="7">
      <t>カ</t>
    </rPh>
    <phoneticPr fontId="5"/>
  </si>
  <si>
    <t>雇用機会均等課長
岡　英範</t>
    <rPh sb="0" eb="2">
      <t>コヨウ</t>
    </rPh>
    <rPh sb="2" eb="4">
      <t>キカイ</t>
    </rPh>
    <rPh sb="4" eb="6">
      <t>キントウ</t>
    </rPh>
    <rPh sb="6" eb="8">
      <t>カチョウ</t>
    </rPh>
    <rPh sb="9" eb="10">
      <t>オカ</t>
    </rPh>
    <rPh sb="11" eb="13">
      <t>ヒデノリ</t>
    </rPh>
    <phoneticPr fontId="5"/>
  </si>
  <si>
    <t>○</t>
  </si>
  <si>
    <t>雇用保険法第63条第1項第8号</t>
    <phoneticPr fontId="5"/>
  </si>
  <si>
    <t>雇用安定等給付金</t>
    <rPh sb="0" eb="2">
      <t>コヨウ</t>
    </rPh>
    <rPh sb="2" eb="4">
      <t>アンテイ</t>
    </rPh>
    <rPh sb="4" eb="5">
      <t>トウ</t>
    </rPh>
    <rPh sb="5" eb="8">
      <t>キュウフキン</t>
    </rPh>
    <phoneticPr fontId="5"/>
  </si>
  <si>
    <t>取組目標の達成に係る助成について、本助成金により、自社の女性の活躍推進の具体的取組が実際に進んだとする事業主の割合90％以上</t>
    <rPh sb="0" eb="2">
      <t>トリクミ</t>
    </rPh>
    <rPh sb="2" eb="4">
      <t>モクヒョウ</t>
    </rPh>
    <rPh sb="5" eb="7">
      <t>タッセイ</t>
    </rPh>
    <rPh sb="8" eb="9">
      <t>カカ</t>
    </rPh>
    <rPh sb="10" eb="12">
      <t>ジョセイ</t>
    </rPh>
    <rPh sb="17" eb="18">
      <t>ホン</t>
    </rPh>
    <rPh sb="18" eb="21">
      <t>ジョセイキン</t>
    </rPh>
    <rPh sb="25" eb="27">
      <t>ジシャ</t>
    </rPh>
    <rPh sb="28" eb="30">
      <t>ジョセイ</t>
    </rPh>
    <rPh sb="31" eb="33">
      <t>カツヤク</t>
    </rPh>
    <rPh sb="33" eb="35">
      <t>スイシン</t>
    </rPh>
    <rPh sb="36" eb="39">
      <t>グタイテキ</t>
    </rPh>
    <rPh sb="39" eb="41">
      <t>トリクミ</t>
    </rPh>
    <rPh sb="42" eb="44">
      <t>ジッサイ</t>
    </rPh>
    <rPh sb="45" eb="46">
      <t>スス</t>
    </rPh>
    <rPh sb="51" eb="54">
      <t>ジギョウヌシ</t>
    </rPh>
    <rPh sb="55" eb="57">
      <t>ワリアイ</t>
    </rPh>
    <rPh sb="60" eb="62">
      <t>イジョウ</t>
    </rPh>
    <phoneticPr fontId="5"/>
  </si>
  <si>
    <t>本助成金により女性の活躍推進の取組が進んだとする事業主割合
（計算式)
本助成金により女性の活躍推進の取組が進んだとする事業主／本助成金を受給しアンケートに回答した事業主</t>
    <rPh sb="0" eb="1">
      <t>ホン</t>
    </rPh>
    <rPh sb="1" eb="4">
      <t>ジョセイキン</t>
    </rPh>
    <rPh sb="7" eb="9">
      <t>ジョセイ</t>
    </rPh>
    <rPh sb="10" eb="12">
      <t>カツヤク</t>
    </rPh>
    <rPh sb="12" eb="14">
      <t>スイシン</t>
    </rPh>
    <rPh sb="15" eb="17">
      <t>トリクミ</t>
    </rPh>
    <rPh sb="18" eb="19">
      <t>スス</t>
    </rPh>
    <rPh sb="24" eb="27">
      <t>ジギョウヌシ</t>
    </rPh>
    <rPh sb="27" eb="29">
      <t>ワリアイ</t>
    </rPh>
    <rPh sb="32" eb="35">
      <t>ケイサンシキ</t>
    </rPh>
    <rPh sb="37" eb="38">
      <t>ホン</t>
    </rPh>
    <rPh sb="38" eb="41">
      <t>ジョセイキン</t>
    </rPh>
    <rPh sb="44" eb="46">
      <t>ジョセイ</t>
    </rPh>
    <rPh sb="47" eb="49">
      <t>カツヤク</t>
    </rPh>
    <rPh sb="49" eb="51">
      <t>スイシン</t>
    </rPh>
    <rPh sb="52" eb="54">
      <t>トリクミ</t>
    </rPh>
    <rPh sb="55" eb="56">
      <t>スス</t>
    </rPh>
    <rPh sb="61" eb="64">
      <t>ジギョウヌシ</t>
    </rPh>
    <rPh sb="65" eb="66">
      <t>ホン</t>
    </rPh>
    <rPh sb="66" eb="69">
      <t>ジョセイキン</t>
    </rPh>
    <rPh sb="70" eb="72">
      <t>ジュキュウ</t>
    </rPh>
    <rPh sb="79" eb="81">
      <t>カイトウ</t>
    </rPh>
    <rPh sb="83" eb="86">
      <t>ジギョウヌシ</t>
    </rPh>
    <phoneticPr fontId="5"/>
  </si>
  <si>
    <t>-</t>
  </si>
  <si>
    <t>-</t>
    <phoneticPr fontId="5"/>
  </si>
  <si>
    <t>-</t>
    <phoneticPr fontId="5"/>
  </si>
  <si>
    <t>-</t>
    <phoneticPr fontId="5"/>
  </si>
  <si>
    <t>事業主に対するアンケート</t>
    <rPh sb="0" eb="3">
      <t>ジギョウヌシ</t>
    </rPh>
    <rPh sb="4" eb="5">
      <t>タイ</t>
    </rPh>
    <phoneticPr fontId="5"/>
  </si>
  <si>
    <t>支給から6ヶ月後の女性労働者の離職率が前年同期に比べて改善した（または離職者がいない）とする割合90％以上</t>
    <rPh sb="0" eb="2">
      <t>シキュウ</t>
    </rPh>
    <rPh sb="6" eb="7">
      <t>ゲツ</t>
    </rPh>
    <rPh sb="7" eb="8">
      <t>ゴ</t>
    </rPh>
    <rPh sb="9" eb="11">
      <t>ジョセイ</t>
    </rPh>
    <rPh sb="11" eb="14">
      <t>ロウドウシャ</t>
    </rPh>
    <rPh sb="15" eb="18">
      <t>リショクリツ</t>
    </rPh>
    <rPh sb="19" eb="21">
      <t>ゼンネン</t>
    </rPh>
    <rPh sb="21" eb="23">
      <t>ドウキ</t>
    </rPh>
    <rPh sb="24" eb="25">
      <t>クラ</t>
    </rPh>
    <rPh sb="27" eb="29">
      <t>カイゼン</t>
    </rPh>
    <rPh sb="35" eb="38">
      <t>リショクシャ</t>
    </rPh>
    <rPh sb="46" eb="48">
      <t>ワリアイ</t>
    </rPh>
    <rPh sb="51" eb="53">
      <t>イジョウ</t>
    </rPh>
    <phoneticPr fontId="5"/>
  </si>
  <si>
    <t>助成金支給6ヶ月経過時点で離職率が改善した割合
（計算式)
助成金支給6ヶ月経過時点で離職率が改善したとする事業主／本助成金を受給しアンケートに回答した事業主</t>
    <rPh sb="0" eb="3">
      <t>ジョセイキン</t>
    </rPh>
    <rPh sb="3" eb="5">
      <t>シキュウ</t>
    </rPh>
    <rPh sb="7" eb="8">
      <t>ゲツ</t>
    </rPh>
    <rPh sb="8" eb="10">
      <t>ケイカ</t>
    </rPh>
    <rPh sb="10" eb="12">
      <t>ジテン</t>
    </rPh>
    <rPh sb="13" eb="16">
      <t>リショクリツ</t>
    </rPh>
    <rPh sb="17" eb="19">
      <t>カイゼン</t>
    </rPh>
    <rPh sb="21" eb="23">
      <t>ワリアイ</t>
    </rPh>
    <phoneticPr fontId="5"/>
  </si>
  <si>
    <t>助成金支給決定件数</t>
    <rPh sb="0" eb="3">
      <t>ジョセイキン</t>
    </rPh>
    <rPh sb="3" eb="5">
      <t>シキュウ</t>
    </rPh>
    <rPh sb="5" eb="7">
      <t>ケッテイ</t>
    </rPh>
    <rPh sb="7" eb="9">
      <t>ケンスウ</t>
    </rPh>
    <phoneticPr fontId="5"/>
  </si>
  <si>
    <t>執行額（X)／活動実績（Y)　　　　　　　　　　　　　　</t>
    <rPh sb="0" eb="2">
      <t>シッコウ</t>
    </rPh>
    <rPh sb="2" eb="3">
      <t>ガク</t>
    </rPh>
    <rPh sb="7" eb="9">
      <t>カツドウ</t>
    </rPh>
    <rPh sb="9" eb="11">
      <t>ジッセキ</t>
    </rPh>
    <phoneticPr fontId="5"/>
  </si>
  <si>
    <t>件</t>
    <rPh sb="0" eb="1">
      <t>ケン</t>
    </rPh>
    <phoneticPr fontId="5"/>
  </si>
  <si>
    <t>千円</t>
    <rPh sb="0" eb="2">
      <t>センエン</t>
    </rPh>
    <phoneticPr fontId="5"/>
  </si>
  <si>
    <t>　　X/Y</t>
  </si>
  <si>
    <t>90,000/300</t>
  </si>
  <si>
    <t>55,450/185</t>
  </si>
  <si>
    <t>-</t>
    <phoneticPr fontId="5"/>
  </si>
  <si>
    <t>39,895/135</t>
    <phoneticPr fontId="5"/>
  </si>
  <si>
    <t>228,125/577</t>
    <phoneticPr fontId="5"/>
  </si>
  <si>
    <t>男女労働者の均等な機会と待遇の確保対策、女性の活躍推進、仕事と家庭の両立支援等を推進すること（Ⅳ－１)</t>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カテイ</t>
    </rPh>
    <rPh sb="34" eb="36">
      <t>リョウリツ</t>
    </rPh>
    <rPh sb="36" eb="39">
      <t>シエントウ</t>
    </rPh>
    <rPh sb="40" eb="42">
      <t>スイシン</t>
    </rPh>
    <phoneticPr fontId="5"/>
  </si>
  <si>
    <t>男女労働者の均等な機会と待遇の確保対策、女性の活躍推進、仕事と家庭の両立支援等を推進すること（Ⅳ－１－１）</t>
    <phoneticPr fontId="5"/>
  </si>
  <si>
    <t>常時雇用する労働者が300人以下の事業主の女性活躍推進法に基づく一般事業主行動計画策定届届出件数</t>
    <rPh sb="0" eb="2">
      <t>ジョウジ</t>
    </rPh>
    <rPh sb="2" eb="4">
      <t>コヨウ</t>
    </rPh>
    <rPh sb="6" eb="9">
      <t>ロウドウシャ</t>
    </rPh>
    <rPh sb="13" eb="14">
      <t>ニン</t>
    </rPh>
    <rPh sb="14" eb="16">
      <t>イカ</t>
    </rPh>
    <rPh sb="17" eb="20">
      <t>ジギョウヌシ</t>
    </rPh>
    <rPh sb="21" eb="23">
      <t>ジョセイ</t>
    </rPh>
    <rPh sb="23" eb="25">
      <t>カツヤク</t>
    </rPh>
    <rPh sb="25" eb="27">
      <t>スイシン</t>
    </rPh>
    <rPh sb="27" eb="28">
      <t>ホウ</t>
    </rPh>
    <rPh sb="29" eb="30">
      <t>モト</t>
    </rPh>
    <rPh sb="32" eb="34">
      <t>イッパン</t>
    </rPh>
    <rPh sb="34" eb="37">
      <t>ジギョウヌシ</t>
    </rPh>
    <rPh sb="37" eb="39">
      <t>コウドウ</t>
    </rPh>
    <rPh sb="39" eb="41">
      <t>ケイカク</t>
    </rPh>
    <rPh sb="41" eb="43">
      <t>サクテイ</t>
    </rPh>
    <rPh sb="43" eb="44">
      <t>トドケ</t>
    </rPh>
    <rPh sb="44" eb="46">
      <t>トドケデ</t>
    </rPh>
    <rPh sb="46" eb="48">
      <t>ケンスウ</t>
    </rPh>
    <phoneticPr fontId="5"/>
  </si>
  <si>
    <t>社</t>
    <rPh sb="0" eb="1">
      <t>シャ</t>
    </rPh>
    <phoneticPr fontId="5"/>
  </si>
  <si>
    <t>社以上</t>
    <rPh sb="0" eb="1">
      <t>シャ</t>
    </rPh>
    <rPh sb="1" eb="3">
      <t>イジョウ</t>
    </rPh>
    <phoneticPr fontId="5"/>
  </si>
  <si>
    <t>-</t>
    <phoneticPr fontId="5"/>
  </si>
  <si>
    <t>-</t>
    <phoneticPr fontId="5"/>
  </si>
  <si>
    <t>-</t>
    <phoneticPr fontId="5"/>
  </si>
  <si>
    <t>-</t>
    <phoneticPr fontId="5"/>
  </si>
  <si>
    <t>-</t>
    <phoneticPr fontId="5"/>
  </si>
  <si>
    <t>-</t>
    <phoneticPr fontId="5"/>
  </si>
  <si>
    <t>-</t>
    <phoneticPr fontId="5"/>
  </si>
  <si>
    <t>‐</t>
  </si>
  <si>
    <t>-</t>
    <phoneticPr fontId="5"/>
  </si>
  <si>
    <t>645</t>
    <phoneticPr fontId="5"/>
  </si>
  <si>
    <t>633</t>
    <phoneticPr fontId="5"/>
  </si>
  <si>
    <t>623</t>
    <phoneticPr fontId="5"/>
  </si>
  <si>
    <t>厚生労働省</t>
  </si>
  <si>
    <t>-</t>
    <phoneticPr fontId="5"/>
  </si>
  <si>
    <t>支給対象者が雇用保険適用事業主であり、雇用保険制度を運用している国（労働局）が実施すべき事業である。</t>
    <rPh sb="0" eb="2">
      <t>シキュウ</t>
    </rPh>
    <rPh sb="2" eb="4">
      <t>タイショウ</t>
    </rPh>
    <rPh sb="4" eb="5">
      <t>シャ</t>
    </rPh>
    <rPh sb="6" eb="8">
      <t>コヨウ</t>
    </rPh>
    <rPh sb="8" eb="10">
      <t>ホケン</t>
    </rPh>
    <rPh sb="10" eb="12">
      <t>テキヨウ</t>
    </rPh>
    <rPh sb="12" eb="15">
      <t>ジギョウヌシ</t>
    </rPh>
    <rPh sb="19" eb="21">
      <t>コヨウ</t>
    </rPh>
    <rPh sb="21" eb="23">
      <t>ホケン</t>
    </rPh>
    <rPh sb="23" eb="25">
      <t>セイド</t>
    </rPh>
    <rPh sb="26" eb="28">
      <t>ウンヨウ</t>
    </rPh>
    <rPh sb="32" eb="33">
      <t>クニ</t>
    </rPh>
    <rPh sb="34" eb="36">
      <t>ロウドウ</t>
    </rPh>
    <rPh sb="36" eb="37">
      <t>キョク</t>
    </rPh>
    <rPh sb="39" eb="41">
      <t>ジッシ</t>
    </rPh>
    <rPh sb="44" eb="46">
      <t>ジギョウ</t>
    </rPh>
    <phoneticPr fontId="5"/>
  </si>
  <si>
    <t>-</t>
    <phoneticPr fontId="5"/>
  </si>
  <si>
    <t>無</t>
  </si>
  <si>
    <t>本事業は、事業主から徴収した雇用保険料を財源にしているが、女性の活躍推進を図ることで女性の継続就業率、労働力率の上昇の効果が期待でき、企業経営の効率化、生産性の向上や競争力強化にもつながるものであることから、受益者との負担関係は妥当である。</t>
    <rPh sb="0" eb="1">
      <t>ホン</t>
    </rPh>
    <rPh sb="1" eb="3">
      <t>ジギョウ</t>
    </rPh>
    <rPh sb="5" eb="8">
      <t>ジギョウヌシ</t>
    </rPh>
    <rPh sb="10" eb="12">
      <t>チョウシュウ</t>
    </rPh>
    <rPh sb="14" eb="16">
      <t>コヨウ</t>
    </rPh>
    <rPh sb="16" eb="19">
      <t>ホケンリョウ</t>
    </rPh>
    <rPh sb="20" eb="22">
      <t>ザイゲン</t>
    </rPh>
    <rPh sb="29" eb="31">
      <t>ジョセイ</t>
    </rPh>
    <rPh sb="32" eb="34">
      <t>カツヤク</t>
    </rPh>
    <rPh sb="34" eb="36">
      <t>スイシン</t>
    </rPh>
    <rPh sb="37" eb="38">
      <t>ハカ</t>
    </rPh>
    <rPh sb="42" eb="44">
      <t>ジョセイ</t>
    </rPh>
    <rPh sb="45" eb="47">
      <t>ケイゾク</t>
    </rPh>
    <rPh sb="47" eb="49">
      <t>シュウギョウ</t>
    </rPh>
    <rPh sb="49" eb="50">
      <t>リツ</t>
    </rPh>
    <rPh sb="51" eb="54">
      <t>ロウドウリョク</t>
    </rPh>
    <rPh sb="54" eb="55">
      <t>リツ</t>
    </rPh>
    <rPh sb="56" eb="58">
      <t>ジョウショウ</t>
    </rPh>
    <rPh sb="59" eb="61">
      <t>コウカ</t>
    </rPh>
    <rPh sb="62" eb="64">
      <t>キタイ</t>
    </rPh>
    <rPh sb="67" eb="69">
      <t>キギョウ</t>
    </rPh>
    <rPh sb="69" eb="71">
      <t>ケイエイ</t>
    </rPh>
    <rPh sb="72" eb="75">
      <t>コウリツカ</t>
    </rPh>
    <rPh sb="76" eb="79">
      <t>セイサンセイ</t>
    </rPh>
    <rPh sb="80" eb="82">
      <t>コウジョウ</t>
    </rPh>
    <rPh sb="83" eb="86">
      <t>キョウソウリョク</t>
    </rPh>
    <rPh sb="86" eb="88">
      <t>キョウカ</t>
    </rPh>
    <rPh sb="104" eb="107">
      <t>ジュエキシャ</t>
    </rPh>
    <rPh sb="109" eb="111">
      <t>フタン</t>
    </rPh>
    <rPh sb="111" eb="113">
      <t>カンケイ</t>
    </rPh>
    <rPh sb="114" eb="116">
      <t>ダトウ</t>
    </rPh>
    <phoneticPr fontId="5"/>
  </si>
  <si>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5"/>
  </si>
  <si>
    <t>事業主の負担を考慮した必要経費の支給となっており、水準は妥当である。</t>
  </si>
  <si>
    <t>本助成金は、自社の女性の活躍状況を把握・分析し、数値目標と取組目標を盛り込んだ行動計画を策定し、その目標を達成したことが支給要件となるため、支給申請まで至らない事業主が多かったものと考える。</t>
    <rPh sb="0" eb="1">
      <t>ホン</t>
    </rPh>
    <rPh sb="1" eb="4">
      <t>ジョセイキン</t>
    </rPh>
    <rPh sb="6" eb="8">
      <t>ジシャ</t>
    </rPh>
    <rPh sb="9" eb="11">
      <t>ジョセイ</t>
    </rPh>
    <rPh sb="12" eb="14">
      <t>カツヤク</t>
    </rPh>
    <rPh sb="14" eb="16">
      <t>ジョウキョウ</t>
    </rPh>
    <rPh sb="17" eb="19">
      <t>ハアク</t>
    </rPh>
    <rPh sb="20" eb="22">
      <t>ブンセキ</t>
    </rPh>
    <rPh sb="24" eb="26">
      <t>スウチ</t>
    </rPh>
    <rPh sb="26" eb="28">
      <t>モクヒョウ</t>
    </rPh>
    <rPh sb="29" eb="31">
      <t>トリクミ</t>
    </rPh>
    <rPh sb="31" eb="33">
      <t>モクヒョウ</t>
    </rPh>
    <rPh sb="34" eb="35">
      <t>モ</t>
    </rPh>
    <rPh sb="36" eb="37">
      <t>コ</t>
    </rPh>
    <rPh sb="39" eb="41">
      <t>コウドウ</t>
    </rPh>
    <rPh sb="41" eb="43">
      <t>ケイカク</t>
    </rPh>
    <rPh sb="44" eb="46">
      <t>サクテイ</t>
    </rPh>
    <rPh sb="50" eb="52">
      <t>モクヒョウ</t>
    </rPh>
    <rPh sb="53" eb="55">
      <t>タッセイ</t>
    </rPh>
    <rPh sb="60" eb="62">
      <t>シキュウ</t>
    </rPh>
    <rPh sb="62" eb="64">
      <t>ヨウケン</t>
    </rPh>
    <rPh sb="70" eb="72">
      <t>シキュウ</t>
    </rPh>
    <rPh sb="72" eb="74">
      <t>シンセイ</t>
    </rPh>
    <rPh sb="76" eb="77">
      <t>イタ</t>
    </rPh>
    <rPh sb="80" eb="83">
      <t>ジギョウヌシ</t>
    </rPh>
    <rPh sb="84" eb="85">
      <t>オオ</t>
    </rPh>
    <rPh sb="91" eb="92">
      <t>カンガ</t>
    </rPh>
    <phoneticPr fontId="5"/>
  </si>
  <si>
    <t>成果目標に見合ったものとなっている。</t>
    <rPh sb="0" eb="2">
      <t>セイカ</t>
    </rPh>
    <rPh sb="2" eb="4">
      <t>モクヒョウ</t>
    </rPh>
    <rPh sb="5" eb="7">
      <t>ミア</t>
    </rPh>
    <phoneticPr fontId="5"/>
  </si>
  <si>
    <t>本助成金は、自社の女性の活躍状況を把握・分析し、数値目標と取組目標を盛り込んだ行動計画を策定し、その目標を達成したことが支給要件となるため、支給申請まで至らない事業主が多かったものと考える。</t>
  </si>
  <si>
    <t>活動実績は、女性活躍推進法に基づく女性活躍推進の行動計画策定から目標達成、支給申請まで期間を要するため、行動計画期間との関係で申請に至らない事業主が多かった等の要因により、当初見込みを下回ったものと考えられる。</t>
    <rPh sb="0" eb="2">
      <t>カツドウ</t>
    </rPh>
    <rPh sb="2" eb="4">
      <t>ジッセキ</t>
    </rPh>
    <rPh sb="6" eb="8">
      <t>ジョセイ</t>
    </rPh>
    <rPh sb="8" eb="10">
      <t>カツヤク</t>
    </rPh>
    <rPh sb="10" eb="12">
      <t>スイシン</t>
    </rPh>
    <rPh sb="12" eb="13">
      <t>ホウ</t>
    </rPh>
    <rPh sb="14" eb="15">
      <t>モト</t>
    </rPh>
    <rPh sb="17" eb="19">
      <t>ジョセイ</t>
    </rPh>
    <rPh sb="19" eb="21">
      <t>カツヤク</t>
    </rPh>
    <rPh sb="21" eb="23">
      <t>スイシン</t>
    </rPh>
    <rPh sb="24" eb="26">
      <t>コウドウ</t>
    </rPh>
    <rPh sb="26" eb="28">
      <t>ケイカク</t>
    </rPh>
    <rPh sb="28" eb="30">
      <t>サクテイ</t>
    </rPh>
    <rPh sb="32" eb="34">
      <t>モクヒョウ</t>
    </rPh>
    <rPh sb="34" eb="36">
      <t>タッセイ</t>
    </rPh>
    <rPh sb="37" eb="39">
      <t>シキュウ</t>
    </rPh>
    <rPh sb="39" eb="41">
      <t>シンセイ</t>
    </rPh>
    <rPh sb="43" eb="45">
      <t>キカン</t>
    </rPh>
    <rPh sb="46" eb="47">
      <t>ヨウ</t>
    </rPh>
    <rPh sb="52" eb="54">
      <t>コウドウ</t>
    </rPh>
    <rPh sb="54" eb="56">
      <t>ケイカク</t>
    </rPh>
    <rPh sb="56" eb="58">
      <t>キカン</t>
    </rPh>
    <rPh sb="60" eb="62">
      <t>カンケイ</t>
    </rPh>
    <rPh sb="63" eb="65">
      <t>シンセイ</t>
    </rPh>
    <rPh sb="66" eb="67">
      <t>イタ</t>
    </rPh>
    <rPh sb="70" eb="73">
      <t>ジギョウヌシ</t>
    </rPh>
    <rPh sb="74" eb="75">
      <t>オオ</t>
    </rPh>
    <rPh sb="78" eb="79">
      <t>トウ</t>
    </rPh>
    <rPh sb="80" eb="82">
      <t>ヨウイン</t>
    </rPh>
    <rPh sb="86" eb="88">
      <t>トウショ</t>
    </rPh>
    <rPh sb="88" eb="90">
      <t>ミコ</t>
    </rPh>
    <rPh sb="92" eb="94">
      <t>シタマワ</t>
    </rPh>
    <rPh sb="99" eb="100">
      <t>カンガ</t>
    </rPh>
    <phoneticPr fontId="5"/>
  </si>
  <si>
    <t>大企業を対象とした助成を廃止するとともに、事務負担等を理由に計画策定自体を躊躇する中小企業の取組を促すため、取組目標達成に係る助成額の増額を行ったところである。また、制度の活用につながるようさらなる周知に努めていく。</t>
    <phoneticPr fontId="5"/>
  </si>
  <si>
    <t>Ａ社</t>
    <rPh sb="1" eb="2">
      <t>シャ</t>
    </rPh>
    <phoneticPr fontId="5"/>
  </si>
  <si>
    <t>Ｂ社</t>
    <rPh sb="1" eb="2">
      <t>シャ</t>
    </rPh>
    <phoneticPr fontId="5"/>
  </si>
  <si>
    <t>Ｃ社</t>
    <rPh sb="1" eb="2">
      <t>シャ</t>
    </rPh>
    <phoneticPr fontId="5"/>
  </si>
  <si>
    <t>Ｄ社</t>
    <rPh sb="1" eb="2">
      <t>シャ</t>
    </rPh>
    <phoneticPr fontId="5"/>
  </si>
  <si>
    <t>Ｅ社</t>
    <rPh sb="1" eb="2">
      <t>シャ</t>
    </rPh>
    <phoneticPr fontId="5"/>
  </si>
  <si>
    <t>Ｆ社</t>
    <rPh sb="1" eb="2">
      <t>シャ</t>
    </rPh>
    <phoneticPr fontId="5"/>
  </si>
  <si>
    <t>Ｇ社</t>
    <rPh sb="1" eb="2">
      <t>シャ</t>
    </rPh>
    <phoneticPr fontId="5"/>
  </si>
  <si>
    <t>Ｈ社</t>
    <rPh sb="1" eb="2">
      <t>シャ</t>
    </rPh>
    <phoneticPr fontId="5"/>
  </si>
  <si>
    <t>Ｉ社</t>
    <rPh sb="1" eb="2">
      <t>シャ</t>
    </rPh>
    <phoneticPr fontId="5"/>
  </si>
  <si>
    <t>Ｊ社</t>
    <rPh sb="1" eb="2">
      <t>シャ</t>
    </rPh>
    <phoneticPr fontId="5"/>
  </si>
  <si>
    <t>女性労働者の活躍推進のための取組</t>
    <rPh sb="0" eb="2">
      <t>ジョセイ</t>
    </rPh>
    <rPh sb="2" eb="5">
      <t>ロウドウシャ</t>
    </rPh>
    <rPh sb="6" eb="8">
      <t>カツヤク</t>
    </rPh>
    <rPh sb="8" eb="10">
      <t>スイシン</t>
    </rPh>
    <rPh sb="14" eb="16">
      <t>トリクミ</t>
    </rPh>
    <phoneticPr fontId="5"/>
  </si>
  <si>
    <t>助成金</t>
    <rPh sb="0" eb="3">
      <t>ジョセイキン</t>
    </rPh>
    <phoneticPr fontId="5"/>
  </si>
  <si>
    <t>女性労働者の活躍促進のための取組</t>
    <rPh sb="0" eb="2">
      <t>ジョセイ</t>
    </rPh>
    <rPh sb="2" eb="5">
      <t>ロウドウシャ</t>
    </rPh>
    <rPh sb="6" eb="8">
      <t>カツヤク</t>
    </rPh>
    <rPh sb="8" eb="10">
      <t>ソクシン</t>
    </rPh>
    <rPh sb="14" eb="16">
      <t>トリクミ</t>
    </rPh>
    <phoneticPr fontId="5"/>
  </si>
  <si>
    <t>助成金</t>
    <rPh sb="0" eb="3">
      <t>ジョセイキン</t>
    </rPh>
    <phoneticPr fontId="5"/>
  </si>
  <si>
    <t>女性労働者の活躍促進のための取り組み</t>
    <rPh sb="0" eb="2">
      <t>ジョセイ</t>
    </rPh>
    <rPh sb="2" eb="5">
      <t>ロウドウシャ</t>
    </rPh>
    <rPh sb="6" eb="8">
      <t>カツヤク</t>
    </rPh>
    <rPh sb="8" eb="10">
      <t>ソクシン</t>
    </rPh>
    <rPh sb="14" eb="15">
      <t>ト</t>
    </rPh>
    <rPh sb="16" eb="17">
      <t>ク</t>
    </rPh>
    <phoneticPr fontId="5"/>
  </si>
  <si>
    <t>-</t>
    <phoneticPr fontId="5"/>
  </si>
  <si>
    <t>-</t>
    <phoneticPr fontId="5"/>
  </si>
  <si>
    <t>-</t>
    <phoneticPr fontId="5"/>
  </si>
  <si>
    <t>女性が職業生活において、その希望に応じて十分に能力を発揮し、活躍できる環境を整備するため、女性の活躍推進に取り組む企業に対し助成金を支給することで企業の取組を後押しする。</t>
    <rPh sb="0" eb="2">
      <t>ジョセイ</t>
    </rPh>
    <rPh sb="3" eb="5">
      <t>ショクギョウ</t>
    </rPh>
    <rPh sb="5" eb="7">
      <t>セイカツ</t>
    </rPh>
    <rPh sb="14" eb="16">
      <t>キボウ</t>
    </rPh>
    <rPh sb="17" eb="18">
      <t>オウ</t>
    </rPh>
    <rPh sb="20" eb="22">
      <t>ジュウブン</t>
    </rPh>
    <rPh sb="23" eb="25">
      <t>ノウリョク</t>
    </rPh>
    <rPh sb="26" eb="28">
      <t>ハッキ</t>
    </rPh>
    <rPh sb="30" eb="32">
      <t>カツヤク</t>
    </rPh>
    <rPh sb="35" eb="37">
      <t>カンキョウ</t>
    </rPh>
    <rPh sb="38" eb="40">
      <t>セイビ</t>
    </rPh>
    <rPh sb="45" eb="47">
      <t>ジョセイ</t>
    </rPh>
    <rPh sb="48" eb="50">
      <t>カツヤク</t>
    </rPh>
    <rPh sb="50" eb="52">
      <t>スイシン</t>
    </rPh>
    <rPh sb="53" eb="54">
      <t>ト</t>
    </rPh>
    <rPh sb="55" eb="56">
      <t>ク</t>
    </rPh>
    <rPh sb="57" eb="59">
      <t>キギョウ</t>
    </rPh>
    <rPh sb="60" eb="61">
      <t>タイ</t>
    </rPh>
    <rPh sb="62" eb="65">
      <t>ジョセイキン</t>
    </rPh>
    <rPh sb="66" eb="68">
      <t>シキュウ</t>
    </rPh>
    <rPh sb="73" eb="75">
      <t>キギョウ</t>
    </rPh>
    <rPh sb="76" eb="78">
      <t>トリクミ</t>
    </rPh>
    <rPh sb="79" eb="81">
      <t>アトオ</t>
    </rPh>
    <phoneticPr fontId="5"/>
  </si>
  <si>
    <t>女性の活躍推進に関する自社の状況把握を行い、数値目標及び取り組み目標を定めて公表した上で、取組を行い目標を達成した中小企業事業主に助成金を支給する。</t>
    <rPh sb="0" eb="2">
      <t>ジョセイ</t>
    </rPh>
    <rPh sb="3" eb="5">
      <t>カツヤク</t>
    </rPh>
    <rPh sb="5" eb="7">
      <t>スイシン</t>
    </rPh>
    <rPh sb="8" eb="9">
      <t>カン</t>
    </rPh>
    <rPh sb="11" eb="13">
      <t>ジシャ</t>
    </rPh>
    <rPh sb="14" eb="16">
      <t>ジョウキョウ</t>
    </rPh>
    <rPh sb="16" eb="18">
      <t>ハアク</t>
    </rPh>
    <rPh sb="19" eb="20">
      <t>オコナ</t>
    </rPh>
    <rPh sb="22" eb="24">
      <t>スウチ</t>
    </rPh>
    <rPh sb="24" eb="26">
      <t>モクヒョウ</t>
    </rPh>
    <rPh sb="26" eb="27">
      <t>オヨ</t>
    </rPh>
    <rPh sb="28" eb="29">
      <t>ト</t>
    </rPh>
    <rPh sb="30" eb="31">
      <t>ク</t>
    </rPh>
    <rPh sb="32" eb="34">
      <t>モクヒョウ</t>
    </rPh>
    <rPh sb="35" eb="36">
      <t>サダ</t>
    </rPh>
    <rPh sb="38" eb="40">
      <t>コウヒョウ</t>
    </rPh>
    <rPh sb="42" eb="43">
      <t>ウエ</t>
    </rPh>
    <rPh sb="45" eb="47">
      <t>トリクミ</t>
    </rPh>
    <rPh sb="48" eb="49">
      <t>オコナ</t>
    </rPh>
    <rPh sb="50" eb="52">
      <t>モクヒョウ</t>
    </rPh>
    <rPh sb="53" eb="55">
      <t>タッセイ</t>
    </rPh>
    <rPh sb="57" eb="59">
      <t>チュウショウ</t>
    </rPh>
    <rPh sb="59" eb="61">
      <t>キギョウ</t>
    </rPh>
    <rPh sb="61" eb="64">
      <t>ジギョウヌシ</t>
    </rPh>
    <rPh sb="65" eb="68">
      <t>ジョセイキン</t>
    </rPh>
    <rPh sb="69" eb="71">
      <t>シキュウ</t>
    </rPh>
    <phoneticPr fontId="5"/>
  </si>
  <si>
    <t>女性の活躍推進に関する自社の状況把握を行い、数値目標及び取組目標を定めて公表した上で、取組を行い目標を達成した事業主に助成金を支給することにより事業主の取組を促し、女性の活躍推進に寄与する。</t>
    <rPh sb="0" eb="2">
      <t>ジョセイ</t>
    </rPh>
    <rPh sb="3" eb="5">
      <t>カツヤク</t>
    </rPh>
    <rPh sb="5" eb="7">
      <t>スイシン</t>
    </rPh>
    <rPh sb="8" eb="9">
      <t>カン</t>
    </rPh>
    <rPh sb="11" eb="13">
      <t>ジシャ</t>
    </rPh>
    <rPh sb="14" eb="16">
      <t>ジョウキョウ</t>
    </rPh>
    <rPh sb="16" eb="18">
      <t>ハアク</t>
    </rPh>
    <rPh sb="19" eb="20">
      <t>オコナ</t>
    </rPh>
    <rPh sb="22" eb="24">
      <t>スウチ</t>
    </rPh>
    <rPh sb="24" eb="26">
      <t>モクヒョウ</t>
    </rPh>
    <rPh sb="26" eb="27">
      <t>オヨ</t>
    </rPh>
    <rPh sb="28" eb="29">
      <t>ト</t>
    </rPh>
    <rPh sb="29" eb="30">
      <t>ク</t>
    </rPh>
    <rPh sb="30" eb="32">
      <t>モクヒョウ</t>
    </rPh>
    <rPh sb="33" eb="34">
      <t>サダ</t>
    </rPh>
    <rPh sb="36" eb="38">
      <t>コウヒョウ</t>
    </rPh>
    <rPh sb="40" eb="41">
      <t>ウエ</t>
    </rPh>
    <rPh sb="43" eb="45">
      <t>トリクミ</t>
    </rPh>
    <rPh sb="46" eb="47">
      <t>オコナ</t>
    </rPh>
    <rPh sb="48" eb="50">
      <t>モクヒョウ</t>
    </rPh>
    <rPh sb="51" eb="53">
      <t>タッセイ</t>
    </rPh>
    <rPh sb="55" eb="58">
      <t>ジギョウヌシ</t>
    </rPh>
    <rPh sb="59" eb="62">
      <t>ジョセイキン</t>
    </rPh>
    <rPh sb="63" eb="65">
      <t>シキュウ</t>
    </rPh>
    <rPh sb="72" eb="75">
      <t>ジギョウヌシ</t>
    </rPh>
    <rPh sb="76" eb="78">
      <t>トリクミ</t>
    </rPh>
    <rPh sb="79" eb="80">
      <t>ウナガ</t>
    </rPh>
    <rPh sb="82" eb="84">
      <t>ジョセイ</t>
    </rPh>
    <rPh sb="85" eb="87">
      <t>カツヤク</t>
    </rPh>
    <rPh sb="87" eb="89">
      <t>スイシン</t>
    </rPh>
    <rPh sb="90" eb="92">
      <t>キヨ</t>
    </rPh>
    <phoneticPr fontId="5"/>
  </si>
  <si>
    <t>女性の活躍推進は、現内閣の最重要課題とされており、インセンティブの付与等により当該取組に対して経済的に支援する等の政策的な後押しが求められているところであり、本事業の目的は広く国民や社会のニーズを反映している。</t>
    <rPh sb="0" eb="2">
      <t>ジョセイ</t>
    </rPh>
    <rPh sb="3" eb="5">
      <t>カツヤク</t>
    </rPh>
    <rPh sb="5" eb="7">
      <t>スイシン</t>
    </rPh>
    <rPh sb="9" eb="10">
      <t>ゲン</t>
    </rPh>
    <rPh sb="10" eb="12">
      <t>ナイカク</t>
    </rPh>
    <rPh sb="13" eb="16">
      <t>サイジュウヨウ</t>
    </rPh>
    <rPh sb="16" eb="18">
      <t>カダイ</t>
    </rPh>
    <rPh sb="33" eb="35">
      <t>フヨ</t>
    </rPh>
    <rPh sb="35" eb="36">
      <t>トウ</t>
    </rPh>
    <rPh sb="39" eb="41">
      <t>トウガイ</t>
    </rPh>
    <rPh sb="41" eb="43">
      <t>トリクミ</t>
    </rPh>
    <rPh sb="44" eb="45">
      <t>タイ</t>
    </rPh>
    <rPh sb="47" eb="50">
      <t>ケイザイテキ</t>
    </rPh>
    <rPh sb="51" eb="53">
      <t>シエン</t>
    </rPh>
    <rPh sb="55" eb="56">
      <t>ナド</t>
    </rPh>
    <rPh sb="57" eb="60">
      <t>セイサクテキ</t>
    </rPh>
    <rPh sb="61" eb="63">
      <t>アトオ</t>
    </rPh>
    <rPh sb="65" eb="66">
      <t>モト</t>
    </rPh>
    <rPh sb="79" eb="80">
      <t>ホン</t>
    </rPh>
    <rPh sb="80" eb="82">
      <t>ジギョウ</t>
    </rPh>
    <rPh sb="83" eb="85">
      <t>モクテキ</t>
    </rPh>
    <rPh sb="86" eb="87">
      <t>ヒロ</t>
    </rPh>
    <rPh sb="88" eb="90">
      <t>コクミン</t>
    </rPh>
    <rPh sb="91" eb="93">
      <t>シャカイ</t>
    </rPh>
    <rPh sb="98" eb="100">
      <t>ハンエイ</t>
    </rPh>
    <phoneticPr fontId="5"/>
  </si>
  <si>
    <t>女性の活躍推進を図るための政策目標の達成手段として位置付けられ、優先度の高い事業となっている。</t>
    <rPh sb="0" eb="2">
      <t>ジョセイ</t>
    </rPh>
    <rPh sb="3" eb="5">
      <t>カツヤク</t>
    </rPh>
    <rPh sb="5" eb="7">
      <t>スイシン</t>
    </rPh>
    <rPh sb="8" eb="9">
      <t>ハカ</t>
    </rPh>
    <rPh sb="13" eb="15">
      <t>セイサク</t>
    </rPh>
    <rPh sb="15" eb="17">
      <t>モクヒョウ</t>
    </rPh>
    <rPh sb="18" eb="20">
      <t>タッセイ</t>
    </rPh>
    <rPh sb="20" eb="22">
      <t>シュダン</t>
    </rPh>
    <rPh sb="25" eb="27">
      <t>イチ</t>
    </rPh>
    <rPh sb="27" eb="28">
      <t>ツ</t>
    </rPh>
    <rPh sb="32" eb="35">
      <t>ユウセンド</t>
    </rPh>
    <rPh sb="36" eb="37">
      <t>タカ</t>
    </rPh>
    <rPh sb="38" eb="40">
      <t>ジギョウ</t>
    </rPh>
    <phoneticPr fontId="5"/>
  </si>
  <si>
    <t>「ニッポン一億総活躍プラン」（平成28年6月2日閣議決定）
「経済財政運営と改革の基本方針2018」（平成30年6月15日閣議決定）
「未来投資戦略2018」（平成30年6月15日閣議決定）
「女性活躍加速のための重点方針2018」（平成30年6月12日　すべての女性が輝く社会づくり本部決定）</t>
  </si>
  <si>
    <t>-</t>
    <phoneticPr fontId="5"/>
  </si>
  <si>
    <t>-</t>
    <phoneticPr fontId="5"/>
  </si>
  <si>
    <t>-</t>
    <phoneticPr fontId="5"/>
  </si>
  <si>
    <t>-</t>
    <phoneticPr fontId="5"/>
  </si>
  <si>
    <t>-</t>
    <phoneticPr fontId="5"/>
  </si>
  <si>
    <t>-</t>
    <phoneticPr fontId="5"/>
  </si>
  <si>
    <t>-</t>
    <phoneticPr fontId="5"/>
  </si>
  <si>
    <t>-</t>
    <phoneticPr fontId="5"/>
  </si>
  <si>
    <t>A.Ａ社</t>
    <rPh sb="3" eb="4">
      <t>シャ</t>
    </rPh>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</si>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</sst>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740</xdr:row>
      <xdr:rowOff>0</xdr:rowOff>
    </xdr:from>
    <xdr:to>
      <xdr:col>33</xdr:col>
      <xdr:colOff>138928</xdr:colOff>
      <xdr:row>743</xdr:row>
      <xdr:rowOff>205946</xdr:rowOff>
    </xdr:to>
    <xdr:sp macro="" textlink="">
      <xdr:nvSpPr>
        <xdr:cNvPr id="3" name="テキスト ボックス 2"/>
        <xdr:cNvSpPr txBox="1"/>
      </xdr:nvSpPr>
      <xdr:spPr>
        <a:xfrm>
          <a:off x="4118919" y="42733784"/>
          <a:ext cx="2816225" cy="12485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（支給要領等の作成）</a:t>
          </a:r>
          <a:endParaRPr kumimoji="1" lang="en-US" altLang="ja-JP" sz="1100"/>
        </a:p>
        <a:p>
          <a:pPr algn="ctr"/>
          <a:r>
            <a:rPr kumimoji="1" lang="ja-JP" altLang="en-US" sz="1100"/>
            <a:t>都道府県労働局</a:t>
          </a:r>
          <a:endParaRPr kumimoji="1" lang="en-US" altLang="ja-JP" sz="1100"/>
        </a:p>
        <a:p>
          <a:pPr algn="ctr"/>
          <a:r>
            <a:rPr kumimoji="1" lang="ja-JP" altLang="en-US" sz="1100"/>
            <a:t>（申請受理、審査、支給事務）</a:t>
          </a:r>
          <a:endParaRPr kumimoji="1" lang="en-US" altLang="ja-JP" sz="1100"/>
        </a:p>
        <a:p>
          <a:pPr algn="ctr"/>
          <a:r>
            <a:rPr kumimoji="1" lang="en-US" altLang="ja-JP" sz="1100"/>
            <a:t>40</a:t>
          </a:r>
          <a:r>
            <a:rPr kumimoji="1" lang="ja-JP" altLang="en-US" sz="1100"/>
            <a:t>百万円</a:t>
          </a:r>
        </a:p>
      </xdr:txBody>
    </xdr:sp>
    <xdr:clientData/>
  </xdr:twoCellAnchor>
  <xdr:twoCellAnchor>
    <xdr:from>
      <xdr:col>27</xdr:col>
      <xdr:colOff>0</xdr:colOff>
      <xdr:row>743</xdr:row>
      <xdr:rowOff>218817</xdr:rowOff>
    </xdr:from>
    <xdr:to>
      <xdr:col>27</xdr:col>
      <xdr:colOff>0</xdr:colOff>
      <xdr:row>744</xdr:row>
      <xdr:rowOff>141587</xdr:rowOff>
    </xdr:to>
    <xdr:cxnSp macro="">
      <xdr:nvCxnSpPr>
        <xdr:cNvPr id="4" name="直線コネクタ 3"/>
        <xdr:cNvCxnSpPr/>
      </xdr:nvCxnSpPr>
      <xdr:spPr>
        <a:xfrm>
          <a:off x="5560541" y="43995202"/>
          <a:ext cx="0" cy="2703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193075</xdr:colOff>
      <xdr:row>744</xdr:row>
      <xdr:rowOff>141589</xdr:rowOff>
    </xdr:from>
    <xdr:to>
      <xdr:col>35</xdr:col>
      <xdr:colOff>124598</xdr:colOff>
      <xdr:row>744</xdr:row>
      <xdr:rowOff>141589</xdr:rowOff>
    </xdr:to>
    <xdr:cxnSp macro="">
      <xdr:nvCxnSpPr>
        <xdr:cNvPr id="5" name="直線コネクタ 4"/>
        <xdr:cNvCxnSpPr/>
      </xdr:nvCxnSpPr>
      <xdr:spPr>
        <a:xfrm flipV="1">
          <a:off x="3694156" y="44265508"/>
          <a:ext cx="36385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193074</xdr:colOff>
      <xdr:row>744</xdr:row>
      <xdr:rowOff>141588</xdr:rowOff>
    </xdr:from>
    <xdr:to>
      <xdr:col>17</xdr:col>
      <xdr:colOff>193074</xdr:colOff>
      <xdr:row>746</xdr:row>
      <xdr:rowOff>193075</xdr:rowOff>
    </xdr:to>
    <xdr:cxnSp macro="">
      <xdr:nvCxnSpPr>
        <xdr:cNvPr id="6" name="直線矢印コネクタ 5"/>
        <xdr:cNvCxnSpPr/>
      </xdr:nvCxnSpPr>
      <xdr:spPr>
        <a:xfrm>
          <a:off x="3694155" y="44265507"/>
          <a:ext cx="0" cy="3604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128717</xdr:colOff>
      <xdr:row>744</xdr:row>
      <xdr:rowOff>141588</xdr:rowOff>
    </xdr:from>
    <xdr:to>
      <xdr:col>35</xdr:col>
      <xdr:colOff>128717</xdr:colOff>
      <xdr:row>746</xdr:row>
      <xdr:rowOff>205947</xdr:rowOff>
    </xdr:to>
    <xdr:cxnSp macro="">
      <xdr:nvCxnSpPr>
        <xdr:cNvPr id="7" name="直線矢印コネクタ 6"/>
        <xdr:cNvCxnSpPr/>
      </xdr:nvCxnSpPr>
      <xdr:spPr>
        <a:xfrm>
          <a:off x="7336825" y="44265507"/>
          <a:ext cx="0" cy="37327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167332</xdr:colOff>
      <xdr:row>746</xdr:row>
      <xdr:rowOff>193076</xdr:rowOff>
    </xdr:from>
    <xdr:to>
      <xdr:col>24</xdr:col>
      <xdr:colOff>97138</xdr:colOff>
      <xdr:row>749</xdr:row>
      <xdr:rowOff>270304</xdr:rowOff>
    </xdr:to>
    <xdr:sp macro="" textlink="">
      <xdr:nvSpPr>
        <xdr:cNvPr id="8" name="テキスト ボックス 7"/>
        <xdr:cNvSpPr txBox="1"/>
      </xdr:nvSpPr>
      <xdr:spPr>
        <a:xfrm>
          <a:off x="2226791" y="44625914"/>
          <a:ext cx="2813050" cy="111982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Ａ．中小企業（</a:t>
          </a:r>
          <a:r>
            <a:rPr kumimoji="1" lang="en-US" altLang="ja-JP" sz="1100"/>
            <a:t>135</a:t>
          </a:r>
          <a:r>
            <a:rPr kumimoji="1" lang="ja-JP" altLang="en-US" sz="1100"/>
            <a:t>社）</a:t>
          </a:r>
          <a:endParaRPr kumimoji="1" lang="en-US" altLang="ja-JP" sz="1100"/>
        </a:p>
        <a:p>
          <a:pPr algn="ctr"/>
          <a:r>
            <a:rPr kumimoji="1" lang="en-US" altLang="ja-JP" sz="1100"/>
            <a:t>40</a:t>
          </a:r>
          <a:r>
            <a:rPr kumimoji="1" lang="ja-JP" altLang="en-US" sz="1100"/>
            <a:t>百万円</a:t>
          </a:r>
          <a:endParaRPr kumimoji="1" lang="en-US" altLang="ja-JP" sz="1100"/>
        </a:p>
        <a:p>
          <a:pPr algn="ctr"/>
          <a:r>
            <a:rPr kumimoji="1" lang="ja-JP" altLang="en-US" sz="1100"/>
            <a:t>（女性労働者の活躍推進のための取組）</a:t>
          </a:r>
        </a:p>
      </xdr:txBody>
    </xdr:sp>
    <xdr:clientData/>
  </xdr:twoCellAnchor>
  <xdr:twoCellAnchor>
    <xdr:from>
      <xdr:col>29</xdr:col>
      <xdr:colOff>115844</xdr:colOff>
      <xdr:row>746</xdr:row>
      <xdr:rowOff>231690</xdr:rowOff>
    </xdr:from>
    <xdr:to>
      <xdr:col>43</xdr:col>
      <xdr:colOff>48825</xdr:colOff>
      <xdr:row>749</xdr:row>
      <xdr:rowOff>270304</xdr:rowOff>
    </xdr:to>
    <xdr:sp macro="" textlink="">
      <xdr:nvSpPr>
        <xdr:cNvPr id="9" name="テキスト ボックス 8"/>
        <xdr:cNvSpPr txBox="1"/>
      </xdr:nvSpPr>
      <xdr:spPr>
        <a:xfrm>
          <a:off x="6088276" y="44664528"/>
          <a:ext cx="2816225" cy="108121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Ｂ．大企業（</a:t>
          </a:r>
          <a:r>
            <a:rPr kumimoji="1" lang="en-US" altLang="ja-JP" sz="1100"/>
            <a:t>0</a:t>
          </a:r>
          <a:r>
            <a:rPr kumimoji="1" lang="en-US" altLang="ja-JP" sz="1100" baseline="0"/>
            <a:t> </a:t>
          </a:r>
          <a:r>
            <a:rPr kumimoji="1" lang="ja-JP" altLang="en-US" sz="1100"/>
            <a:t>社）</a:t>
          </a:r>
          <a:endParaRPr kumimoji="1" lang="en-US" altLang="ja-JP" sz="1100"/>
        </a:p>
        <a:p>
          <a:pPr algn="ctr"/>
          <a:r>
            <a:rPr kumimoji="1" lang="en-US" altLang="ja-JP" sz="1100"/>
            <a:t>0</a:t>
          </a:r>
          <a:r>
            <a:rPr kumimoji="1" lang="ja-JP" altLang="en-US" sz="1100"/>
            <a:t>百万円</a:t>
          </a:r>
          <a:endParaRPr kumimoji="1" lang="en-US" altLang="ja-JP" sz="1100"/>
        </a:p>
        <a:p>
          <a:pPr algn="ctr"/>
          <a:r>
            <a:rPr kumimoji="1" lang="ja-JP" altLang="en-US" sz="1100"/>
            <a:t>（女性労働者の活躍推進のための取組）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489</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613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92.2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649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男女共同参画</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644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8.5" customHeight="1" x14ac:dyDescent="0.15">
      <c r="A10" s="660" t="s">
        <v>30</v>
      </c>
      <c r="B10" s="661"/>
      <c r="C10" s="661"/>
      <c r="D10" s="661"/>
      <c r="E10" s="661"/>
      <c r="F10" s="661"/>
      <c r="G10" s="754" t="s">
        <v>645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6.75"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467</v>
      </c>
      <c r="Q13" s="658"/>
      <c r="R13" s="658"/>
      <c r="S13" s="658"/>
      <c r="T13" s="658"/>
      <c r="U13" s="658"/>
      <c r="V13" s="659"/>
      <c r="W13" s="657">
        <v>327</v>
      </c>
      <c r="X13" s="658"/>
      <c r="Y13" s="658"/>
      <c r="Z13" s="658"/>
      <c r="AA13" s="658"/>
      <c r="AB13" s="658"/>
      <c r="AC13" s="659"/>
      <c r="AD13" s="657">
        <v>245</v>
      </c>
      <c r="AE13" s="658"/>
      <c r="AF13" s="658"/>
      <c r="AG13" s="658"/>
      <c r="AH13" s="658"/>
      <c r="AI13" s="658"/>
      <c r="AJ13" s="659"/>
      <c r="AK13" s="657">
        <v>228</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650</v>
      </c>
      <c r="Q14" s="658"/>
      <c r="R14" s="658"/>
      <c r="S14" s="658"/>
      <c r="T14" s="658"/>
      <c r="U14" s="658"/>
      <c r="V14" s="659"/>
      <c r="W14" s="657" t="s">
        <v>650</v>
      </c>
      <c r="X14" s="658"/>
      <c r="Y14" s="658"/>
      <c r="Z14" s="658"/>
      <c r="AA14" s="658"/>
      <c r="AB14" s="658"/>
      <c r="AC14" s="659"/>
      <c r="AD14" s="657" t="s">
        <v>652</v>
      </c>
      <c r="AE14" s="658"/>
      <c r="AF14" s="658"/>
      <c r="AG14" s="658"/>
      <c r="AH14" s="658"/>
      <c r="AI14" s="658"/>
      <c r="AJ14" s="659"/>
      <c r="AK14" s="657" t="s">
        <v>655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650</v>
      </c>
      <c r="Q15" s="658"/>
      <c r="R15" s="658"/>
      <c r="S15" s="658"/>
      <c r="T15" s="658"/>
      <c r="U15" s="658"/>
      <c r="V15" s="659"/>
      <c r="W15" s="657" t="s">
        <v>652</v>
      </c>
      <c r="X15" s="658"/>
      <c r="Y15" s="658"/>
      <c r="Z15" s="658"/>
      <c r="AA15" s="658"/>
      <c r="AB15" s="658"/>
      <c r="AC15" s="659"/>
      <c r="AD15" s="657" t="s">
        <v>654</v>
      </c>
      <c r="AE15" s="658"/>
      <c r="AF15" s="658"/>
      <c r="AG15" s="658"/>
      <c r="AH15" s="658"/>
      <c r="AI15" s="658"/>
      <c r="AJ15" s="659"/>
      <c r="AK15" s="657" t="s">
        <v>655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651</v>
      </c>
      <c r="Q16" s="658"/>
      <c r="R16" s="658"/>
      <c r="S16" s="658"/>
      <c r="T16" s="658"/>
      <c r="U16" s="658"/>
      <c r="V16" s="659"/>
      <c r="W16" s="657" t="s">
        <v>650</v>
      </c>
      <c r="X16" s="658"/>
      <c r="Y16" s="658"/>
      <c r="Z16" s="658"/>
      <c r="AA16" s="658"/>
      <c r="AB16" s="658"/>
      <c r="AC16" s="659"/>
      <c r="AD16" s="657" t="s">
        <v>650</v>
      </c>
      <c r="AE16" s="658"/>
      <c r="AF16" s="658"/>
      <c r="AG16" s="658"/>
      <c r="AH16" s="658"/>
      <c r="AI16" s="658"/>
      <c r="AJ16" s="659"/>
      <c r="AK16" s="657" t="s">
        <v>656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650</v>
      </c>
      <c r="Q17" s="658"/>
      <c r="R17" s="658"/>
      <c r="S17" s="658"/>
      <c r="T17" s="658"/>
      <c r="U17" s="658"/>
      <c r="V17" s="659"/>
      <c r="W17" s="657" t="s">
        <v>653</v>
      </c>
      <c r="X17" s="658"/>
      <c r="Y17" s="658"/>
      <c r="Z17" s="658"/>
      <c r="AA17" s="658"/>
      <c r="AB17" s="658"/>
      <c r="AC17" s="659"/>
      <c r="AD17" s="657" t="s">
        <v>650</v>
      </c>
      <c r="AE17" s="658"/>
      <c r="AF17" s="658"/>
      <c r="AG17" s="658"/>
      <c r="AH17" s="658"/>
      <c r="AI17" s="658"/>
      <c r="AJ17" s="659"/>
      <c r="AK17" s="657" t="s">
        <v>657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467</v>
      </c>
      <c r="Q18" s="879"/>
      <c r="R18" s="879"/>
      <c r="S18" s="879"/>
      <c r="T18" s="879"/>
      <c r="U18" s="879"/>
      <c r="V18" s="880"/>
      <c r="W18" s="878">
        <f>SUM(W13:AC17)</f>
        <v>327</v>
      </c>
      <c r="X18" s="879"/>
      <c r="Y18" s="879"/>
      <c r="Z18" s="879"/>
      <c r="AA18" s="879"/>
      <c r="AB18" s="879"/>
      <c r="AC18" s="880"/>
      <c r="AD18" s="878">
        <f>SUM(AD13:AJ17)</f>
        <v>245</v>
      </c>
      <c r="AE18" s="879"/>
      <c r="AF18" s="879"/>
      <c r="AG18" s="879"/>
      <c r="AH18" s="879"/>
      <c r="AI18" s="879"/>
      <c r="AJ18" s="880"/>
      <c r="AK18" s="878">
        <f>SUM(AK13:AQ17)</f>
        <v>228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90</v>
      </c>
      <c r="Q19" s="658"/>
      <c r="R19" s="658"/>
      <c r="S19" s="658"/>
      <c r="T19" s="658"/>
      <c r="U19" s="658"/>
      <c r="V19" s="659"/>
      <c r="W19" s="657">
        <v>56</v>
      </c>
      <c r="X19" s="658"/>
      <c r="Y19" s="658"/>
      <c r="Z19" s="658"/>
      <c r="AA19" s="658"/>
      <c r="AB19" s="658"/>
      <c r="AC19" s="659"/>
      <c r="AD19" s="657">
        <v>40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0.19271948608137046</v>
      </c>
      <c r="Q20" s="318"/>
      <c r="R20" s="318"/>
      <c r="S20" s="318"/>
      <c r="T20" s="318"/>
      <c r="U20" s="318"/>
      <c r="V20" s="318"/>
      <c r="W20" s="318">
        <f t="shared" ref="W20" si="0">IF(W18=0, "-", SUM(W19)/W18)</f>
        <v>0.17125382262996941</v>
      </c>
      <c r="X20" s="318"/>
      <c r="Y20" s="318"/>
      <c r="Z20" s="318"/>
      <c r="AA20" s="318"/>
      <c r="AB20" s="318"/>
      <c r="AC20" s="318"/>
      <c r="AD20" s="318">
        <f t="shared" ref="AD20" si="1">IF(AD18=0, "-", SUM(AD19)/AD18)</f>
        <v>0.16326530612244897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0.19271948608137046</v>
      </c>
      <c r="Q21" s="318"/>
      <c r="R21" s="318"/>
      <c r="S21" s="318"/>
      <c r="T21" s="318"/>
      <c r="U21" s="318"/>
      <c r="V21" s="318"/>
      <c r="W21" s="318">
        <f t="shared" ref="W21" si="2">IF(W19=0, "-", SUM(W19)/SUM(W13,W14))</f>
        <v>0.17125382262996941</v>
      </c>
      <c r="X21" s="318"/>
      <c r="Y21" s="318"/>
      <c r="Z21" s="318"/>
      <c r="AA21" s="318"/>
      <c r="AB21" s="318"/>
      <c r="AC21" s="318"/>
      <c r="AD21" s="318">
        <f t="shared" ref="AD21" si="3">IF(AD19=0, "-", SUM(AD19)/SUM(AD13,AD14))</f>
        <v>0.16326530612244897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576</v>
      </c>
      <c r="H23" s="953"/>
      <c r="I23" s="953"/>
      <c r="J23" s="953"/>
      <c r="K23" s="953"/>
      <c r="L23" s="953"/>
      <c r="M23" s="953"/>
      <c r="N23" s="953"/>
      <c r="O23" s="954"/>
      <c r="P23" s="919">
        <v>228</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228</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580</v>
      </c>
      <c r="AR31" s="200"/>
      <c r="AS31" s="133" t="s">
        <v>355</v>
      </c>
      <c r="AT31" s="134"/>
      <c r="AU31" s="199">
        <v>31</v>
      </c>
      <c r="AV31" s="199"/>
      <c r="AW31" s="398" t="s">
        <v>300</v>
      </c>
      <c r="AX31" s="399"/>
    </row>
    <row r="32" spans="1:50" ht="46.5" customHeight="1" x14ac:dyDescent="0.15">
      <c r="A32" s="403"/>
      <c r="B32" s="401"/>
      <c r="C32" s="401"/>
      <c r="D32" s="401"/>
      <c r="E32" s="401"/>
      <c r="F32" s="402"/>
      <c r="G32" s="564" t="s">
        <v>577</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497</v>
      </c>
      <c r="AC32" s="461"/>
      <c r="AD32" s="461"/>
      <c r="AE32" s="218">
        <v>97</v>
      </c>
      <c r="AF32" s="219"/>
      <c r="AG32" s="219"/>
      <c r="AH32" s="219"/>
      <c r="AI32" s="218">
        <v>98</v>
      </c>
      <c r="AJ32" s="219"/>
      <c r="AK32" s="219"/>
      <c r="AL32" s="219"/>
      <c r="AM32" s="218">
        <v>98</v>
      </c>
      <c r="AN32" s="219"/>
      <c r="AO32" s="219"/>
      <c r="AP32" s="219"/>
      <c r="AQ32" s="340" t="s">
        <v>581</v>
      </c>
      <c r="AR32" s="207"/>
      <c r="AS32" s="207"/>
      <c r="AT32" s="341"/>
      <c r="AU32" s="219" t="s">
        <v>582</v>
      </c>
      <c r="AV32" s="219"/>
      <c r="AW32" s="219"/>
      <c r="AX32" s="221"/>
    </row>
    <row r="33" spans="1:50" ht="44.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497</v>
      </c>
      <c r="AC33" s="523"/>
      <c r="AD33" s="523"/>
      <c r="AE33" s="218">
        <v>90</v>
      </c>
      <c r="AF33" s="219"/>
      <c r="AG33" s="219"/>
      <c r="AH33" s="219"/>
      <c r="AI33" s="218">
        <v>90</v>
      </c>
      <c r="AJ33" s="219"/>
      <c r="AK33" s="219"/>
      <c r="AL33" s="219"/>
      <c r="AM33" s="218">
        <v>90</v>
      </c>
      <c r="AN33" s="219"/>
      <c r="AO33" s="219"/>
      <c r="AP33" s="219"/>
      <c r="AQ33" s="340" t="s">
        <v>581</v>
      </c>
      <c r="AR33" s="207"/>
      <c r="AS33" s="207"/>
      <c r="AT33" s="341"/>
      <c r="AU33" s="219">
        <v>90</v>
      </c>
      <c r="AV33" s="219"/>
      <c r="AW33" s="219"/>
      <c r="AX33" s="221"/>
    </row>
    <row r="34" spans="1:50" ht="49.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108</v>
      </c>
      <c r="AF34" s="219"/>
      <c r="AG34" s="219"/>
      <c r="AH34" s="219"/>
      <c r="AI34" s="218">
        <v>109</v>
      </c>
      <c r="AJ34" s="219"/>
      <c r="AK34" s="219"/>
      <c r="AL34" s="219"/>
      <c r="AM34" s="218">
        <v>109</v>
      </c>
      <c r="AN34" s="219"/>
      <c r="AO34" s="219"/>
      <c r="AP34" s="219"/>
      <c r="AQ34" s="340" t="s">
        <v>582</v>
      </c>
      <c r="AR34" s="207"/>
      <c r="AS34" s="207"/>
      <c r="AT34" s="341"/>
      <c r="AU34" s="219" t="s">
        <v>582</v>
      </c>
      <c r="AV34" s="219"/>
      <c r="AW34" s="219"/>
      <c r="AX34" s="221"/>
    </row>
    <row r="35" spans="1:50" ht="23.25" customHeight="1" x14ac:dyDescent="0.15">
      <c r="A35" s="226" t="s">
        <v>506</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18"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582</v>
      </c>
      <c r="AR38" s="200"/>
      <c r="AS38" s="133" t="s">
        <v>355</v>
      </c>
      <c r="AT38" s="134"/>
      <c r="AU38" s="199">
        <v>31</v>
      </c>
      <c r="AV38" s="199"/>
      <c r="AW38" s="398" t="s">
        <v>300</v>
      </c>
      <c r="AX38" s="399"/>
    </row>
    <row r="39" spans="1:50" ht="48" customHeight="1" x14ac:dyDescent="0.15">
      <c r="A39" s="403"/>
      <c r="B39" s="401"/>
      <c r="C39" s="401"/>
      <c r="D39" s="401"/>
      <c r="E39" s="401"/>
      <c r="F39" s="402"/>
      <c r="G39" s="564" t="s">
        <v>584</v>
      </c>
      <c r="H39" s="565"/>
      <c r="I39" s="565"/>
      <c r="J39" s="565"/>
      <c r="K39" s="565"/>
      <c r="L39" s="565"/>
      <c r="M39" s="565"/>
      <c r="N39" s="565"/>
      <c r="O39" s="566"/>
      <c r="P39" s="105" t="s">
        <v>585</v>
      </c>
      <c r="Q39" s="105"/>
      <c r="R39" s="105"/>
      <c r="S39" s="105"/>
      <c r="T39" s="105"/>
      <c r="U39" s="105"/>
      <c r="V39" s="105"/>
      <c r="W39" s="105"/>
      <c r="X39" s="106"/>
      <c r="Y39" s="471" t="s">
        <v>12</v>
      </c>
      <c r="Z39" s="531"/>
      <c r="AA39" s="532"/>
      <c r="AB39" s="461" t="s">
        <v>497</v>
      </c>
      <c r="AC39" s="461"/>
      <c r="AD39" s="461"/>
      <c r="AE39" s="218">
        <v>91</v>
      </c>
      <c r="AF39" s="219"/>
      <c r="AG39" s="219"/>
      <c r="AH39" s="219"/>
      <c r="AI39" s="218">
        <v>83</v>
      </c>
      <c r="AJ39" s="219"/>
      <c r="AK39" s="219"/>
      <c r="AL39" s="219"/>
      <c r="AM39" s="218">
        <v>92</v>
      </c>
      <c r="AN39" s="219"/>
      <c r="AO39" s="219"/>
      <c r="AP39" s="219"/>
      <c r="AQ39" s="340" t="s">
        <v>582</v>
      </c>
      <c r="AR39" s="207"/>
      <c r="AS39" s="207"/>
      <c r="AT39" s="341"/>
      <c r="AU39" s="219" t="s">
        <v>582</v>
      </c>
      <c r="AV39" s="219"/>
      <c r="AW39" s="219"/>
      <c r="AX39" s="221"/>
    </row>
    <row r="40" spans="1:50" ht="38.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497</v>
      </c>
      <c r="AC40" s="523"/>
      <c r="AD40" s="523"/>
      <c r="AE40" s="218">
        <v>90</v>
      </c>
      <c r="AF40" s="219"/>
      <c r="AG40" s="219"/>
      <c r="AH40" s="219"/>
      <c r="AI40" s="218">
        <v>90</v>
      </c>
      <c r="AJ40" s="219"/>
      <c r="AK40" s="219"/>
      <c r="AL40" s="219"/>
      <c r="AM40" s="218">
        <v>90</v>
      </c>
      <c r="AN40" s="219"/>
      <c r="AO40" s="219"/>
      <c r="AP40" s="219"/>
      <c r="AQ40" s="340" t="s">
        <v>582</v>
      </c>
      <c r="AR40" s="207"/>
      <c r="AS40" s="207"/>
      <c r="AT40" s="341"/>
      <c r="AU40" s="219">
        <v>90</v>
      </c>
      <c r="AV40" s="219"/>
      <c r="AW40" s="219"/>
      <c r="AX40" s="221"/>
    </row>
    <row r="41" spans="1:50" ht="3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101</v>
      </c>
      <c r="AF41" s="219"/>
      <c r="AG41" s="219"/>
      <c r="AH41" s="219"/>
      <c r="AI41" s="218">
        <v>92</v>
      </c>
      <c r="AJ41" s="219"/>
      <c r="AK41" s="219"/>
      <c r="AL41" s="219"/>
      <c r="AM41" s="218">
        <v>102</v>
      </c>
      <c r="AN41" s="219"/>
      <c r="AO41" s="219"/>
      <c r="AP41" s="219"/>
      <c r="AQ41" s="340" t="s">
        <v>582</v>
      </c>
      <c r="AR41" s="207"/>
      <c r="AS41" s="207"/>
      <c r="AT41" s="341"/>
      <c r="AU41" s="219" t="s">
        <v>582</v>
      </c>
      <c r="AV41" s="219"/>
      <c r="AW41" s="219"/>
      <c r="AX41" s="221"/>
    </row>
    <row r="42" spans="1:50" ht="23.25" customHeight="1" x14ac:dyDescent="0.15">
      <c r="A42" s="226" t="s">
        <v>506</v>
      </c>
      <c r="B42" s="227"/>
      <c r="C42" s="227"/>
      <c r="D42" s="227"/>
      <c r="E42" s="227"/>
      <c r="F42" s="228"/>
      <c r="G42" s="232" t="s">
        <v>583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0.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300</v>
      </c>
      <c r="AF101" s="219"/>
      <c r="AG101" s="219"/>
      <c r="AH101" s="220"/>
      <c r="AI101" s="218">
        <v>185</v>
      </c>
      <c r="AJ101" s="219"/>
      <c r="AK101" s="219"/>
      <c r="AL101" s="220"/>
      <c r="AM101" s="218">
        <v>135</v>
      </c>
      <c r="AN101" s="219"/>
      <c r="AO101" s="219"/>
      <c r="AP101" s="220"/>
      <c r="AQ101" s="218" t="s">
        <v>593</v>
      </c>
      <c r="AR101" s="219"/>
      <c r="AS101" s="219"/>
      <c r="AT101" s="220"/>
      <c r="AU101" s="218"/>
      <c r="AV101" s="219"/>
      <c r="AW101" s="219"/>
      <c r="AX101" s="220"/>
    </row>
    <row r="102" spans="1:60" ht="17.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1557</v>
      </c>
      <c r="AF102" s="418"/>
      <c r="AG102" s="418"/>
      <c r="AH102" s="418"/>
      <c r="AI102" s="418">
        <v>1052</v>
      </c>
      <c r="AJ102" s="418"/>
      <c r="AK102" s="418"/>
      <c r="AL102" s="418"/>
      <c r="AM102" s="418">
        <v>785</v>
      </c>
      <c r="AN102" s="418"/>
      <c r="AO102" s="418"/>
      <c r="AP102" s="418"/>
      <c r="AQ102" s="273">
        <v>577</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v>300</v>
      </c>
      <c r="AF116" s="418"/>
      <c r="AG116" s="418"/>
      <c r="AH116" s="418"/>
      <c r="AI116" s="418">
        <v>300</v>
      </c>
      <c r="AJ116" s="418"/>
      <c r="AK116" s="418"/>
      <c r="AL116" s="418"/>
      <c r="AM116" s="418">
        <v>296</v>
      </c>
      <c r="AN116" s="418"/>
      <c r="AO116" s="418"/>
      <c r="AP116" s="418"/>
      <c r="AQ116" s="218">
        <v>395</v>
      </c>
      <c r="AR116" s="219"/>
      <c r="AS116" s="219"/>
      <c r="AT116" s="219"/>
      <c r="AU116" s="219"/>
      <c r="AV116" s="219"/>
      <c r="AW116" s="219"/>
      <c r="AX116" s="221"/>
    </row>
    <row r="117" spans="1:50" ht="29.2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592</v>
      </c>
      <c r="AJ117" s="551"/>
      <c r="AK117" s="551"/>
      <c r="AL117" s="551"/>
      <c r="AM117" s="551" t="s">
        <v>594</v>
      </c>
      <c r="AN117" s="551"/>
      <c r="AO117" s="551"/>
      <c r="AP117" s="551"/>
      <c r="AQ117" s="551" t="s">
        <v>595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582</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599</v>
      </c>
      <c r="AC134" s="205"/>
      <c r="AD134" s="205"/>
      <c r="AE134" s="206">
        <v>2788</v>
      </c>
      <c r="AF134" s="207"/>
      <c r="AG134" s="207"/>
      <c r="AH134" s="207"/>
      <c r="AI134" s="206">
        <v>4568</v>
      </c>
      <c r="AJ134" s="207"/>
      <c r="AK134" s="207"/>
      <c r="AL134" s="207"/>
      <c r="AM134" s="206">
        <v>6041</v>
      </c>
      <c r="AN134" s="207"/>
      <c r="AO134" s="207"/>
      <c r="AP134" s="207"/>
      <c r="AQ134" s="206" t="s">
        <v>601</v>
      </c>
      <c r="AR134" s="207"/>
      <c r="AS134" s="207"/>
      <c r="AT134" s="207"/>
      <c r="AU134" s="206" t="s">
        <v>601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600</v>
      </c>
      <c r="AC135" s="213"/>
      <c r="AD135" s="213"/>
      <c r="AE135" s="206">
        <v>2000</v>
      </c>
      <c r="AF135" s="207"/>
      <c r="AG135" s="207"/>
      <c r="AH135" s="207"/>
      <c r="AI135" s="206">
        <v>4000</v>
      </c>
      <c r="AJ135" s="207"/>
      <c r="AK135" s="207"/>
      <c r="AL135" s="207"/>
      <c r="AM135" s="206">
        <v>6000</v>
      </c>
      <c r="AN135" s="207"/>
      <c r="AO135" s="207"/>
      <c r="AP135" s="207"/>
      <c r="AQ135" s="206" t="s">
        <v>602</v>
      </c>
      <c r="AR135" s="207"/>
      <c r="AS135" s="207"/>
      <c r="AT135" s="207"/>
      <c r="AU135" s="206">
        <v>7500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579</v>
      </c>
      <c r="K430" s="901"/>
      <c r="L430" s="901"/>
      <c r="M430" s="901"/>
      <c r="N430" s="901"/>
      <c r="O430" s="901"/>
      <c r="P430" s="901"/>
      <c r="Q430" s="901"/>
      <c r="R430" s="901"/>
      <c r="S430" s="901"/>
      <c r="T430" s="902"/>
      <c r="U430" s="588" t="s">
        <v>582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582</v>
      </c>
      <c r="AF432" s="200"/>
      <c r="AG432" s="133" t="s">
        <v>355</v>
      </c>
      <c r="AH432" s="134"/>
      <c r="AI432" s="156"/>
      <c r="AJ432" s="156"/>
      <c r="AK432" s="156"/>
      <c r="AL432" s="154"/>
      <c r="AM432" s="156"/>
      <c r="AN432" s="156"/>
      <c r="AO432" s="156"/>
      <c r="AP432" s="154"/>
      <c r="AQ432" s="590" t="s">
        <v>582</v>
      </c>
      <c r="AR432" s="200"/>
      <c r="AS432" s="133" t="s">
        <v>355</v>
      </c>
      <c r="AT432" s="134"/>
      <c r="AU432" s="200" t="s">
        <v>582</v>
      </c>
      <c r="AV432" s="200"/>
      <c r="AW432" s="133" t="s">
        <v>300</v>
      </c>
      <c r="AX432" s="195"/>
    </row>
    <row r="433" spans="1:50" ht="23.25" customHeight="1" x14ac:dyDescent="0.15">
      <c r="A433" s="189"/>
      <c r="B433" s="186"/>
      <c r="C433" s="180"/>
      <c r="D433" s="186"/>
      <c r="E433" s="342"/>
      <c r="F433" s="343"/>
      <c r="G433" s="104" t="s">
        <v>582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603</v>
      </c>
      <c r="AC433" s="213"/>
      <c r="AD433" s="213"/>
      <c r="AE433" s="340" t="s">
        <v>603</v>
      </c>
      <c r="AF433" s="207"/>
      <c r="AG433" s="207"/>
      <c r="AH433" s="207"/>
      <c r="AI433" s="340" t="s">
        <v>582</v>
      </c>
      <c r="AJ433" s="207"/>
      <c r="AK433" s="207"/>
      <c r="AL433" s="207"/>
      <c r="AM433" s="340" t="s">
        <v>603</v>
      </c>
      <c r="AN433" s="207"/>
      <c r="AO433" s="207"/>
      <c r="AP433" s="341"/>
      <c r="AQ433" s="340" t="s">
        <v>582</v>
      </c>
      <c r="AR433" s="207"/>
      <c r="AS433" s="207"/>
      <c r="AT433" s="341"/>
      <c r="AU433" s="207" t="s">
        <v>604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582</v>
      </c>
      <c r="AC434" s="205"/>
      <c r="AD434" s="205"/>
      <c r="AE434" s="340" t="s">
        <v>582</v>
      </c>
      <c r="AF434" s="207"/>
      <c r="AG434" s="207"/>
      <c r="AH434" s="341"/>
      <c r="AI434" s="340" t="s">
        <v>582</v>
      </c>
      <c r="AJ434" s="207"/>
      <c r="AK434" s="207"/>
      <c r="AL434" s="207"/>
      <c r="AM434" s="340" t="s">
        <v>604</v>
      </c>
      <c r="AN434" s="207"/>
      <c r="AO434" s="207"/>
      <c r="AP434" s="341"/>
      <c r="AQ434" s="340" t="s">
        <v>582</v>
      </c>
      <c r="AR434" s="207"/>
      <c r="AS434" s="207"/>
      <c r="AT434" s="341"/>
      <c r="AU434" s="207" t="s">
        <v>582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582</v>
      </c>
      <c r="AF435" s="207"/>
      <c r="AG435" s="207"/>
      <c r="AH435" s="341"/>
      <c r="AI435" s="340" t="s">
        <v>582</v>
      </c>
      <c r="AJ435" s="207"/>
      <c r="AK435" s="207"/>
      <c r="AL435" s="207"/>
      <c r="AM435" s="340" t="s">
        <v>605</v>
      </c>
      <c r="AN435" s="207"/>
      <c r="AO435" s="207"/>
      <c r="AP435" s="341"/>
      <c r="AQ435" s="340" t="s">
        <v>582</v>
      </c>
      <c r="AR435" s="207"/>
      <c r="AS435" s="207"/>
      <c r="AT435" s="341"/>
      <c r="AU435" s="207" t="s">
        <v>582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582</v>
      </c>
      <c r="AF457" s="200"/>
      <c r="AG457" s="133" t="s">
        <v>355</v>
      </c>
      <c r="AH457" s="134"/>
      <c r="AI457" s="156"/>
      <c r="AJ457" s="156"/>
      <c r="AK457" s="156"/>
      <c r="AL457" s="154"/>
      <c r="AM457" s="156"/>
      <c r="AN457" s="156"/>
      <c r="AO457" s="156"/>
      <c r="AP457" s="154"/>
      <c r="AQ457" s="590" t="s">
        <v>582</v>
      </c>
      <c r="AR457" s="200"/>
      <c r="AS457" s="133" t="s">
        <v>355</v>
      </c>
      <c r="AT457" s="134"/>
      <c r="AU457" s="200" t="s">
        <v>582</v>
      </c>
      <c r="AV457" s="200"/>
      <c r="AW457" s="133" t="s">
        <v>300</v>
      </c>
      <c r="AX457" s="195"/>
    </row>
    <row r="458" spans="1:50" ht="23.25" customHeight="1" x14ac:dyDescent="0.15">
      <c r="A458" s="189"/>
      <c r="B458" s="186"/>
      <c r="C458" s="180"/>
      <c r="D458" s="186"/>
      <c r="E458" s="342"/>
      <c r="F458" s="343"/>
      <c r="G458" s="104" t="s">
        <v>604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606</v>
      </c>
      <c r="AC458" s="213"/>
      <c r="AD458" s="213"/>
      <c r="AE458" s="340" t="s">
        <v>582</v>
      </c>
      <c r="AF458" s="207"/>
      <c r="AG458" s="207"/>
      <c r="AH458" s="207"/>
      <c r="AI458" s="340" t="s">
        <v>602</v>
      </c>
      <c r="AJ458" s="207"/>
      <c r="AK458" s="207"/>
      <c r="AL458" s="207"/>
      <c r="AM458" s="340" t="s">
        <v>607</v>
      </c>
      <c r="AN458" s="207"/>
      <c r="AO458" s="207"/>
      <c r="AP458" s="341"/>
      <c r="AQ458" s="340" t="s">
        <v>582</v>
      </c>
      <c r="AR458" s="207"/>
      <c r="AS458" s="207"/>
      <c r="AT458" s="341"/>
      <c r="AU458" s="207" t="s">
        <v>582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582</v>
      </c>
      <c r="AC459" s="205"/>
      <c r="AD459" s="205"/>
      <c r="AE459" s="340" t="s">
        <v>582</v>
      </c>
      <c r="AF459" s="207"/>
      <c r="AG459" s="207"/>
      <c r="AH459" s="341"/>
      <c r="AI459" s="340" t="s">
        <v>607</v>
      </c>
      <c r="AJ459" s="207"/>
      <c r="AK459" s="207"/>
      <c r="AL459" s="207"/>
      <c r="AM459" s="340" t="s">
        <v>582</v>
      </c>
      <c r="AN459" s="207"/>
      <c r="AO459" s="207"/>
      <c r="AP459" s="341"/>
      <c r="AQ459" s="340" t="s">
        <v>582</v>
      </c>
      <c r="AR459" s="207"/>
      <c r="AS459" s="207"/>
      <c r="AT459" s="341"/>
      <c r="AU459" s="207" t="s">
        <v>582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582</v>
      </c>
      <c r="AF460" s="207"/>
      <c r="AG460" s="207"/>
      <c r="AH460" s="341"/>
      <c r="AI460" s="340" t="s">
        <v>582</v>
      </c>
      <c r="AJ460" s="207"/>
      <c r="AK460" s="207"/>
      <c r="AL460" s="207"/>
      <c r="AM460" s="340" t="s">
        <v>582</v>
      </c>
      <c r="AN460" s="207"/>
      <c r="AO460" s="207"/>
      <c r="AP460" s="341"/>
      <c r="AQ460" s="340" t="s">
        <v>607</v>
      </c>
      <c r="AR460" s="207"/>
      <c r="AS460" s="207"/>
      <c r="AT460" s="341"/>
      <c r="AU460" s="207" t="s">
        <v>582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8.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6.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647</v>
      </c>
      <c r="AH702" s="386"/>
      <c r="AI702" s="386"/>
      <c r="AJ702" s="386"/>
      <c r="AK702" s="386"/>
      <c r="AL702" s="386"/>
      <c r="AM702" s="386"/>
      <c r="AN702" s="386"/>
      <c r="AO702" s="386"/>
      <c r="AP702" s="386"/>
      <c r="AQ702" s="386"/>
      <c r="AR702" s="386"/>
      <c r="AS702" s="386"/>
      <c r="AT702" s="386"/>
      <c r="AU702" s="386"/>
      <c r="AV702" s="386"/>
      <c r="AW702" s="386"/>
      <c r="AX702" s="387"/>
    </row>
    <row r="703" spans="1:50" ht="44.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3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648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608</v>
      </c>
      <c r="AE705" s="715"/>
      <c r="AF705" s="715"/>
      <c r="AG705" s="125" t="s">
        <v>616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81.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574</v>
      </c>
      <c r="AE708" s="605"/>
      <c r="AF708" s="605"/>
      <c r="AG708" s="742" t="s">
        <v>618</v>
      </c>
      <c r="AH708" s="743"/>
      <c r="AI708" s="743"/>
      <c r="AJ708" s="743"/>
      <c r="AK708" s="743"/>
      <c r="AL708" s="743"/>
      <c r="AM708" s="743"/>
      <c r="AN708" s="743"/>
      <c r="AO708" s="743"/>
      <c r="AP708" s="743"/>
      <c r="AQ708" s="743"/>
      <c r="AR708" s="743"/>
      <c r="AS708" s="743"/>
      <c r="AT708" s="743"/>
      <c r="AU708" s="743"/>
      <c r="AV708" s="743"/>
      <c r="AW708" s="743"/>
      <c r="AX708" s="744"/>
    </row>
    <row r="709" spans="1:50" ht="30"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619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608</v>
      </c>
      <c r="AE710" s="329"/>
      <c r="AF710" s="329"/>
      <c r="AG710" s="101" t="s">
        <v>579</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ht="62.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574</v>
      </c>
      <c r="AE712" s="783"/>
      <c r="AF712" s="783"/>
      <c r="AG712" s="810" t="s">
        <v>621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608</v>
      </c>
      <c r="AE713" s="329"/>
      <c r="AF713" s="663"/>
      <c r="AG713" s="101" t="s">
        <v>579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608</v>
      </c>
      <c r="AE714" s="808"/>
      <c r="AF714" s="809"/>
      <c r="AG714" s="736" t="s">
        <v>579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622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608</v>
      </c>
      <c r="AE716" s="627"/>
      <c r="AF716" s="627"/>
      <c r="AG716" s="101" t="s">
        <v>579</v>
      </c>
      <c r="AH716" s="102"/>
      <c r="AI716" s="102"/>
      <c r="AJ716" s="102"/>
      <c r="AK716" s="102"/>
      <c r="AL716" s="102"/>
      <c r="AM716" s="102"/>
      <c r="AN716" s="102"/>
      <c r="AO716" s="102"/>
      <c r="AP716" s="102"/>
      <c r="AQ716" s="102"/>
      <c r="AR716" s="102"/>
      <c r="AS716" s="102"/>
      <c r="AT716" s="102"/>
      <c r="AU716" s="102"/>
      <c r="AV716" s="102"/>
      <c r="AW716" s="102"/>
      <c r="AX716" s="103"/>
    </row>
    <row r="717" spans="1:50" ht="62.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659</v>
      </c>
      <c r="AE717" s="329"/>
      <c r="AF717" s="329"/>
      <c r="AG717" s="101" t="s">
        <v>623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608</v>
      </c>
      <c r="AE718" s="329"/>
      <c r="AF718" s="329"/>
      <c r="AG718" s="127" t="s">
        <v>579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608</v>
      </c>
      <c r="AE719" s="605"/>
      <c r="AF719" s="605"/>
      <c r="AG719" s="125" t="s">
        <v>582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4.5" customHeight="1" x14ac:dyDescent="0.15">
      <c r="A726" s="640" t="s">
        <v>48</v>
      </c>
      <c r="B726" s="802"/>
      <c r="C726" s="815" t="s">
        <v>53</v>
      </c>
      <c r="D726" s="837"/>
      <c r="E726" s="837"/>
      <c r="F726" s="838"/>
      <c r="G726" s="577" t="s">
        <v>624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1.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4"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4.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8.5" customHeight="1" x14ac:dyDescent="0.15">
      <c r="A737" s="991" t="s">
        <v>550</v>
      </c>
      <c r="B737" s="210"/>
      <c r="C737" s="210"/>
      <c r="D737" s="211"/>
      <c r="E737" s="990" t="s">
        <v>582</v>
      </c>
      <c r="F737" s="990"/>
      <c r="G737" s="990"/>
      <c r="H737" s="990"/>
      <c r="I737" s="990"/>
      <c r="J737" s="990"/>
      <c r="K737" s="990"/>
      <c r="L737" s="990"/>
      <c r="M737" s="990"/>
      <c r="N737" s="365" t="s">
        <v>543</v>
      </c>
      <c r="O737" s="365"/>
      <c r="P737" s="365"/>
      <c r="Q737" s="365"/>
      <c r="R737" s="990" t="s">
        <v>602</v>
      </c>
      <c r="S737" s="990"/>
      <c r="T737" s="990"/>
      <c r="U737" s="990"/>
      <c r="V737" s="990"/>
      <c r="W737" s="990"/>
      <c r="X737" s="990"/>
      <c r="Y737" s="990"/>
      <c r="Z737" s="990"/>
      <c r="AA737" s="365" t="s">
        <v>542</v>
      </c>
      <c r="AB737" s="365"/>
      <c r="AC737" s="365"/>
      <c r="AD737" s="365"/>
      <c r="AE737" s="990" t="s">
        <v>609</v>
      </c>
      <c r="AF737" s="990"/>
      <c r="AG737" s="990"/>
      <c r="AH737" s="990"/>
      <c r="AI737" s="990"/>
      <c r="AJ737" s="990"/>
      <c r="AK737" s="990"/>
      <c r="AL737" s="990"/>
      <c r="AM737" s="990"/>
      <c r="AN737" s="365" t="s">
        <v>541</v>
      </c>
      <c r="AO737" s="365"/>
      <c r="AP737" s="365"/>
      <c r="AQ737" s="365"/>
      <c r="AR737" s="982" t="s">
        <v>609</v>
      </c>
      <c r="AS737" s="983"/>
      <c r="AT737" s="983"/>
      <c r="AU737" s="983"/>
      <c r="AV737" s="983"/>
      <c r="AW737" s="983"/>
      <c r="AX737" s="984"/>
      <c r="AY737" s="89"/>
      <c r="AZ737" s="89"/>
    </row>
    <row r="738" spans="1:52" ht="28.5" customHeight="1" x14ac:dyDescent="0.15">
      <c r="A738" s="991" t="s">
        <v>540</v>
      </c>
      <c r="B738" s="210"/>
      <c r="C738" s="210"/>
      <c r="D738" s="211"/>
      <c r="E738" s="990" t="s">
        <v>603</v>
      </c>
      <c r="F738" s="990"/>
      <c r="G738" s="990"/>
      <c r="H738" s="990"/>
      <c r="I738" s="990"/>
      <c r="J738" s="990"/>
      <c r="K738" s="990"/>
      <c r="L738" s="990"/>
      <c r="M738" s="990"/>
      <c r="N738" s="365" t="s">
        <v>539</v>
      </c>
      <c r="O738" s="365"/>
      <c r="P738" s="365"/>
      <c r="Q738" s="365"/>
      <c r="R738" s="990" t="s">
        <v>610</v>
      </c>
      <c r="S738" s="990"/>
      <c r="T738" s="990"/>
      <c r="U738" s="990"/>
      <c r="V738" s="990"/>
      <c r="W738" s="990"/>
      <c r="X738" s="990"/>
      <c r="Y738" s="990"/>
      <c r="Z738" s="990"/>
      <c r="AA738" s="365" t="s">
        <v>538</v>
      </c>
      <c r="AB738" s="365"/>
      <c r="AC738" s="365"/>
      <c r="AD738" s="365"/>
      <c r="AE738" s="990" t="s">
        <v>611</v>
      </c>
      <c r="AF738" s="990"/>
      <c r="AG738" s="990"/>
      <c r="AH738" s="990"/>
      <c r="AI738" s="990"/>
      <c r="AJ738" s="990"/>
      <c r="AK738" s="990"/>
      <c r="AL738" s="990"/>
      <c r="AM738" s="990"/>
      <c r="AN738" s="365" t="s">
        <v>534</v>
      </c>
      <c r="AO738" s="365"/>
      <c r="AP738" s="365"/>
      <c r="AQ738" s="365"/>
      <c r="AR738" s="982" t="s">
        <v>612</v>
      </c>
      <c r="AS738" s="983"/>
      <c r="AT738" s="983"/>
      <c r="AU738" s="983"/>
      <c r="AV738" s="983"/>
      <c r="AW738" s="983"/>
      <c r="AX738" s="984"/>
    </row>
    <row r="739" spans="1:52" ht="28.5" customHeight="1" thickBot="1" x14ac:dyDescent="0.2">
      <c r="A739" s="992" t="s">
        <v>530</v>
      </c>
      <c r="B739" s="993"/>
      <c r="C739" s="993"/>
      <c r="D739" s="994"/>
      <c r="E739" s="995" t="s">
        <v>613</v>
      </c>
      <c r="F739" s="985"/>
      <c r="G739" s="985"/>
      <c r="H739" s="93" t="str">
        <f>IF(E739="", "", "(")</f>
        <v>(</v>
      </c>
      <c r="I739" s="985"/>
      <c r="J739" s="985"/>
      <c r="K739" s="93" t="str">
        <f>IF(OR(I739="　", I739=""), "", "-")</f>
        <v/>
      </c>
      <c r="L739" s="986">
        <v>478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4"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4.7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2.75" customHeight="1" thickBo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628" t="s">
        <v>512</v>
      </c>
      <c r="B779" s="629"/>
      <c r="C779" s="629"/>
      <c r="D779" s="629"/>
      <c r="E779" s="629"/>
      <c r="F779" s="630"/>
      <c r="G779" s="595" t="s">
        <v>658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30"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0" customHeight="1" x14ac:dyDescent="0.15">
      <c r="A781" s="631"/>
      <c r="B781" s="632"/>
      <c r="C781" s="632"/>
      <c r="D781" s="632"/>
      <c r="E781" s="632"/>
      <c r="F781" s="633"/>
      <c r="G781" s="670" t="s">
        <v>637</v>
      </c>
      <c r="H781" s="671"/>
      <c r="I781" s="671"/>
      <c r="J781" s="671"/>
      <c r="K781" s="672"/>
      <c r="L781" s="664" t="s">
        <v>638</v>
      </c>
      <c r="M781" s="665"/>
      <c r="N781" s="665"/>
      <c r="O781" s="665"/>
      <c r="P781" s="665"/>
      <c r="Q781" s="665"/>
      <c r="R781" s="665"/>
      <c r="S781" s="665"/>
      <c r="T781" s="665"/>
      <c r="U781" s="665"/>
      <c r="V781" s="665"/>
      <c r="W781" s="665"/>
      <c r="X781" s="666"/>
      <c r="Y781" s="388">
        <v>40</v>
      </c>
      <c r="Z781" s="389"/>
      <c r="AA781" s="389"/>
      <c r="AB781" s="805"/>
      <c r="AC781" s="670" t="s">
        <v>639</v>
      </c>
      <c r="AD781" s="671"/>
      <c r="AE781" s="671"/>
      <c r="AF781" s="671"/>
      <c r="AG781" s="672"/>
      <c r="AH781" s="664" t="s">
        <v>640</v>
      </c>
      <c r="AI781" s="665"/>
      <c r="AJ781" s="665"/>
      <c r="AK781" s="665"/>
      <c r="AL781" s="665"/>
      <c r="AM781" s="665"/>
      <c r="AN781" s="665"/>
      <c r="AO781" s="665"/>
      <c r="AP781" s="665"/>
      <c r="AQ781" s="665"/>
      <c r="AR781" s="665"/>
      <c r="AS781" s="665"/>
      <c r="AT781" s="666"/>
      <c r="AU781" s="388">
        <v>0</v>
      </c>
      <c r="AV781" s="389"/>
      <c r="AW781" s="389"/>
      <c r="AX781" s="390"/>
    </row>
    <row r="782" spans="1:50" ht="25.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5.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5.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5.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5.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5.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5.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5.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30"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0"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626</v>
      </c>
      <c r="D837" s="347"/>
      <c r="E837" s="347"/>
      <c r="F837" s="347"/>
      <c r="G837" s="347"/>
      <c r="H837" s="347"/>
      <c r="I837" s="347"/>
      <c r="J837" s="348" t="s">
        <v>579</v>
      </c>
      <c r="K837" s="349"/>
      <c r="L837" s="349"/>
      <c r="M837" s="349"/>
      <c r="N837" s="349"/>
      <c r="O837" s="349"/>
      <c r="P837" s="350" t="s">
        <v>636</v>
      </c>
      <c r="Q837" s="350"/>
      <c r="R837" s="350"/>
      <c r="S837" s="350"/>
      <c r="T837" s="350"/>
      <c r="U837" s="350"/>
      <c r="V837" s="350"/>
      <c r="W837" s="350"/>
      <c r="X837" s="350"/>
      <c r="Y837" s="351">
        <v>0.6</v>
      </c>
      <c r="Z837" s="352"/>
      <c r="AA837" s="352"/>
      <c r="AB837" s="353"/>
      <c r="AC837" s="363" t="s">
        <v>196</v>
      </c>
      <c r="AD837" s="371"/>
      <c r="AE837" s="371"/>
      <c r="AF837" s="371"/>
      <c r="AG837" s="371"/>
      <c r="AH837" s="372" t="s">
        <v>579</v>
      </c>
      <c r="AI837" s="373"/>
      <c r="AJ837" s="373"/>
      <c r="AK837" s="373"/>
      <c r="AL837" s="357" t="s">
        <v>579</v>
      </c>
      <c r="AM837" s="358"/>
      <c r="AN837" s="358"/>
      <c r="AO837" s="359"/>
      <c r="AP837" s="360" t="s">
        <v>579</v>
      </c>
      <c r="AQ837" s="360"/>
      <c r="AR837" s="360"/>
      <c r="AS837" s="360"/>
      <c r="AT837" s="360"/>
      <c r="AU837" s="360"/>
      <c r="AV837" s="360"/>
      <c r="AW837" s="360"/>
      <c r="AX837" s="360"/>
    </row>
    <row r="838" spans="1:50" ht="30" customHeight="1" x14ac:dyDescent="0.15">
      <c r="A838" s="376">
        <v>2</v>
      </c>
      <c r="B838" s="376">
        <v>1</v>
      </c>
      <c r="C838" s="347" t="s">
        <v>627</v>
      </c>
      <c r="D838" s="347"/>
      <c r="E838" s="347"/>
      <c r="F838" s="347"/>
      <c r="G838" s="347"/>
      <c r="H838" s="347"/>
      <c r="I838" s="347"/>
      <c r="J838" s="348" t="s">
        <v>579</v>
      </c>
      <c r="K838" s="349"/>
      <c r="L838" s="349"/>
      <c r="M838" s="349"/>
      <c r="N838" s="349"/>
      <c r="O838" s="349"/>
      <c r="P838" s="350" t="s">
        <v>636</v>
      </c>
      <c r="Q838" s="350"/>
      <c r="R838" s="350"/>
      <c r="S838" s="350"/>
      <c r="T838" s="350"/>
      <c r="U838" s="350"/>
      <c r="V838" s="350"/>
      <c r="W838" s="350"/>
      <c r="X838" s="350"/>
      <c r="Y838" s="351">
        <v>0.6</v>
      </c>
      <c r="Z838" s="352"/>
      <c r="AA838" s="352"/>
      <c r="AB838" s="353"/>
      <c r="AC838" s="363" t="s">
        <v>196</v>
      </c>
      <c r="AD838" s="363"/>
      <c r="AE838" s="363"/>
      <c r="AF838" s="363"/>
      <c r="AG838" s="363"/>
      <c r="AH838" s="372" t="s">
        <v>579</v>
      </c>
      <c r="AI838" s="373"/>
      <c r="AJ838" s="373"/>
      <c r="AK838" s="373"/>
      <c r="AL838" s="357" t="s">
        <v>579</v>
      </c>
      <c r="AM838" s="358"/>
      <c r="AN838" s="358"/>
      <c r="AO838" s="359"/>
      <c r="AP838" s="360" t="s">
        <v>579</v>
      </c>
      <c r="AQ838" s="360"/>
      <c r="AR838" s="360"/>
      <c r="AS838" s="360"/>
      <c r="AT838" s="360"/>
      <c r="AU838" s="360"/>
      <c r="AV838" s="360"/>
      <c r="AW838" s="360"/>
      <c r="AX838" s="360"/>
    </row>
    <row r="839" spans="1:50" ht="30" customHeight="1" x14ac:dyDescent="0.15">
      <c r="A839" s="376">
        <v>3</v>
      </c>
      <c r="B839" s="376">
        <v>1</v>
      </c>
      <c r="C839" s="361" t="s">
        <v>628</v>
      </c>
      <c r="D839" s="347"/>
      <c r="E839" s="347"/>
      <c r="F839" s="347"/>
      <c r="G839" s="347"/>
      <c r="H839" s="347"/>
      <c r="I839" s="347"/>
      <c r="J839" s="348" t="s">
        <v>579</v>
      </c>
      <c r="K839" s="349"/>
      <c r="L839" s="349"/>
      <c r="M839" s="349"/>
      <c r="N839" s="349"/>
      <c r="O839" s="349"/>
      <c r="P839" s="362" t="s">
        <v>636</v>
      </c>
      <c r="Q839" s="350"/>
      <c r="R839" s="350"/>
      <c r="S839" s="350"/>
      <c r="T839" s="350"/>
      <c r="U839" s="350"/>
      <c r="V839" s="350"/>
      <c r="W839" s="350"/>
      <c r="X839" s="350"/>
      <c r="Y839" s="351">
        <v>0.4</v>
      </c>
      <c r="Z839" s="352"/>
      <c r="AA839" s="352"/>
      <c r="AB839" s="353"/>
      <c r="AC839" s="363" t="s">
        <v>196</v>
      </c>
      <c r="AD839" s="363"/>
      <c r="AE839" s="363"/>
      <c r="AF839" s="363"/>
      <c r="AG839" s="363"/>
      <c r="AH839" s="355" t="s">
        <v>579</v>
      </c>
      <c r="AI839" s="356"/>
      <c r="AJ839" s="356"/>
      <c r="AK839" s="356"/>
      <c r="AL839" s="357" t="s">
        <v>579</v>
      </c>
      <c r="AM839" s="358"/>
      <c r="AN839" s="358"/>
      <c r="AO839" s="359"/>
      <c r="AP839" s="360" t="s">
        <v>579</v>
      </c>
      <c r="AQ839" s="360"/>
      <c r="AR839" s="360"/>
      <c r="AS839" s="360"/>
      <c r="AT839" s="360"/>
      <c r="AU839" s="360"/>
      <c r="AV839" s="360"/>
      <c r="AW839" s="360"/>
      <c r="AX839" s="360"/>
    </row>
    <row r="840" spans="1:50" ht="30" customHeight="1" x14ac:dyDescent="0.15">
      <c r="A840" s="376">
        <v>4</v>
      </c>
      <c r="B840" s="376">
        <v>1</v>
      </c>
      <c r="C840" s="361" t="s">
        <v>629</v>
      </c>
      <c r="D840" s="347"/>
      <c r="E840" s="347"/>
      <c r="F840" s="347"/>
      <c r="G840" s="347"/>
      <c r="H840" s="347"/>
      <c r="I840" s="347"/>
      <c r="J840" s="348" t="s">
        <v>579</v>
      </c>
      <c r="K840" s="349"/>
      <c r="L840" s="349"/>
      <c r="M840" s="349"/>
      <c r="N840" s="349"/>
      <c r="O840" s="349"/>
      <c r="P840" s="362" t="s">
        <v>636</v>
      </c>
      <c r="Q840" s="350"/>
      <c r="R840" s="350"/>
      <c r="S840" s="350"/>
      <c r="T840" s="350"/>
      <c r="U840" s="350"/>
      <c r="V840" s="350"/>
      <c r="W840" s="350"/>
      <c r="X840" s="350"/>
      <c r="Y840" s="351">
        <v>0.4</v>
      </c>
      <c r="Z840" s="352"/>
      <c r="AA840" s="352"/>
      <c r="AB840" s="353"/>
      <c r="AC840" s="363" t="s">
        <v>196</v>
      </c>
      <c r="AD840" s="363"/>
      <c r="AE840" s="363"/>
      <c r="AF840" s="363"/>
      <c r="AG840" s="363"/>
      <c r="AH840" s="355" t="s">
        <v>579</v>
      </c>
      <c r="AI840" s="356"/>
      <c r="AJ840" s="356"/>
      <c r="AK840" s="356"/>
      <c r="AL840" s="357" t="s">
        <v>579</v>
      </c>
      <c r="AM840" s="358"/>
      <c r="AN840" s="358"/>
      <c r="AO840" s="359"/>
      <c r="AP840" s="360" t="s">
        <v>579</v>
      </c>
      <c r="AQ840" s="360"/>
      <c r="AR840" s="360"/>
      <c r="AS840" s="360"/>
      <c r="AT840" s="360"/>
      <c r="AU840" s="360"/>
      <c r="AV840" s="360"/>
      <c r="AW840" s="360"/>
      <c r="AX840" s="360"/>
    </row>
    <row r="841" spans="1:50" ht="30" customHeight="1" x14ac:dyDescent="0.15">
      <c r="A841" s="376">
        <v>5</v>
      </c>
      <c r="B841" s="376">
        <v>1</v>
      </c>
      <c r="C841" s="347" t="s">
        <v>630</v>
      </c>
      <c r="D841" s="347"/>
      <c r="E841" s="347"/>
      <c r="F841" s="347"/>
      <c r="G841" s="347"/>
      <c r="H841" s="347"/>
      <c r="I841" s="347"/>
      <c r="J841" s="348" t="s">
        <v>579</v>
      </c>
      <c r="K841" s="349"/>
      <c r="L841" s="349"/>
      <c r="M841" s="349"/>
      <c r="N841" s="349"/>
      <c r="O841" s="349"/>
      <c r="P841" s="350" t="s">
        <v>636</v>
      </c>
      <c r="Q841" s="350"/>
      <c r="R841" s="350"/>
      <c r="S841" s="350"/>
      <c r="T841" s="350"/>
      <c r="U841" s="350"/>
      <c r="V841" s="350"/>
      <c r="W841" s="350"/>
      <c r="X841" s="350"/>
      <c r="Y841" s="351">
        <v>0.4</v>
      </c>
      <c r="Z841" s="352"/>
      <c r="AA841" s="352"/>
      <c r="AB841" s="353"/>
      <c r="AC841" s="354" t="s">
        <v>196</v>
      </c>
      <c r="AD841" s="354"/>
      <c r="AE841" s="354"/>
      <c r="AF841" s="354"/>
      <c r="AG841" s="354"/>
      <c r="AH841" s="355" t="s">
        <v>579</v>
      </c>
      <c r="AI841" s="356"/>
      <c r="AJ841" s="356"/>
      <c r="AK841" s="356"/>
      <c r="AL841" s="357" t="s">
        <v>579</v>
      </c>
      <c r="AM841" s="358"/>
      <c r="AN841" s="358"/>
      <c r="AO841" s="359"/>
      <c r="AP841" s="360" t="s">
        <v>579</v>
      </c>
      <c r="AQ841" s="360"/>
      <c r="AR841" s="360"/>
      <c r="AS841" s="360"/>
      <c r="AT841" s="360"/>
      <c r="AU841" s="360"/>
      <c r="AV841" s="360"/>
      <c r="AW841" s="360"/>
      <c r="AX841" s="360"/>
    </row>
    <row r="842" spans="1:50" ht="30" customHeight="1" x14ac:dyDescent="0.15">
      <c r="A842" s="376">
        <v>6</v>
      </c>
      <c r="B842" s="376">
        <v>1</v>
      </c>
      <c r="C842" s="347" t="s">
        <v>631</v>
      </c>
      <c r="D842" s="347"/>
      <c r="E842" s="347"/>
      <c r="F842" s="347"/>
      <c r="G842" s="347"/>
      <c r="H842" s="347"/>
      <c r="I842" s="347"/>
      <c r="J842" s="348" t="s">
        <v>579</v>
      </c>
      <c r="K842" s="349"/>
      <c r="L842" s="349"/>
      <c r="M842" s="349"/>
      <c r="N842" s="349"/>
      <c r="O842" s="349"/>
      <c r="P842" s="350" t="s">
        <v>636</v>
      </c>
      <c r="Q842" s="350"/>
      <c r="R842" s="350"/>
      <c r="S842" s="350"/>
      <c r="T842" s="350"/>
      <c r="U842" s="350"/>
      <c r="V842" s="350"/>
      <c r="W842" s="350"/>
      <c r="X842" s="350"/>
      <c r="Y842" s="351">
        <v>0.4</v>
      </c>
      <c r="Z842" s="352"/>
      <c r="AA842" s="352"/>
      <c r="AB842" s="353"/>
      <c r="AC842" s="354" t="s">
        <v>196</v>
      </c>
      <c r="AD842" s="354"/>
      <c r="AE842" s="354"/>
      <c r="AF842" s="354"/>
      <c r="AG842" s="354"/>
      <c r="AH842" s="355" t="s">
        <v>579</v>
      </c>
      <c r="AI842" s="356"/>
      <c r="AJ842" s="356"/>
      <c r="AK842" s="356"/>
      <c r="AL842" s="357" t="s">
        <v>579</v>
      </c>
      <c r="AM842" s="358"/>
      <c r="AN842" s="358"/>
      <c r="AO842" s="359"/>
      <c r="AP842" s="360" t="s">
        <v>579</v>
      </c>
      <c r="AQ842" s="360"/>
      <c r="AR842" s="360"/>
      <c r="AS842" s="360"/>
      <c r="AT842" s="360"/>
      <c r="AU842" s="360"/>
      <c r="AV842" s="360"/>
      <c r="AW842" s="360"/>
      <c r="AX842" s="360"/>
    </row>
    <row r="843" spans="1:50" ht="30" customHeight="1" x14ac:dyDescent="0.15">
      <c r="A843" s="376">
        <v>7</v>
      </c>
      <c r="B843" s="376">
        <v>1</v>
      </c>
      <c r="C843" s="347" t="s">
        <v>632</v>
      </c>
      <c r="D843" s="347"/>
      <c r="E843" s="347"/>
      <c r="F843" s="347"/>
      <c r="G843" s="347"/>
      <c r="H843" s="347"/>
      <c r="I843" s="347"/>
      <c r="J843" s="348" t="s">
        <v>579</v>
      </c>
      <c r="K843" s="349"/>
      <c r="L843" s="349"/>
      <c r="M843" s="349"/>
      <c r="N843" s="349"/>
      <c r="O843" s="349"/>
      <c r="P843" s="350" t="s">
        <v>636</v>
      </c>
      <c r="Q843" s="350"/>
      <c r="R843" s="350"/>
      <c r="S843" s="350"/>
      <c r="T843" s="350"/>
      <c r="U843" s="350"/>
      <c r="V843" s="350"/>
      <c r="W843" s="350"/>
      <c r="X843" s="350"/>
      <c r="Y843" s="351">
        <v>0.4</v>
      </c>
      <c r="Z843" s="352"/>
      <c r="AA843" s="352"/>
      <c r="AB843" s="353"/>
      <c r="AC843" s="354" t="s">
        <v>196</v>
      </c>
      <c r="AD843" s="354"/>
      <c r="AE843" s="354"/>
      <c r="AF843" s="354"/>
      <c r="AG843" s="354"/>
      <c r="AH843" s="355" t="s">
        <v>579</v>
      </c>
      <c r="AI843" s="356"/>
      <c r="AJ843" s="356"/>
      <c r="AK843" s="356"/>
      <c r="AL843" s="357" t="s">
        <v>579</v>
      </c>
      <c r="AM843" s="358"/>
      <c r="AN843" s="358"/>
      <c r="AO843" s="359"/>
      <c r="AP843" s="360" t="s">
        <v>579</v>
      </c>
      <c r="AQ843" s="360"/>
      <c r="AR843" s="360"/>
      <c r="AS843" s="360"/>
      <c r="AT843" s="360"/>
      <c r="AU843" s="360"/>
      <c r="AV843" s="360"/>
      <c r="AW843" s="360"/>
      <c r="AX843" s="360"/>
    </row>
    <row r="844" spans="1:50" ht="30" customHeight="1" x14ac:dyDescent="0.15">
      <c r="A844" s="376">
        <v>8</v>
      </c>
      <c r="B844" s="376">
        <v>1</v>
      </c>
      <c r="C844" s="347" t="s">
        <v>633</v>
      </c>
      <c r="D844" s="347"/>
      <c r="E844" s="347"/>
      <c r="F844" s="347"/>
      <c r="G844" s="347"/>
      <c r="H844" s="347"/>
      <c r="I844" s="347"/>
      <c r="J844" s="348" t="s">
        <v>579</v>
      </c>
      <c r="K844" s="349"/>
      <c r="L844" s="349"/>
      <c r="M844" s="349"/>
      <c r="N844" s="349"/>
      <c r="O844" s="349"/>
      <c r="P844" s="350" t="s">
        <v>636</v>
      </c>
      <c r="Q844" s="350"/>
      <c r="R844" s="350"/>
      <c r="S844" s="350"/>
      <c r="T844" s="350"/>
      <c r="U844" s="350"/>
      <c r="V844" s="350"/>
      <c r="W844" s="350"/>
      <c r="X844" s="350"/>
      <c r="Y844" s="351">
        <v>0.4</v>
      </c>
      <c r="Z844" s="352"/>
      <c r="AA844" s="352"/>
      <c r="AB844" s="353"/>
      <c r="AC844" s="354" t="s">
        <v>196</v>
      </c>
      <c r="AD844" s="354"/>
      <c r="AE844" s="354"/>
      <c r="AF844" s="354"/>
      <c r="AG844" s="354"/>
      <c r="AH844" s="355" t="s">
        <v>579</v>
      </c>
      <c r="AI844" s="356"/>
      <c r="AJ844" s="356"/>
      <c r="AK844" s="356"/>
      <c r="AL844" s="357" t="s">
        <v>579</v>
      </c>
      <c r="AM844" s="358"/>
      <c r="AN844" s="358"/>
      <c r="AO844" s="359"/>
      <c r="AP844" s="360" t="s">
        <v>579</v>
      </c>
      <c r="AQ844" s="360"/>
      <c r="AR844" s="360"/>
      <c r="AS844" s="360"/>
      <c r="AT844" s="360"/>
      <c r="AU844" s="360"/>
      <c r="AV844" s="360"/>
      <c r="AW844" s="360"/>
      <c r="AX844" s="360"/>
    </row>
    <row r="845" spans="1:50" ht="30" customHeight="1" x14ac:dyDescent="0.15">
      <c r="A845" s="376">
        <v>9</v>
      </c>
      <c r="B845" s="376">
        <v>1</v>
      </c>
      <c r="C845" s="347" t="s">
        <v>634</v>
      </c>
      <c r="D845" s="347"/>
      <c r="E845" s="347"/>
      <c r="F845" s="347"/>
      <c r="G845" s="347"/>
      <c r="H845" s="347"/>
      <c r="I845" s="347"/>
      <c r="J845" s="348" t="s">
        <v>579</v>
      </c>
      <c r="K845" s="349"/>
      <c r="L845" s="349"/>
      <c r="M845" s="349"/>
      <c r="N845" s="349"/>
      <c r="O845" s="349"/>
      <c r="P845" s="350" t="s">
        <v>636</v>
      </c>
      <c r="Q845" s="350"/>
      <c r="R845" s="350"/>
      <c r="S845" s="350"/>
      <c r="T845" s="350"/>
      <c r="U845" s="350"/>
      <c r="V845" s="350"/>
      <c r="W845" s="350"/>
      <c r="X845" s="350"/>
      <c r="Y845" s="351">
        <v>0.4</v>
      </c>
      <c r="Z845" s="352"/>
      <c r="AA845" s="352"/>
      <c r="AB845" s="353"/>
      <c r="AC845" s="354" t="s">
        <v>196</v>
      </c>
      <c r="AD845" s="354"/>
      <c r="AE845" s="354"/>
      <c r="AF845" s="354"/>
      <c r="AG845" s="354"/>
      <c r="AH845" s="355" t="s">
        <v>579</v>
      </c>
      <c r="AI845" s="356"/>
      <c r="AJ845" s="356"/>
      <c r="AK845" s="356"/>
      <c r="AL845" s="357" t="s">
        <v>579</v>
      </c>
      <c r="AM845" s="358"/>
      <c r="AN845" s="358"/>
      <c r="AO845" s="359"/>
      <c r="AP845" s="360" t="s">
        <v>579</v>
      </c>
      <c r="AQ845" s="360"/>
      <c r="AR845" s="360"/>
      <c r="AS845" s="360"/>
      <c r="AT845" s="360"/>
      <c r="AU845" s="360"/>
      <c r="AV845" s="360"/>
      <c r="AW845" s="360"/>
      <c r="AX845" s="360"/>
    </row>
    <row r="846" spans="1:50" ht="30" customHeight="1" x14ac:dyDescent="0.15">
      <c r="A846" s="376">
        <v>10</v>
      </c>
      <c r="B846" s="376">
        <v>1</v>
      </c>
      <c r="C846" s="347" t="s">
        <v>635</v>
      </c>
      <c r="D846" s="347"/>
      <c r="E846" s="347"/>
      <c r="F846" s="347"/>
      <c r="G846" s="347"/>
      <c r="H846" s="347"/>
      <c r="I846" s="347"/>
      <c r="J846" s="348" t="s">
        <v>579</v>
      </c>
      <c r="K846" s="349"/>
      <c r="L846" s="349"/>
      <c r="M846" s="349"/>
      <c r="N846" s="349"/>
      <c r="O846" s="349"/>
      <c r="P846" s="350" t="s">
        <v>636</v>
      </c>
      <c r="Q846" s="350"/>
      <c r="R846" s="350"/>
      <c r="S846" s="350"/>
      <c r="T846" s="350"/>
      <c r="U846" s="350"/>
      <c r="V846" s="350"/>
      <c r="W846" s="350"/>
      <c r="X846" s="350"/>
      <c r="Y846" s="351">
        <v>0.4</v>
      </c>
      <c r="Z846" s="352"/>
      <c r="AA846" s="352"/>
      <c r="AB846" s="353"/>
      <c r="AC846" s="354" t="s">
        <v>196</v>
      </c>
      <c r="AD846" s="354"/>
      <c r="AE846" s="354"/>
      <c r="AF846" s="354"/>
      <c r="AG846" s="354"/>
      <c r="AH846" s="355" t="s">
        <v>579</v>
      </c>
      <c r="AI846" s="356"/>
      <c r="AJ846" s="356"/>
      <c r="AK846" s="356"/>
      <c r="AL846" s="357" t="s">
        <v>579</v>
      </c>
      <c r="AM846" s="358"/>
      <c r="AN846" s="358"/>
      <c r="AO846" s="359"/>
      <c r="AP846" s="360" t="s">
        <v>579</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641</v>
      </c>
      <c r="D870" s="347"/>
      <c r="E870" s="347"/>
      <c r="F870" s="347"/>
      <c r="G870" s="347"/>
      <c r="H870" s="347"/>
      <c r="I870" s="347"/>
      <c r="J870" s="348" t="s">
        <v>641</v>
      </c>
      <c r="K870" s="349"/>
      <c r="L870" s="349"/>
      <c r="M870" s="349"/>
      <c r="N870" s="349"/>
      <c r="O870" s="349"/>
      <c r="P870" s="362" t="s">
        <v>641</v>
      </c>
      <c r="Q870" s="350"/>
      <c r="R870" s="350"/>
      <c r="S870" s="350"/>
      <c r="T870" s="350"/>
      <c r="U870" s="350"/>
      <c r="V870" s="350"/>
      <c r="W870" s="350"/>
      <c r="X870" s="350"/>
      <c r="Y870" s="351" t="s">
        <v>642</v>
      </c>
      <c r="Z870" s="352"/>
      <c r="AA870" s="352"/>
      <c r="AB870" s="353"/>
      <c r="AC870" s="363"/>
      <c r="AD870" s="371"/>
      <c r="AE870" s="371"/>
      <c r="AF870" s="371"/>
      <c r="AG870" s="371"/>
      <c r="AH870" s="372" t="s">
        <v>641</v>
      </c>
      <c r="AI870" s="373"/>
      <c r="AJ870" s="373"/>
      <c r="AK870" s="373"/>
      <c r="AL870" s="357" t="s">
        <v>641</v>
      </c>
      <c r="AM870" s="358"/>
      <c r="AN870" s="358"/>
      <c r="AO870" s="359"/>
      <c r="AP870" s="360" t="s">
        <v>643</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10.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582</v>
      </c>
      <c r="F1102" s="375"/>
      <c r="G1102" s="375"/>
      <c r="H1102" s="375"/>
      <c r="I1102" s="375"/>
      <c r="J1102" s="348" t="s">
        <v>582</v>
      </c>
      <c r="K1102" s="349"/>
      <c r="L1102" s="349"/>
      <c r="M1102" s="349"/>
      <c r="N1102" s="349"/>
      <c r="O1102" s="349"/>
      <c r="P1102" s="362" t="s">
        <v>614</v>
      </c>
      <c r="Q1102" s="350"/>
      <c r="R1102" s="350"/>
      <c r="S1102" s="350"/>
      <c r="T1102" s="350"/>
      <c r="U1102" s="350"/>
      <c r="V1102" s="350"/>
      <c r="W1102" s="350"/>
      <c r="X1102" s="350"/>
      <c r="Y1102" s="351" t="s">
        <v>582</v>
      </c>
      <c r="Z1102" s="352"/>
      <c r="AA1102" s="352"/>
      <c r="AB1102" s="353"/>
      <c r="AC1102" s="354"/>
      <c r="AD1102" s="354"/>
      <c r="AE1102" s="354"/>
      <c r="AF1102" s="354"/>
      <c r="AG1102" s="354"/>
      <c r="AH1102" s="355" t="s">
        <v>582</v>
      </c>
      <c r="AI1102" s="356"/>
      <c r="AJ1102" s="356"/>
      <c r="AK1102" s="356"/>
      <c r="AL1102" s="357" t="s">
        <v>582</v>
      </c>
      <c r="AM1102" s="358"/>
      <c r="AN1102" s="358"/>
      <c r="AO1102" s="359"/>
      <c r="AP1102" s="360" t="s">
        <v>601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574</v>
      </c>
      <c r="C16" s="13" t="str">
        <f t="shared" si="0"/>
        <v>男女共同参画</v>
      </c>
      <c r="D16" s="13" t="str">
        <f t="shared" si="8"/>
        <v>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2019-06-11T06:23:14Z</cp:lastPrinted>
  <dcterms:created xsi:type="dcterms:W3CDTF">2012-03-13T00:50:25Z</dcterms:created>
  <dcterms:modified xsi:type="dcterms:W3CDTF">2019-06-21T01:28:04Z</dcterms:modified>
</cp:coreProperties>
</file>