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<sst xmlns="http://schemas.openxmlformats.org/spreadsheetml/2006/main" count="2941" uniqueCount="688">
  <si>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</si>
  <si>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</si>
  <si>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</si>
  <si>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</si>
  <si>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</si>
  <si>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</si>
  <si>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</si>
  <si>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</si>
  <si>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</si>
  <si>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</si>
  <si>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</si>
  <si>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</si>
  <si>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</si>
  <si>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</si>
  <si>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</si>
  <si>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</si>
  <si>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</si>
  <si>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</si>
  <si>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</si>
  <si>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</si>
  <si>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</si>
  <si>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</si>
  <si>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</si>
  <si>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</si>
  <si>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</si>
  <si>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</si>
  <si>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</si>
  <si>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</si>
  <si>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</si>
  <si>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</si>
  <si>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</si>
  <si>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</si>
  <si>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</si>
  <si>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</si>
  <si>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</si>
  <si>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</si>
  <si>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</si>
  <si>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</si>
  <si>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</si>
  <si>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</si>
  <si>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</si>
  <si>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</si>
  <si>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</si>
  <si>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</si>
  <si>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</si>
  <si>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</si>
  <si>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</si>
  <si>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</si>
  <si>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</si>
  <si>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</si>
  <si>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</si>
  <si>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</si>
  <si>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</si>
  <si>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</si>
  <si>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</si>
  <si>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</si>
  <si>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</si>
  <si>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</si>
  <si>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</si>
  <si>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</si>
  <si>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</si>
  <si>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</si>
  <si>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</si>
  <si>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</si>
  <si>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</si>
  <si>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</si>
  <si>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</si>
  <si>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</si>
  <si>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</si>
  <si>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</si>
  <si>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</si>
  <si>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</si>
  <si>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</si>
  <si>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</si>
  <si>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</si>
  <si>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</si>
  <si>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</si>
  <si>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</si>
  <si>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</si>
  <si>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</si>
  <si>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</si>
  <si>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</si>
  <si>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</si>
  <si>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</si>
  <si>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</si>
  <si>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</si>
  <si>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</si>
  <si>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</si>
  <si>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</si>
  <si>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</si>
  <si>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</si>
  <si>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</si>
  <si>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</si>
  <si>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</si>
  <si>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</si>
  <si>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</si>
  <si>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</si>
  <si>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</si>
  <si>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</si>
  <si>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</si>
  <si>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</si>
  <si>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</si>
  <si>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</si>
  <si>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</si>
  <si>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</si>
  <si>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</si>
  <si>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</si>
  <si>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</si>
  <si>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</si>
  <si>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</si>
  <si>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</si>
  <si>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</si>
  <si>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</si>
  <si>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</si>
  <si>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</si>
  <si>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</si>
  <si>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</si>
  <si>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</si>
  <si>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</si>
  <si>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</si>
  <si>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</si>
  <si>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</si>
  <si>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</si>
  <si>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</si>
  <si>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</si>
  <si>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</si>
  <si>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</si>
  <si>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</si>
  <si>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</si>
  <si>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</si>
  <si>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</si>
  <si>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</si>
  <si>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</si>
  <si>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</si>
  <si>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</si>
  <si>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</si>
  <si>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</si>
  <si>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</si>
  <si>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</si>
  <si>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</si>
  <si>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</si>
  <si>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</si>
  <si>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</si>
  <si>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</si>
  <si>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</si>
  <si>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</si>
  <si>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</si>
  <si>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</si>
  <si>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</si>
  <si>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</si>
  <si>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</si>
  <si>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</si>
  <si>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</si>
  <si>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</si>
  <si>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</si>
  <si>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</si>
  <si>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</si>
  <si>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</si>
  <si>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</si>
  <si>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</si>
  <si>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</si>
  <si>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</si>
  <si>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</si>
  <si>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</si>
  <si>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</si>
  <si>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</si>
  <si>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</si>
  <si>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</si>
  <si>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</si>
  <si>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</si>
  <si>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</si>
  <si>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</si>
  <si>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</si>
  <si>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</si>
  <si>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</si>
  <si>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</si>
  <si>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</si>
  <si>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</si>
  <si>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</si>
  <si>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</si>
  <si>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</si>
  <si>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</si>
  <si>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</si>
  <si>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</si>
  <si>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</si>
  <si>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</si>
  <si>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</si>
  <si>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</si>
  <si>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</si>
  <si>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</si>
  <si>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</si>
  <si>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</si>
  <si>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</si>
  <si>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</si>
  <si>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</si>
  <si>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</si>
  <si>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</si>
  <si>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</si>
  <si>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</si>
  <si>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</si>
  <si>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</si>
  <si>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</si>
  <si>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</si>
  <si>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</si>
  <si>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</si>
  <si>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</si>
  <si>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</si>
  <si>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</si>
  <si>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</si>
  <si>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</si>
  <si>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</si>
  <si>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</si>
  <si>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</si>
  <si>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</si>
  <si>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</si>
  <si>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</si>
  <si>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</si>
  <si>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</si>
  <si>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</si>
  <si>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</si>
  <si>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</si>
  <si>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</si>
  <si>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</si>
  <si>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</si>
  <si>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</si>
  <si>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</si>
  <si>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</si>
  <si>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</si>
  <si>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</si>
  <si>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</si>
  <si>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</si>
  <si>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</si>
  <si>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</si>
  <si>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</si>
  <si>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</si>
  <si>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</si>
  <si>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</si>
  <si>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</si>
  <si>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</si>
  <si>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</si>
  <si>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</si>
  <si>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</si>
  <si>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</si>
  <si>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</si>
  <si>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</si>
  <si>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</si>
  <si>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</si>
  <si>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</si>
  <si>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</si>
  <si>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</si>
  <si>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</si>
  <si>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</si>
  <si>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</si>
  <si>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</si>
  <si>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</si>
  <si>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</si>
  <si>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</si>
  <si>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</si>
  <si>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</si>
  <si>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</si>
  <si>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</si>
  <si>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</si>
  <si>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</si>
  <si>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</si>
  <si>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</si>
  <si>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</si>
  <si>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</si>
  <si>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</si>
  <si>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</si>
  <si>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</si>
  <si>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</si>
  <si>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</si>
  <si>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</si>
  <si>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</si>
  <si>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</si>
  <si>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</si>
  <si>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</si>
  <si>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</si>
  <si>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</si>
  <si>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</si>
  <si>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</si>
  <si>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</si>
  <si>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</si>
  <si>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</si>
  <si>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</si>
  <si>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</si>
  <si>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</si>
  <si>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</si>
  <si>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</si>
  <si>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</si>
  <si>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</si>
  <si>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</si>
  <si>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</si>
  <si>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</si>
  <si>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</si>
  <si>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</si>
  <si>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</si>
  <si>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</si>
  <si>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</si>
  <si>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</si>
  <si>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</si>
  <si>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</si>
  <si>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</si>
  <si>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</si>
  <si>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</si>
  <si>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</si>
  <si>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</si>
  <si>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</si>
  <si>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</si>
  <si>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</si>
  <si>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</si>
  <si>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</si>
  <si>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</si>
  <si>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</si>
  <si>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</si>
  <si>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</si>
  <si>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</si>
  <si>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</si>
  <si>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</si>
  <si>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</si>
  <si>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</si>
  <si>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</si>
  <si>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</si>
  <si>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</si>
  <si>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</si>
  <si>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</si>
  <si>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</si>
  <si>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</si>
  <si>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</si>
  <si>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</si>
  <si>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</si>
  <si>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</si>
  <si>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</si>
  <si>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</si>
  <si>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</si>
  <si>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</si>
  <si>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</si>
  <si>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</si>
  <si>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</si>
  <si>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</si>
  <si>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</si>
  <si>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</si>
  <si>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</si>
  <si>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</si>
  <si>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</si>
  <si>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</si>
  <si>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</si>
  <si>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</si>
  <si>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</si>
  <si>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</si>
  <si>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</si>
  <si>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</si>
  <si>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</si>
  <si>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</si>
  <si>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</si>
  <si>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</si>
  <si>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</si>
  <si>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</si>
  <si>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</si>
  <si>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</si>
  <si>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</si>
  <si>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</si>
  <si>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</si>
  <si>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</si>
  <si>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</si>
  <si>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</si>
  <si>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</si>
  <si>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</si>
  <si>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</si>
  <si>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</si>
  <si>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</si>
  <si>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</si>
  <si>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</si>
  <si>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</si>
  <si>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</si>
  <si>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</si>
  <si>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</si>
  <si>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</si>
  <si>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</si>
  <si>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</si>
  <si>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</si>
  <si>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</si>
  <si>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</si>
  <si>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</si>
  <si>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</si>
  <si>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</si>
  <si>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</si>
  <si>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</si>
  <si>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</si>
  <si>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</si>
  <si>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</si>
  <si>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</si>
  <si>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</si>
  <si>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</si>
  <si>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</si>
  <si>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</si>
  <si>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</si>
  <si>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</si>
  <si>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</si>
  <si>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</si>
  <si>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</si>
  <si>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</si>
  <si>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</si>
  <si>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</si>
  <si>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</si>
  <si>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</si>
  <si>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</si>
  <si>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</si>
  <si>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</si>
  <si>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</si>
  <si>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</si>
  <si>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</si>
  <si>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</si>
  <si>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</si>
  <si>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</si>
  <si>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</si>
  <si>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</si>
  <si>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</si>
  <si>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</si>
  <si>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</si>
  <si>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</si>
  <si>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</si>
  <si>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</si>
  <si>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</si>
  <si>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</si>
  <si>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</si>
  <si>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</si>
  <si>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</si>
  <si>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</si>
  <si>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</si>
  <si>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</si>
  <si>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</si>
  <si>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</si>
  <si>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</si>
  <si>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</si>
  <si>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</si>
  <si>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</si>
  <si>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</si>
  <si>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</si>
  <si>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</si>
  <si>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</si>
  <si>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</si>
  <si>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</si>
  <si>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</si>
  <si>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</si>
  <si>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</si>
  <si>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</si>
  <si>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</si>
  <si>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</si>
  <si>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</si>
  <si>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</si>
  <si>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</si>
  <si>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</si>
  <si>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</si>
  <si>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</si>
  <si>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</si>
  <si>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</si>
  <si>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</si>
  <si>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</si>
  <si>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</si>
  <si>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</si>
  <si>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</si>
  <si>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</si>
  <si>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</si>
  <si>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</si>
  <si>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</si>
  <si>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</si>
  <si>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</si>
  <si>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</si>
  <si>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</si>
  <si>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</si>
  <si>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</si>
  <si>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</si>
  <si>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</si>
  <si>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</si>
  <si>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</si>
  <si>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</si>
  <si>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</si>
  <si>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</si>
  <si>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</si>
  <si>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</si>
  <si>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</si>
  <si>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</si>
  <si>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</si>
  <si>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</si>
  <si>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</si>
  <si>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</si>
  <si>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</si>
  <si>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</si>
  <si>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</si>
  <si>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</si>
  <si>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</si>
  <si>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</si>
  <si>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</si>
  <si>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</si>
  <si>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</si>
  <si>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</si>
  <si>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</si>
  <si>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</si>
  <si>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</si>
  <si>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</si>
  <si>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</si>
  <si>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</si>
  <si>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</si>
  <si>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</si>
  <si>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</si>
  <si>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</si>
  <si>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</si>
  <si>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</si>
  <si>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</si>
  <si>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</si>
  <si>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</si>
  <si>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</si>
  <si>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</si>
  <si>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</si>
  <si>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</si>
  <si>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</si>
  <si>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</si>
  <si>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</si>
  <si>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</si>
  <si>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</si>
  <si>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</si>
  <si>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</si>
  <si>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</si>
  <si>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</si>
  <si>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</si>
  <si>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</si>
  <si>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</si>
  <si>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</si>
  <si>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</si>
  <si>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</si>
  <si>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</si>
  <si>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</si>
  <si>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</si>
  <si>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</si>
  <si>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</si>
  <si>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</si>
  <si>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</si>
  <si>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</si>
  <si>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</si>
  <si>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</si>
  <si>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</si>
  <si>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</si>
  <si>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</si>
  <si>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</si>
  <si>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</si>
  <si>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</si>
  <si>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</si>
  <si>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</si>
  <si>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</si>
  <si>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</si>
  <si>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</si>
  <si>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</si>
  <si>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</si>
  <si>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</si>
  <si>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</si>
  <si>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</si>
  <si>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</si>
  <si>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</si>
  <si>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</si>
  <si>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</si>
  <si>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</si>
  <si>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</si>
  <si>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</si>
  <si>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</si>
  <si>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厚生労働省</t>
    <rPh sb="0" eb="2">
      <t>コウセイ</t>
    </rPh>
    <rPh sb="2" eb="5">
      <t>ロウドウショウ</t>
    </rPh>
    <phoneticPr fontId="5"/>
  </si>
  <si>
    <t>過労死等防止対策推進法の施行に要する経費</t>
  </si>
  <si>
    <t>労働基準局</t>
  </si>
  <si>
    <t>総務課過労死等防止対策推進室</t>
    <rPh sb="0" eb="3">
      <t>ソウムカ</t>
    </rPh>
    <rPh sb="3" eb="6">
      <t>カロウシ</t>
    </rPh>
    <rPh sb="6" eb="7">
      <t>トウ</t>
    </rPh>
    <rPh sb="7" eb="9">
      <t>ボウシ</t>
    </rPh>
    <rPh sb="9" eb="11">
      <t>タイサク</t>
    </rPh>
    <rPh sb="11" eb="14">
      <t>スイシンシツ</t>
    </rPh>
    <phoneticPr fontId="5"/>
  </si>
  <si>
    <t>富田　望</t>
    <rPh sb="0" eb="2">
      <t>トミタ</t>
    </rPh>
    <rPh sb="3" eb="4">
      <t>ノゾ</t>
    </rPh>
    <phoneticPr fontId="5"/>
  </si>
  <si>
    <t>○</t>
  </si>
  <si>
    <t>過労死等防止対策推進法
労働者災害補償保険法第29条第1項第2号及び第3号</t>
    <rPh sb="0" eb="3">
      <t>カロウシ</t>
    </rPh>
    <rPh sb="3" eb="4">
      <t>トウ</t>
    </rPh>
    <rPh sb="4" eb="6">
      <t>ボウシ</t>
    </rPh>
    <rPh sb="6" eb="8">
      <t>タイサク</t>
    </rPh>
    <rPh sb="8" eb="11">
      <t>スイシンホウ</t>
    </rPh>
    <rPh sb="12" eb="15">
      <t>ロウドウシャ</t>
    </rPh>
    <rPh sb="15" eb="17">
      <t>サイガイ</t>
    </rPh>
    <rPh sb="17" eb="19">
      <t>ホショウ</t>
    </rPh>
    <rPh sb="19" eb="21">
      <t>ホケン</t>
    </rPh>
    <rPh sb="21" eb="22">
      <t>ホウ</t>
    </rPh>
    <rPh sb="22" eb="23">
      <t>ダイ</t>
    </rPh>
    <rPh sb="25" eb="26">
      <t>ジョウ</t>
    </rPh>
    <rPh sb="26" eb="27">
      <t>ダイ</t>
    </rPh>
    <rPh sb="28" eb="29">
      <t>コウ</t>
    </rPh>
    <rPh sb="29" eb="30">
      <t>ダイ</t>
    </rPh>
    <rPh sb="31" eb="32">
      <t>ゴウ</t>
    </rPh>
    <rPh sb="32" eb="33">
      <t>オヨ</t>
    </rPh>
    <rPh sb="34" eb="35">
      <t>ダイ</t>
    </rPh>
    <rPh sb="36" eb="37">
      <t>ゴウ</t>
    </rPh>
    <phoneticPr fontId="5"/>
  </si>
  <si>
    <t>過労死等の防止のための対策に関する大綱
（平成30年7月24日閣議決定）</t>
  </si>
  <si>
    <t>-</t>
  </si>
  <si>
    <t>-</t>
    <phoneticPr fontId="5"/>
  </si>
  <si>
    <t>労働災害防止対策等委託費</t>
    <rPh sb="0" eb="2">
      <t>ロウドウ</t>
    </rPh>
    <rPh sb="2" eb="4">
      <t>サイガイ</t>
    </rPh>
    <rPh sb="4" eb="6">
      <t>ボウシ</t>
    </rPh>
    <rPh sb="6" eb="8">
      <t>タイサク</t>
    </rPh>
    <rPh sb="8" eb="9">
      <t>トウ</t>
    </rPh>
    <rPh sb="9" eb="12">
      <t>イタクヒ</t>
    </rPh>
    <phoneticPr fontId="5"/>
  </si>
  <si>
    <t>労働条件研究調査等委託費</t>
    <rPh sb="0" eb="2">
      <t>ロウドウ</t>
    </rPh>
    <rPh sb="2" eb="4">
      <t>ジョウケン</t>
    </rPh>
    <rPh sb="4" eb="6">
      <t>ケンキュウ</t>
    </rPh>
    <rPh sb="6" eb="8">
      <t>チョウサ</t>
    </rPh>
    <rPh sb="8" eb="9">
      <t>トウ</t>
    </rPh>
    <rPh sb="9" eb="12">
      <t>イタクヒ</t>
    </rPh>
    <phoneticPr fontId="5"/>
  </si>
  <si>
    <t>社会復帰促進等事業委託費</t>
    <rPh sb="0" eb="2">
      <t>シャカイ</t>
    </rPh>
    <rPh sb="2" eb="4">
      <t>フッキ</t>
    </rPh>
    <rPh sb="4" eb="6">
      <t>ソクシン</t>
    </rPh>
    <rPh sb="6" eb="7">
      <t>トウ</t>
    </rPh>
    <rPh sb="7" eb="9">
      <t>ジギョウ</t>
    </rPh>
    <rPh sb="9" eb="12">
      <t>イタクヒ</t>
    </rPh>
    <phoneticPr fontId="5"/>
  </si>
  <si>
    <t>諸謝金</t>
    <rPh sb="0" eb="1">
      <t>ショ</t>
    </rPh>
    <rPh sb="1" eb="3">
      <t>シャキン</t>
    </rPh>
    <phoneticPr fontId="5"/>
  </si>
  <si>
    <t>過労死等防止対策推進シンポジウムの参加者満足度を８０％以上とする</t>
    <rPh sb="0" eb="3">
      <t>カロウシ</t>
    </rPh>
    <rPh sb="3" eb="4">
      <t>トウ</t>
    </rPh>
    <rPh sb="4" eb="6">
      <t>ボウシ</t>
    </rPh>
    <rPh sb="6" eb="8">
      <t>タイサク</t>
    </rPh>
    <rPh sb="8" eb="10">
      <t>スイシン</t>
    </rPh>
    <rPh sb="17" eb="20">
      <t>サンカシャ</t>
    </rPh>
    <rPh sb="20" eb="23">
      <t>マンゾクド</t>
    </rPh>
    <rPh sb="27" eb="29">
      <t>イジョウ</t>
    </rPh>
    <phoneticPr fontId="5"/>
  </si>
  <si>
    <t>過労死等防止対策推進シンポジウムの参加者満足度
（満足と回答した件数・アンケート回答件数）</t>
    <rPh sb="0" eb="3">
      <t>カロウシ</t>
    </rPh>
    <rPh sb="3" eb="4">
      <t>トウ</t>
    </rPh>
    <rPh sb="4" eb="6">
      <t>ボウシ</t>
    </rPh>
    <rPh sb="6" eb="8">
      <t>タイサク</t>
    </rPh>
    <rPh sb="8" eb="10">
      <t>スイシン</t>
    </rPh>
    <rPh sb="17" eb="20">
      <t>サンカシャ</t>
    </rPh>
    <rPh sb="20" eb="23">
      <t>マンゾクド</t>
    </rPh>
    <rPh sb="25" eb="27">
      <t>マンゾク</t>
    </rPh>
    <rPh sb="28" eb="30">
      <t>カイトウ</t>
    </rPh>
    <rPh sb="32" eb="34">
      <t>ケンスウ</t>
    </rPh>
    <rPh sb="40" eb="42">
      <t>カイトウ</t>
    </rPh>
    <rPh sb="42" eb="44">
      <t>ケンスウ</t>
    </rPh>
    <phoneticPr fontId="5"/>
  </si>
  <si>
    <t>％</t>
    <phoneticPr fontId="5"/>
  </si>
  <si>
    <t>％</t>
    <phoneticPr fontId="5"/>
  </si>
  <si>
    <t>-</t>
    <phoneticPr fontId="5"/>
  </si>
  <si>
    <t>-</t>
    <phoneticPr fontId="5"/>
  </si>
  <si>
    <t>アンケート調査</t>
    <rPh sb="5" eb="7">
      <t>チョウサ</t>
    </rPh>
    <phoneticPr fontId="5"/>
  </si>
  <si>
    <t>過労死等防止対策推進シンポジウムを全国48箇所で開催する</t>
  </si>
  <si>
    <t>過労死等防止対策推進シンポジウムの参加者を計5,120人以上とする</t>
    <rPh sb="0" eb="3">
      <t>カロウシ</t>
    </rPh>
    <rPh sb="3" eb="4">
      <t>トウ</t>
    </rPh>
    <rPh sb="4" eb="6">
      <t>ボウシ</t>
    </rPh>
    <rPh sb="6" eb="8">
      <t>タイサク</t>
    </rPh>
    <rPh sb="8" eb="10">
      <t>スイシン</t>
    </rPh>
    <rPh sb="17" eb="20">
      <t>サンカシャ</t>
    </rPh>
    <rPh sb="21" eb="22">
      <t>ケイ</t>
    </rPh>
    <rPh sb="27" eb="30">
      <t>ニンイジョウ</t>
    </rPh>
    <phoneticPr fontId="5"/>
  </si>
  <si>
    <t>箇所</t>
    <rPh sb="0" eb="2">
      <t>カショ</t>
    </rPh>
    <phoneticPr fontId="5"/>
  </si>
  <si>
    <t>人</t>
    <rPh sb="0" eb="1">
      <t>ヒト</t>
    </rPh>
    <phoneticPr fontId="5"/>
  </si>
  <si>
    <t>-</t>
    <phoneticPr fontId="5"/>
  </si>
  <si>
    <t>単価あたりのコスト＝　X　／　Y
X：「執行額」
Y：「シンポジウム開催箇所数」　　　　　　　　　　　　　</t>
    <rPh sb="0" eb="2">
      <t>タンカ</t>
    </rPh>
    <rPh sb="21" eb="23">
      <t>シッコウ</t>
    </rPh>
    <rPh sb="23" eb="24">
      <t>ガク</t>
    </rPh>
    <rPh sb="35" eb="37">
      <t>カイサイ</t>
    </rPh>
    <rPh sb="37" eb="39">
      <t>カショ</t>
    </rPh>
    <rPh sb="39" eb="40">
      <t>スウ</t>
    </rPh>
    <phoneticPr fontId="5"/>
  </si>
  <si>
    <t>円/箇所</t>
    <rPh sb="0" eb="1">
      <t>エン</t>
    </rPh>
    <rPh sb="2" eb="4">
      <t>カショ</t>
    </rPh>
    <phoneticPr fontId="5"/>
  </si>
  <si>
    <t>　X　/　Y 　</t>
  </si>
  <si>
    <t>63,531,000
円(執行額)
/43箇所</t>
    <rPh sb="11" eb="12">
      <t>エン</t>
    </rPh>
    <rPh sb="13" eb="15">
      <t>シッコウ</t>
    </rPh>
    <rPh sb="15" eb="16">
      <t>ガク</t>
    </rPh>
    <rPh sb="21" eb="23">
      <t>カショ</t>
    </rPh>
    <phoneticPr fontId="5"/>
  </si>
  <si>
    <t>72,040,698円(執行額）/48箇所</t>
    <rPh sb="10" eb="11">
      <t>エン</t>
    </rPh>
    <rPh sb="12" eb="14">
      <t>シッコウ</t>
    </rPh>
    <rPh sb="14" eb="15">
      <t>ガク</t>
    </rPh>
    <rPh sb="19" eb="21">
      <t>カショ</t>
    </rPh>
    <phoneticPr fontId="5"/>
  </si>
  <si>
    <t>単位当たりコスト＝Ｘ／Ｙ
Ｘ：「執行額」
Ｙ：「講師派遣回数」　</t>
    <rPh sb="29" eb="31">
      <t>カイスウ</t>
    </rPh>
    <phoneticPr fontId="5"/>
  </si>
  <si>
    <t>円/回</t>
    <rPh sb="0" eb="1">
      <t>エン</t>
    </rPh>
    <rPh sb="2" eb="3">
      <t>カイ</t>
    </rPh>
    <phoneticPr fontId="5"/>
  </si>
  <si>
    <t>16,902,000円(執行額）/87回</t>
    <rPh sb="10" eb="11">
      <t>エン</t>
    </rPh>
    <rPh sb="12" eb="14">
      <t>シッコウ</t>
    </rPh>
    <rPh sb="14" eb="15">
      <t>ガク</t>
    </rPh>
    <rPh sb="19" eb="20">
      <t>カイ</t>
    </rPh>
    <phoneticPr fontId="5"/>
  </si>
  <si>
    <t>11,647,201円(執行額）/120回</t>
    <rPh sb="10" eb="11">
      <t>エン</t>
    </rPh>
    <rPh sb="12" eb="14">
      <t>シッコウ</t>
    </rPh>
    <rPh sb="14" eb="15">
      <t>ガク</t>
    </rPh>
    <rPh sb="20" eb="21">
      <t>カイ</t>
    </rPh>
    <phoneticPr fontId="5"/>
  </si>
  <si>
    <t>単位当たりコスト＝Ｘ／Ｙ
Ｘ：「執行額」
Ｙ：「過労死遺児交流会開催箇所数」　　　　　　　　　　</t>
    <phoneticPr fontId="5"/>
  </si>
  <si>
    <t>　X　/　Y 　</t>
    <phoneticPr fontId="5"/>
  </si>
  <si>
    <t>14,526,000円(執行額）/１箇所</t>
    <rPh sb="10" eb="11">
      <t>エン</t>
    </rPh>
    <rPh sb="12" eb="14">
      <t>シッコウ</t>
    </rPh>
    <rPh sb="14" eb="15">
      <t>ガク</t>
    </rPh>
    <rPh sb="18" eb="20">
      <t>カショ</t>
    </rPh>
    <phoneticPr fontId="5"/>
  </si>
  <si>
    <t>8,451,701円(執行額）/１箇所</t>
    <rPh sb="9" eb="10">
      <t>エン</t>
    </rPh>
    <rPh sb="11" eb="13">
      <t>シッコウ</t>
    </rPh>
    <rPh sb="13" eb="14">
      <t>ガク</t>
    </rPh>
    <rPh sb="17" eb="19">
      <t>カショ</t>
    </rPh>
    <phoneticPr fontId="5"/>
  </si>
  <si>
    <t>新27-0020</t>
    <rPh sb="0" eb="1">
      <t>シン</t>
    </rPh>
    <phoneticPr fontId="5"/>
  </si>
  <si>
    <t>429</t>
    <phoneticPr fontId="5"/>
  </si>
  <si>
    <t>431</t>
    <phoneticPr fontId="5"/>
  </si>
  <si>
    <t>-</t>
    <phoneticPr fontId="5"/>
  </si>
  <si>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5"/>
  </si>
  <si>
    <t>Ⅲ－２－１　労働者が安全で健康に働くことができる職場づくりを推進すること</t>
  </si>
  <si>
    <t>労働災害による死亡者数</t>
  </si>
  <si>
    <t>労働災害による死傷者数
（休業４日以上）</t>
  </si>
  <si>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</si>
  <si>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</si>
  <si>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</si>
  <si>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</si>
  <si>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</si>
  <si>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</si>
  <si>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</si>
  <si>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</si>
  <si>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</si>
  <si>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過労死等防止対策推進法」に基づき、①過労死等に関する調査研究、②過労死等を防止することの重要性について国民の理解を促す等周知・啓発、③国民の過労死等防止対策の重要性に対する関心と理解を深めるための「過労死等防止対策推進シンポジウム」を実施することにより過労死等の件数を減少させ、労働者の健康確保を推進するものであることから、測定指標に寄与するものと見込んでいる。</t>
    <phoneticPr fontId="5"/>
  </si>
  <si>
    <t>-</t>
    <phoneticPr fontId="5"/>
  </si>
  <si>
    <t>-</t>
    <phoneticPr fontId="5"/>
  </si>
  <si>
    <t>-</t>
    <phoneticPr fontId="5"/>
  </si>
  <si>
    <t>-</t>
    <phoneticPr fontId="5"/>
  </si>
  <si>
    <t>-</t>
    <phoneticPr fontId="5"/>
  </si>
  <si>
    <t>-</t>
    <phoneticPr fontId="5"/>
  </si>
  <si>
    <t>-</t>
    <phoneticPr fontId="5"/>
  </si>
  <si>
    <t>-</t>
    <phoneticPr fontId="5"/>
  </si>
  <si>
    <t>近年、我が国において過労死等が多発し大きな社会問題になっていること等を踏まえ、過労死等防止対策の一層の推進を図るという国民や社会のニーズを的確に反映している。</t>
    <rPh sb="54" eb="55">
      <t>ハカ</t>
    </rPh>
    <rPh sb="69" eb="71">
      <t>テキカク</t>
    </rPh>
    <rPh sb="72" eb="74">
      <t>ハンエイ</t>
    </rPh>
    <phoneticPr fontId="5"/>
  </si>
  <si>
    <t>過労死等防止対策推進法第４条において、国は過労死等の防止を効果的に推進する責務を有すると規定されており、国が行わなければならない事業である。</t>
  </si>
  <si>
    <t>過労死等防止対策推進法に基づき定められた過労死等の防止のための対策に関する大綱（平成30年7月24日閣議決定）において、取り組む対策が定められており、優先度の高い事業となっている。</t>
    <rPh sb="12" eb="13">
      <t>モト</t>
    </rPh>
    <rPh sb="15" eb="16">
      <t>サダ</t>
    </rPh>
    <rPh sb="20" eb="23">
      <t>カロウシ</t>
    </rPh>
    <rPh sb="23" eb="24">
      <t>トウ</t>
    </rPh>
    <rPh sb="25" eb="27">
      <t>ボウシ</t>
    </rPh>
    <rPh sb="31" eb="33">
      <t>タイサク</t>
    </rPh>
    <rPh sb="34" eb="35">
      <t>カン</t>
    </rPh>
    <rPh sb="37" eb="39">
      <t>タイコウ</t>
    </rPh>
    <rPh sb="40" eb="42">
      <t>ヘイセイ</t>
    </rPh>
    <rPh sb="44" eb="45">
      <t>ネン</t>
    </rPh>
    <rPh sb="46" eb="47">
      <t>ガツ</t>
    </rPh>
    <rPh sb="49" eb="50">
      <t>ニチ</t>
    </rPh>
    <rPh sb="50" eb="52">
      <t>カクギ</t>
    </rPh>
    <rPh sb="52" eb="54">
      <t>ケッテイ</t>
    </rPh>
    <rPh sb="60" eb="61">
      <t>ト</t>
    </rPh>
    <rPh sb="62" eb="63">
      <t>ク</t>
    </rPh>
    <rPh sb="64" eb="66">
      <t>タイサク</t>
    </rPh>
    <rPh sb="67" eb="68">
      <t>サダ</t>
    </rPh>
    <phoneticPr fontId="5"/>
  </si>
  <si>
    <t>有</t>
  </si>
  <si>
    <t>無</t>
  </si>
  <si>
    <t>‐</t>
  </si>
  <si>
    <t>本事業は過労死等の労働災害防止のために行う事業であり、事業者から徴収した労災保険料から経費を支出していることから、受益者との負担関係は妥当である。</t>
  </si>
  <si>
    <t>本事業の実施にあたり真に必要な経費を支出している。</t>
  </si>
  <si>
    <t>一般競争入札（総合評価落札方式）により調達を実施し、入札効果によるものであり、妥当である。</t>
    <rPh sb="0" eb="2">
      <t>イッパン</t>
    </rPh>
    <rPh sb="2" eb="4">
      <t>キョウソウ</t>
    </rPh>
    <rPh sb="4" eb="6">
      <t>ニュウサツ</t>
    </rPh>
    <rPh sb="7" eb="9">
      <t>ソウゴウ</t>
    </rPh>
    <rPh sb="9" eb="11">
      <t>ヒョウカ</t>
    </rPh>
    <rPh sb="11" eb="13">
      <t>ラクサツ</t>
    </rPh>
    <rPh sb="13" eb="15">
      <t>ホウシキ</t>
    </rPh>
    <rPh sb="19" eb="21">
      <t>チョウタツ</t>
    </rPh>
    <rPh sb="22" eb="24">
      <t>ジッシ</t>
    </rPh>
    <rPh sb="26" eb="28">
      <t>ニュウサツ</t>
    </rPh>
    <rPh sb="28" eb="30">
      <t>コウカ</t>
    </rPh>
    <rPh sb="39" eb="41">
      <t>ダトウ</t>
    </rPh>
    <phoneticPr fontId="5"/>
  </si>
  <si>
    <t>-</t>
    <phoneticPr fontId="5"/>
  </si>
  <si>
    <t>パンフレットの作成、ポスターの掲示、新聞広告・インターネットへの掲載等は、広く国民に伝えるための手段であり、実効性の高い手段である。</t>
    <rPh sb="7" eb="9">
      <t>サクセイ</t>
    </rPh>
    <rPh sb="15" eb="17">
      <t>ケイジ</t>
    </rPh>
    <rPh sb="18" eb="20">
      <t>シンブン</t>
    </rPh>
    <rPh sb="20" eb="22">
      <t>コウコク</t>
    </rPh>
    <phoneticPr fontId="5"/>
  </si>
  <si>
    <t>シンポジウムの開催箇所数は当初見込みを達成し、参加者数は当初見込みを上回っている。</t>
    <rPh sb="7" eb="9">
      <t>カイサイ</t>
    </rPh>
    <rPh sb="9" eb="11">
      <t>カショ</t>
    </rPh>
    <rPh sb="11" eb="12">
      <t>スウ</t>
    </rPh>
    <rPh sb="13" eb="15">
      <t>トウショ</t>
    </rPh>
    <rPh sb="15" eb="17">
      <t>ミコ</t>
    </rPh>
    <rPh sb="19" eb="21">
      <t>タッセイ</t>
    </rPh>
    <rPh sb="23" eb="26">
      <t>サンカシャ</t>
    </rPh>
    <rPh sb="26" eb="27">
      <t>スウ</t>
    </rPh>
    <rPh sb="28" eb="30">
      <t>トウショ</t>
    </rPh>
    <rPh sb="30" eb="32">
      <t>ミコ</t>
    </rPh>
    <rPh sb="34" eb="36">
      <t>ウワマワ</t>
    </rPh>
    <phoneticPr fontId="5"/>
  </si>
  <si>
    <t>各事業の成果物（パンフレット、ポスター等の周知広報等）は、十分に活用されている。</t>
  </si>
  <si>
    <t>点検対象外</t>
    <rPh sb="0" eb="2">
      <t>テンケン</t>
    </rPh>
    <rPh sb="2" eb="5">
      <t>タイショウガイ</t>
    </rPh>
    <phoneticPr fontId="5"/>
  </si>
  <si>
    <t>A.みずほ情報総研株式会社</t>
    <rPh sb="5" eb="7">
      <t>ジョウホウ</t>
    </rPh>
    <rPh sb="7" eb="9">
      <t>ソウケン</t>
    </rPh>
    <rPh sb="9" eb="13">
      <t>カブシキガイシャ</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</si>
  <si>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</si>
  <si>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</si>
  <si>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</si>
  <si>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B.株式会社讀賣連合広告社</t>
    <rPh sb="2" eb="6">
      <t>カブシキガイシャ</t>
    </rPh>
    <rPh sb="6" eb="13">
      <t>ヨミウリレンゴウコウコクシャ</t>
    </rPh>
    <phoneticPr fontId="5"/>
  </si>
  <si>
    <t>C.株式会社プロセスユニーク</t>
    <rPh sb="2" eb="6">
      <t>カブシキガイシャ</t>
    </rPh>
    <phoneticPr fontId="5"/>
  </si>
  <si>
    <t>D.株式会社プロセスユニーク</t>
    <rPh sb="2" eb="6">
      <t>カブシキガイシャ</t>
    </rPh>
    <phoneticPr fontId="5"/>
  </si>
  <si>
    <t>E.委託先選定に係る事務費</t>
    <rPh sb="2" eb="5">
      <t>イタクサキ</t>
    </rPh>
    <rPh sb="5" eb="7">
      <t>センテイ</t>
    </rPh>
    <rPh sb="8" eb="9">
      <t>カカ</t>
    </rPh>
    <rPh sb="10" eb="13">
      <t>ジムヒ</t>
    </rPh>
    <phoneticPr fontId="5"/>
  </si>
  <si>
    <t>諸謝金</t>
    <rPh sb="0" eb="1">
      <t>ショ</t>
    </rPh>
    <rPh sb="1" eb="3">
      <t>シャキン</t>
    </rPh>
    <phoneticPr fontId="5"/>
  </si>
  <si>
    <t>光熱費等</t>
    <rPh sb="0" eb="3">
      <t>コウネツヒ</t>
    </rPh>
    <rPh sb="3" eb="4">
      <t>トウ</t>
    </rPh>
    <phoneticPr fontId="5"/>
  </si>
  <si>
    <t>一般管理費</t>
    <rPh sb="0" eb="5">
      <t>イッパンカンリヒ</t>
    </rPh>
    <phoneticPr fontId="5"/>
  </si>
  <si>
    <t>消費税</t>
    <rPh sb="0" eb="2">
      <t>ショウヒ</t>
    </rPh>
    <rPh sb="2" eb="3">
      <t>ゼイ</t>
    </rPh>
    <phoneticPr fontId="5"/>
  </si>
  <si>
    <t>周知・啓発の実施に係るポスター等作成、新聞広告経費</t>
    <rPh sb="0" eb="2">
      <t>シュウチ</t>
    </rPh>
    <rPh sb="3" eb="5">
      <t>ケイハツ</t>
    </rPh>
    <rPh sb="6" eb="8">
      <t>ジッシ</t>
    </rPh>
    <rPh sb="9" eb="10">
      <t>カカ</t>
    </rPh>
    <rPh sb="15" eb="16">
      <t>トウ</t>
    </rPh>
    <rPh sb="16" eb="18">
      <t>サクセイ</t>
    </rPh>
    <rPh sb="19" eb="21">
      <t>シンブン</t>
    </rPh>
    <rPh sb="21" eb="23">
      <t>コウコク</t>
    </rPh>
    <rPh sb="23" eb="25">
      <t>ケイヒ</t>
    </rPh>
    <phoneticPr fontId="5"/>
  </si>
  <si>
    <t>講師派遣事業の実施に係る講師謝金、旅費等経費</t>
    <rPh sb="0" eb="2">
      <t>コウシ</t>
    </rPh>
    <rPh sb="2" eb="4">
      <t>ハケン</t>
    </rPh>
    <rPh sb="4" eb="6">
      <t>ジギョウ</t>
    </rPh>
    <rPh sb="7" eb="9">
      <t>ジッシ</t>
    </rPh>
    <rPh sb="10" eb="11">
      <t>カカ</t>
    </rPh>
    <rPh sb="12" eb="14">
      <t>コウシ</t>
    </rPh>
    <rPh sb="14" eb="16">
      <t>シャキン</t>
    </rPh>
    <rPh sb="17" eb="19">
      <t>リョヒ</t>
    </rPh>
    <rPh sb="19" eb="20">
      <t>トウ</t>
    </rPh>
    <rPh sb="20" eb="22">
      <t>ケイヒ</t>
    </rPh>
    <phoneticPr fontId="5"/>
  </si>
  <si>
    <t>技術審査委員への謝金</t>
    <rPh sb="0" eb="2">
      <t>ギジュツ</t>
    </rPh>
    <rPh sb="2" eb="4">
      <t>シンサ</t>
    </rPh>
    <rPh sb="4" eb="6">
      <t>イイン</t>
    </rPh>
    <rPh sb="8" eb="10">
      <t>シャキン</t>
    </rPh>
    <phoneticPr fontId="5"/>
  </si>
  <si>
    <t>みずほ情報総研株式会社</t>
    <rPh sb="3" eb="5">
      <t>ジョウホウ</t>
    </rPh>
    <rPh sb="5" eb="7">
      <t>ソウケン</t>
    </rPh>
    <rPh sb="7" eb="11">
      <t>カブシキガイシャ</t>
    </rPh>
    <phoneticPr fontId="5"/>
  </si>
  <si>
    <t>企業、労働者へのアンケート調査、既存の統計資料等の収集、分析等によって、社会的側面から、過労死等の実態把握、背景要因の分析等を行うもの</t>
  </si>
  <si>
    <t>-</t>
    <phoneticPr fontId="5"/>
  </si>
  <si>
    <t>株式会社讀賣連合広告社</t>
    <rPh sb="0" eb="4">
      <t>カブシキガイシャ</t>
    </rPh>
    <rPh sb="4" eb="11">
      <t>ヨミウリレンゴウコウコクシャ</t>
    </rPh>
    <phoneticPr fontId="5"/>
  </si>
  <si>
    <t>周知広報内容等に係る検討の実施、周知用ポスター、パンフレット及びリーフレットの作成等、周知広報活動（新聞広告の作成及び掲載、Webによる広告の作成及び掲載、ポスター等の掲示）を実施するもの</t>
    <phoneticPr fontId="5"/>
  </si>
  <si>
    <t>株式会社プロセスユニーク</t>
    <rPh sb="0" eb="4">
      <t>カブシキガイシャ</t>
    </rPh>
    <phoneticPr fontId="5"/>
  </si>
  <si>
    <t>国民の間に広く過労死等を防止することの重要性について自覚を促し、これに対する関心と理解を深めるため、過労死等防止啓発月間である１１月に、全国４７都道府県４８箇所において、「過労死等防止対策推進シンポジウム」を開催するもの。
あわせて、過労死等の防止のための活動を行う民間団体を支援するため、被災労働者の遺族の援護の観点から、過労死として認定された労働者の遺児等を対象とした交流会を行うもの。</t>
  </si>
  <si>
    <t>-</t>
    <phoneticPr fontId="5"/>
  </si>
  <si>
    <t>中学校、高等学校等の生徒に対して、過労死等の労働問題や労働条件の改善等について理解が深まるよう啓発するため、労働問題に関する有識者及び過労死の遺族を講師として学校等に派遣するもの</t>
    <rPh sb="0" eb="3">
      <t>チュウガッコウ</t>
    </rPh>
    <rPh sb="4" eb="6">
      <t>コウトウ</t>
    </rPh>
    <rPh sb="6" eb="8">
      <t>ガッコウ</t>
    </rPh>
    <rPh sb="8" eb="9">
      <t>トウ</t>
    </rPh>
    <rPh sb="10" eb="12">
      <t>セイト</t>
    </rPh>
    <rPh sb="13" eb="14">
      <t>タイ</t>
    </rPh>
    <rPh sb="17" eb="20">
      <t>カロウシ</t>
    </rPh>
    <rPh sb="20" eb="21">
      <t>トウ</t>
    </rPh>
    <rPh sb="22" eb="24">
      <t>ロウドウ</t>
    </rPh>
    <rPh sb="24" eb="26">
      <t>モンダイ</t>
    </rPh>
    <rPh sb="27" eb="29">
      <t>ロウドウ</t>
    </rPh>
    <rPh sb="29" eb="31">
      <t>ジョウケン</t>
    </rPh>
    <rPh sb="32" eb="34">
      <t>カイゼン</t>
    </rPh>
    <rPh sb="34" eb="35">
      <t>トウ</t>
    </rPh>
    <rPh sb="39" eb="41">
      <t>リカイ</t>
    </rPh>
    <rPh sb="42" eb="43">
      <t>フカ</t>
    </rPh>
    <rPh sb="47" eb="49">
      <t>ケイハツ</t>
    </rPh>
    <rPh sb="54" eb="56">
      <t>ロウドウ</t>
    </rPh>
    <rPh sb="56" eb="58">
      <t>モンダイ</t>
    </rPh>
    <rPh sb="59" eb="60">
      <t>カン</t>
    </rPh>
    <rPh sb="62" eb="65">
      <t>ユウシキシャ</t>
    </rPh>
    <rPh sb="65" eb="66">
      <t>オヨ</t>
    </rPh>
    <rPh sb="67" eb="70">
      <t>カロウシ</t>
    </rPh>
    <rPh sb="71" eb="73">
      <t>イゾク</t>
    </rPh>
    <rPh sb="74" eb="76">
      <t>コウシ</t>
    </rPh>
    <rPh sb="79" eb="81">
      <t>ガッコウ</t>
    </rPh>
    <rPh sb="81" eb="82">
      <t>トウ</t>
    </rPh>
    <rPh sb="83" eb="85">
      <t>ハケン</t>
    </rPh>
    <phoneticPr fontId="5"/>
  </si>
  <si>
    <t>86,853,427円（契約額）/48箇所</t>
    <rPh sb="10" eb="11">
      <t>エン</t>
    </rPh>
    <rPh sb="12" eb="15">
      <t>ケイヤクガク</t>
    </rPh>
    <rPh sb="19" eb="21">
      <t>カショ</t>
    </rPh>
    <phoneticPr fontId="5"/>
  </si>
  <si>
    <t>91,627,632円（執行額）/48箇所</t>
    <phoneticPr fontId="5"/>
  </si>
  <si>
    <t>9,730,368円(執行額）/１箇所</t>
    <rPh sb="9" eb="10">
      <t>エン</t>
    </rPh>
    <rPh sb="11" eb="13">
      <t>シッコウ</t>
    </rPh>
    <rPh sb="13" eb="14">
      <t>ガク</t>
    </rPh>
    <rPh sb="17" eb="19">
      <t>カショ</t>
    </rPh>
    <phoneticPr fontId="5"/>
  </si>
  <si>
    <t>9,223,373円（契約額）/1箇所</t>
    <rPh sb="9" eb="10">
      <t>エン</t>
    </rPh>
    <rPh sb="11" eb="13">
      <t>ケイヤク</t>
    </rPh>
    <rPh sb="13" eb="14">
      <t>ガク</t>
    </rPh>
    <rPh sb="17" eb="19">
      <t>カショ</t>
    </rPh>
    <phoneticPr fontId="5"/>
  </si>
  <si>
    <t>20,844,000円(執行額）/190回</t>
    <rPh sb="10" eb="11">
      <t>エン</t>
    </rPh>
    <rPh sb="12" eb="14">
      <t>シッコウ</t>
    </rPh>
    <rPh sb="14" eb="15">
      <t>ガク</t>
    </rPh>
    <rPh sb="20" eb="21">
      <t>カイ</t>
    </rPh>
    <phoneticPr fontId="5"/>
  </si>
  <si>
    <t>-</t>
    <phoneticPr fontId="5"/>
  </si>
  <si>
    <t>委託先選定に係る事務費</t>
    <rPh sb="0" eb="3">
      <t>イタクサキ</t>
    </rPh>
    <rPh sb="3" eb="5">
      <t>センテイ</t>
    </rPh>
    <rPh sb="6" eb="7">
      <t>カカ</t>
    </rPh>
    <rPh sb="8" eb="11">
      <t>ジムヒ</t>
    </rPh>
    <phoneticPr fontId="5"/>
  </si>
  <si>
    <t>-</t>
    <phoneticPr fontId="5"/>
  </si>
  <si>
    <t>-</t>
    <phoneticPr fontId="5"/>
  </si>
  <si>
    <t>-</t>
    <phoneticPr fontId="5"/>
  </si>
  <si>
    <t>-</t>
    <phoneticPr fontId="5"/>
  </si>
  <si>
    <t>成果実績は目標を達成し、活動実績は見込みを上回っていることから、適切に事業が実施されていると考える。</t>
    <rPh sb="0" eb="2">
      <t>セイカ</t>
    </rPh>
    <rPh sb="2" eb="4">
      <t>ジッセキ</t>
    </rPh>
    <rPh sb="5" eb="7">
      <t>モクヒョウ</t>
    </rPh>
    <rPh sb="8" eb="10">
      <t>タッセイ</t>
    </rPh>
    <rPh sb="12" eb="14">
      <t>カツドウ</t>
    </rPh>
    <rPh sb="14" eb="16">
      <t>ジッセキ</t>
    </rPh>
    <rPh sb="17" eb="19">
      <t>ミコ</t>
    </rPh>
    <rPh sb="21" eb="23">
      <t>ウワマワ</t>
    </rPh>
    <rPh sb="32" eb="34">
      <t>テキセツ</t>
    </rPh>
    <rPh sb="35" eb="37">
      <t>ジギョウ</t>
    </rPh>
    <rPh sb="38" eb="40">
      <t>ジッシ</t>
    </rPh>
    <rPh sb="46" eb="47">
      <t>カンガ</t>
    </rPh>
    <phoneticPr fontId="5"/>
  </si>
  <si>
    <t>予算執行率は90％未満であるが、事業の目標を達成するとともに、一般競争入札による予算執行の効率化が進んでいる。今後、予算執行率を踏まえた、予算の見直し等の検討を行い、引き続き事業目標の達成を目指すとともに、効率的な予算執行をさらに進める。</t>
    <phoneticPr fontId="5"/>
  </si>
  <si>
    <t>「過労死等防止対策推進法」（平成26年６月27日法律第100号）及び同法に基づき作成した「過労死等の防止のための対策に関する大綱」（平成30年7月24日閣議決定）を踏まえ、過労死等防止対策の一層の推進を図る。</t>
    <rPh sb="14" eb="16">
      <t>ヘイセイ</t>
    </rPh>
    <rPh sb="18" eb="19">
      <t>ネン</t>
    </rPh>
    <rPh sb="20" eb="21">
      <t>ガツ</t>
    </rPh>
    <rPh sb="23" eb="24">
      <t>ニチ</t>
    </rPh>
    <rPh sb="24" eb="26">
      <t>ホウリツ</t>
    </rPh>
    <rPh sb="26" eb="27">
      <t>ダイ</t>
    </rPh>
    <rPh sb="30" eb="31">
      <t>ゴウ</t>
    </rPh>
    <phoneticPr fontId="5"/>
  </si>
  <si>
    <t>「過労死等防止対策推進法」及び「過労死等の防止のための対策に関する大綱」を踏まえ、過労死等の実態を明らかにするための調査研究等、国民の間に広く過労死等を防止することの重要性について自覚を促し、これに対する関心と理解を深めるための啓発、過労死等の防止のための活動を行う民間団体の支援の各事業を実施する。
平成30年度においては、調査研究等、過労死等の防止のための周知・広報、過労死等防止対策推進シンポジウムの開催及び過労死遺児交流会を外部委託により実施した。</t>
    <phoneticPr fontId="5"/>
  </si>
  <si>
    <t>成果目標を達成している。</t>
    <rPh sb="0" eb="2">
      <t>セイカ</t>
    </rPh>
    <rPh sb="2" eb="4">
      <t>モクヒョウ</t>
    </rPh>
    <rPh sb="5" eb="7">
      <t>タッセイ</t>
    </rPh>
    <phoneticPr fontId="5"/>
  </si>
  <si>
    <t>事業実施に当たっては、一般競争入札により業者を選定する等、効率的な事業実施を図っており、妥当である。</t>
    <rPh sb="0" eb="2">
      <t>ジギョウ</t>
    </rPh>
    <rPh sb="2" eb="4">
      <t>ジッシ</t>
    </rPh>
    <rPh sb="5" eb="6">
      <t>ア</t>
    </rPh>
    <rPh sb="11" eb="13">
      <t>イッパン</t>
    </rPh>
    <rPh sb="13" eb="15">
      <t>キョウソウ</t>
    </rPh>
    <rPh sb="15" eb="17">
      <t>ニュウサツ</t>
    </rPh>
    <rPh sb="20" eb="22">
      <t>ギョウシャ</t>
    </rPh>
    <rPh sb="23" eb="25">
      <t>センテイ</t>
    </rPh>
    <rPh sb="27" eb="28">
      <t>トウ</t>
    </rPh>
    <rPh sb="29" eb="32">
      <t>コウリツテキ</t>
    </rPh>
    <rPh sb="33" eb="35">
      <t>ジギョウ</t>
    </rPh>
    <rPh sb="35" eb="37">
      <t>ジッシ</t>
    </rPh>
    <rPh sb="38" eb="39">
      <t>ハカ</t>
    </rPh>
    <rPh sb="44" eb="46">
      <t>ダトウ</t>
    </rPh>
    <phoneticPr fontId="5"/>
  </si>
  <si>
    <t>本事業の委託事業については、一般競争契約(総合評価）により選定しているが、２事業について１者応札となった。一者応札を解消するために公示期間を長く確保し、公示後の幅広い声かけ、明確な仕様書の作成に努める等、応札しやすい環境を整えた。</t>
    <rPh sb="38" eb="40">
      <t>ジギョウ</t>
    </rPh>
    <rPh sb="45" eb="46">
      <t>シャ</t>
    </rPh>
    <rPh sb="46" eb="48">
      <t>オウサツ</t>
    </rPh>
    <rPh sb="53" eb="54">
      <t>イッ</t>
    </rPh>
    <rPh sb="54" eb="55">
      <t>シャ</t>
    </rPh>
    <rPh sb="55" eb="57">
      <t>オウサツ</t>
    </rPh>
    <rPh sb="58" eb="60">
      <t>カイショウ</t>
    </rPh>
    <rPh sb="70" eb="71">
      <t>ナガ</t>
    </rPh>
    <rPh sb="76" eb="79">
      <t>コウジゴ</t>
    </rPh>
    <rPh sb="80" eb="82">
      <t>ハバヒロ</t>
    </rPh>
    <rPh sb="83" eb="84">
      <t>コエ</t>
    </rPh>
    <rPh sb="100" eb="101">
      <t>トウ</t>
    </rPh>
    <rPh sb="102" eb="104">
      <t>オウサツ</t>
    </rPh>
    <rPh sb="108" eb="110">
      <t>カンキョウ</t>
    </rPh>
    <rPh sb="111" eb="112">
      <t>トトノ</t>
    </rPh>
    <phoneticPr fontId="5"/>
  </si>
  <si>
    <t>調査研究等の実施に係る調査票等の印刷発送、集計分析等に係る経費</t>
    <rPh sb="0" eb="2">
      <t>チョウサ</t>
    </rPh>
    <rPh sb="2" eb="4">
      <t>ケンキュウ</t>
    </rPh>
    <rPh sb="4" eb="5">
      <t>トウ</t>
    </rPh>
    <rPh sb="6" eb="8">
      <t>ジッシ</t>
    </rPh>
    <rPh sb="9" eb="10">
      <t>カカ</t>
    </rPh>
    <rPh sb="11" eb="14">
      <t>チョウサヒョウ</t>
    </rPh>
    <rPh sb="14" eb="15">
      <t>トウ</t>
    </rPh>
    <rPh sb="16" eb="18">
      <t>インサツ</t>
    </rPh>
    <rPh sb="18" eb="20">
      <t>ハッソウ</t>
    </rPh>
    <rPh sb="21" eb="23">
      <t>シュウケイ</t>
    </rPh>
    <rPh sb="23" eb="25">
      <t>ブンセキ</t>
    </rPh>
    <rPh sb="25" eb="26">
      <t>トウ</t>
    </rPh>
    <rPh sb="27" eb="28">
      <t>カカ</t>
    </rPh>
    <rPh sb="29" eb="31">
      <t>ケイヒ</t>
    </rPh>
    <phoneticPr fontId="5"/>
  </si>
  <si>
    <t>シンポジウム開催に係る会場費、広報費等経費、遺児交流会事業の実施に係る会場費および参加者宿泊等経費</t>
    <rPh sb="6" eb="8">
      <t>カイサイ</t>
    </rPh>
    <rPh sb="9" eb="10">
      <t>カカ</t>
    </rPh>
    <rPh sb="11" eb="13">
      <t>カイジョウ</t>
    </rPh>
    <rPh sb="13" eb="14">
      <t>ヒ</t>
    </rPh>
    <rPh sb="15" eb="18">
      <t>コウホウヒ</t>
    </rPh>
    <rPh sb="18" eb="19">
      <t>トウ</t>
    </rPh>
    <rPh sb="19" eb="21">
      <t>ケイヒ</t>
    </rPh>
    <rPh sb="22" eb="24">
      <t>イジ</t>
    </rPh>
    <rPh sb="24" eb="27">
      <t>コウリュウカイ</t>
    </rPh>
    <rPh sb="27" eb="29">
      <t>ジギョウ</t>
    </rPh>
    <rPh sb="30" eb="32">
      <t>ジッシ</t>
    </rPh>
    <rPh sb="33" eb="34">
      <t>カカ</t>
    </rPh>
    <rPh sb="35" eb="38">
      <t>カイジョウヒ</t>
    </rPh>
    <rPh sb="41" eb="44">
      <t>サンカシャ</t>
    </rPh>
    <rPh sb="44" eb="46">
      <t>シュクハク</t>
    </rPh>
    <rPh sb="46" eb="47">
      <t>ナド</t>
    </rPh>
    <rPh sb="47" eb="49">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</si>
</sst>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90877</xdr:colOff>
      <xdr:row>740</xdr:row>
      <xdr:rowOff>244562</xdr:rowOff>
    </xdr:from>
    <xdr:to>
      <xdr:col>34</xdr:col>
      <xdr:colOff>61818</xdr:colOff>
      <xdr:row>742</xdr:row>
      <xdr:rowOff>300913</xdr:rowOff>
    </xdr:to>
    <xdr:sp macro="" textlink="">
      <xdr:nvSpPr>
        <xdr:cNvPr id="3" name="正方形/長方形 2"/>
        <xdr:cNvSpPr/>
      </xdr:nvSpPr>
      <xdr:spPr bwMode="auto">
        <a:xfrm>
          <a:off x="3891352" y="44993012"/>
          <a:ext cx="2971316" cy="761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000">
              <a:solidFill>
                <a:sysClr val="windowText" lastClr="000000"/>
              </a:solidFill>
              <a:latin typeface="+mn-ea"/>
              <a:ea typeface="+mn-ea"/>
            </a:rPr>
            <a:t>250.7</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26</xdr:col>
      <xdr:colOff>196472</xdr:colOff>
      <xdr:row>745</xdr:row>
      <xdr:rowOff>3505</xdr:rowOff>
    </xdr:from>
    <xdr:to>
      <xdr:col>26</xdr:col>
      <xdr:colOff>196472</xdr:colOff>
      <xdr:row>747</xdr:row>
      <xdr:rowOff>225305</xdr:rowOff>
    </xdr:to>
    <xdr:cxnSp macro="">
      <xdr:nvCxnSpPr>
        <xdr:cNvPr id="4" name="直線コネクタ 3"/>
        <xdr:cNvCxnSpPr>
          <a:stCxn id="10" idx="2"/>
        </xdr:cNvCxnSpPr>
      </xdr:nvCxnSpPr>
      <xdr:spPr bwMode="auto">
        <a:xfrm>
          <a:off x="5551067" y="46869079"/>
          <a:ext cx="0" cy="91686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120040</xdr:colOff>
      <xdr:row>747</xdr:row>
      <xdr:rowOff>236778</xdr:rowOff>
    </xdr:from>
    <xdr:to>
      <xdr:col>37</xdr:col>
      <xdr:colOff>124353</xdr:colOff>
      <xdr:row>747</xdr:row>
      <xdr:rowOff>248684</xdr:rowOff>
    </xdr:to>
    <xdr:cxnSp macro="">
      <xdr:nvCxnSpPr>
        <xdr:cNvPr id="5" name="直線コネクタ 4"/>
        <xdr:cNvCxnSpPr/>
      </xdr:nvCxnSpPr>
      <xdr:spPr bwMode="auto">
        <a:xfrm flipH="1">
          <a:off x="3003283" y="47797420"/>
          <a:ext cx="4741070" cy="1190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146747</xdr:colOff>
      <xdr:row>747</xdr:row>
      <xdr:rowOff>225305</xdr:rowOff>
    </xdr:from>
    <xdr:to>
      <xdr:col>14</xdr:col>
      <xdr:colOff>146747</xdr:colOff>
      <xdr:row>749</xdr:row>
      <xdr:rowOff>96183</xdr:rowOff>
    </xdr:to>
    <xdr:cxnSp macro="">
      <xdr:nvCxnSpPr>
        <xdr:cNvPr id="6" name="直線矢印コネクタ 5"/>
        <xdr:cNvCxnSpPr/>
      </xdr:nvCxnSpPr>
      <xdr:spPr bwMode="auto">
        <a:xfrm rot="5400000">
          <a:off x="2747017" y="48068920"/>
          <a:ext cx="56594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199677</xdr:colOff>
      <xdr:row>750</xdr:row>
      <xdr:rowOff>94321</xdr:rowOff>
    </xdr:from>
    <xdr:to>
      <xdr:col>18</xdr:col>
      <xdr:colOff>13001</xdr:colOff>
      <xdr:row>752</xdr:row>
      <xdr:rowOff>286082</xdr:rowOff>
    </xdr:to>
    <xdr:sp macro="" textlink="">
      <xdr:nvSpPr>
        <xdr:cNvPr id="7" name="正方形/長方形 6"/>
        <xdr:cNvSpPr/>
      </xdr:nvSpPr>
      <xdr:spPr bwMode="auto">
        <a:xfrm>
          <a:off x="2259136" y="48697564"/>
          <a:ext cx="1460892" cy="88682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　みずほ情報総研株式会社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45.0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37</xdr:col>
      <xdr:colOff>136207</xdr:colOff>
      <xdr:row>747</xdr:row>
      <xdr:rowOff>225304</xdr:rowOff>
    </xdr:from>
    <xdr:to>
      <xdr:col>37</xdr:col>
      <xdr:colOff>136207</xdr:colOff>
      <xdr:row>749</xdr:row>
      <xdr:rowOff>96182</xdr:rowOff>
    </xdr:to>
    <xdr:cxnSp macro="">
      <xdr:nvCxnSpPr>
        <xdr:cNvPr id="8" name="直線矢印コネクタ 7"/>
        <xdr:cNvCxnSpPr/>
      </xdr:nvCxnSpPr>
      <xdr:spPr bwMode="auto">
        <a:xfrm rot="5400000">
          <a:off x="7473234" y="48068919"/>
          <a:ext cx="56594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90101</xdr:colOff>
      <xdr:row>749</xdr:row>
      <xdr:rowOff>116207</xdr:rowOff>
    </xdr:from>
    <xdr:to>
      <xdr:col>19</xdr:col>
      <xdr:colOff>111744</xdr:colOff>
      <xdr:row>750</xdr:row>
      <xdr:rowOff>94321</xdr:rowOff>
    </xdr:to>
    <xdr:sp macro="" textlink="">
      <xdr:nvSpPr>
        <xdr:cNvPr id="9" name="正方形/長方形 8"/>
        <xdr:cNvSpPr/>
      </xdr:nvSpPr>
      <xdr:spPr bwMode="auto">
        <a:xfrm>
          <a:off x="1943615" y="48371916"/>
          <a:ext cx="2081102" cy="325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19</xdr:col>
      <xdr:colOff>199824</xdr:colOff>
      <xdr:row>743</xdr:row>
      <xdr:rowOff>67302</xdr:rowOff>
    </xdr:from>
    <xdr:to>
      <xdr:col>33</xdr:col>
      <xdr:colOff>182183</xdr:colOff>
      <xdr:row>745</xdr:row>
      <xdr:rowOff>3505</xdr:rowOff>
    </xdr:to>
    <xdr:sp macro="" textlink="">
      <xdr:nvSpPr>
        <xdr:cNvPr id="10" name="大かっこ 9"/>
        <xdr:cNvSpPr/>
      </xdr:nvSpPr>
      <xdr:spPr bwMode="auto">
        <a:xfrm>
          <a:off x="4112797" y="46237809"/>
          <a:ext cx="2865602" cy="63127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事業管理、受託者への指導</a:t>
          </a:r>
          <a:endParaRPr kumimoji="1" lang="en-US" sz="1100">
            <a:solidFill>
              <a:schemeClr val="tx1"/>
            </a:solidFill>
            <a:latin typeface="+mn-lt"/>
            <a:ea typeface="+mn-ea"/>
            <a:cs typeface="+mn-cs"/>
          </a:endParaRPr>
        </a:p>
      </xdr:txBody>
    </xdr:sp>
    <xdr:clientData/>
  </xdr:twoCellAnchor>
  <xdr:twoCellAnchor>
    <xdr:from>
      <xdr:col>34</xdr:col>
      <xdr:colOff>189727</xdr:colOff>
      <xdr:row>750</xdr:row>
      <xdr:rowOff>106228</xdr:rowOff>
    </xdr:from>
    <xdr:to>
      <xdr:col>41</xdr:col>
      <xdr:colOff>100656</xdr:colOff>
      <xdr:row>752</xdr:row>
      <xdr:rowOff>261234</xdr:rowOff>
    </xdr:to>
    <xdr:sp macro="" textlink="">
      <xdr:nvSpPr>
        <xdr:cNvPr id="11" name="正方形/長方形 10"/>
        <xdr:cNvSpPr/>
      </xdr:nvSpPr>
      <xdr:spPr bwMode="auto">
        <a:xfrm>
          <a:off x="7191889" y="48709471"/>
          <a:ext cx="1352551" cy="85007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プロセスユニーク</a:t>
          </a:r>
          <a:endParaRPr lang="ja-JP" altLang="ja-JP">
            <a:solidFill>
              <a:sysClr val="windowText" lastClr="000000"/>
            </a:solidFill>
            <a:effectLst/>
            <a:latin typeface="+mn-ea"/>
            <a:ea typeface="+mn-ea"/>
          </a:endParaRPr>
        </a:p>
        <a:p>
          <a:pPr algn="ctr"/>
          <a:r>
            <a:rPr kumimoji="1" lang="en-US" altLang="ja-JP" sz="1100">
              <a:solidFill>
                <a:sysClr val="windowText" lastClr="000000"/>
              </a:solidFill>
              <a:effectLst/>
              <a:latin typeface="+mn-ea"/>
              <a:ea typeface="+mn-ea"/>
              <a:cs typeface="+mn-cs"/>
            </a:rPr>
            <a:t>101.4</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34</xdr:col>
      <xdr:colOff>154007</xdr:colOff>
      <xdr:row>753</xdr:row>
      <xdr:rowOff>65914</xdr:rowOff>
    </xdr:from>
    <xdr:to>
      <xdr:col>41</xdr:col>
      <xdr:colOff>198968</xdr:colOff>
      <xdr:row>755</xdr:row>
      <xdr:rowOff>112253</xdr:rowOff>
    </xdr:to>
    <xdr:sp macro="" textlink="">
      <xdr:nvSpPr>
        <xdr:cNvPr id="12" name="大かっこ 11"/>
        <xdr:cNvSpPr/>
      </xdr:nvSpPr>
      <xdr:spPr bwMode="auto">
        <a:xfrm>
          <a:off x="7156169" y="49711759"/>
          <a:ext cx="1486583" cy="74140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シンポジウムの開催</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遺児交流会事業</a:t>
          </a:r>
          <a:endParaRPr kumimoji="1" lang="en-US" sz="1100">
            <a:solidFill>
              <a:schemeClr val="tx1"/>
            </a:solidFill>
            <a:latin typeface="+mn-lt"/>
            <a:ea typeface="+mn-ea"/>
            <a:cs typeface="+mn-cs"/>
          </a:endParaRPr>
        </a:p>
      </xdr:txBody>
    </xdr:sp>
    <xdr:clientData/>
  </xdr:twoCellAnchor>
  <xdr:twoCellAnchor>
    <xdr:from>
      <xdr:col>19</xdr:col>
      <xdr:colOff>57220</xdr:colOff>
      <xdr:row>750</xdr:row>
      <xdr:rowOff>87646</xdr:rowOff>
    </xdr:from>
    <xdr:to>
      <xdr:col>26</xdr:col>
      <xdr:colOff>48978</xdr:colOff>
      <xdr:row>752</xdr:row>
      <xdr:rowOff>279407</xdr:rowOff>
    </xdr:to>
    <xdr:sp macro="" textlink="">
      <xdr:nvSpPr>
        <xdr:cNvPr id="13" name="正方形/長方形 12"/>
        <xdr:cNvSpPr/>
      </xdr:nvSpPr>
      <xdr:spPr bwMode="auto">
        <a:xfrm>
          <a:off x="3970193" y="48690889"/>
          <a:ext cx="1433380" cy="88682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讀賣連合広告社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83.4</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30</xdr:col>
      <xdr:colOff>79921</xdr:colOff>
      <xdr:row>747</xdr:row>
      <xdr:rowOff>230536</xdr:rowOff>
    </xdr:from>
    <xdr:to>
      <xdr:col>30</xdr:col>
      <xdr:colOff>79921</xdr:colOff>
      <xdr:row>749</xdr:row>
      <xdr:rowOff>101414</xdr:rowOff>
    </xdr:to>
    <xdr:cxnSp macro="">
      <xdr:nvCxnSpPr>
        <xdr:cNvPr id="14" name="直線矢印コネクタ 13"/>
        <xdr:cNvCxnSpPr/>
      </xdr:nvCxnSpPr>
      <xdr:spPr bwMode="auto">
        <a:xfrm rot="5400000">
          <a:off x="5975326" y="48074151"/>
          <a:ext cx="56594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126142</xdr:colOff>
      <xdr:row>753</xdr:row>
      <xdr:rowOff>125447</xdr:rowOff>
    </xdr:from>
    <xdr:to>
      <xdr:col>26</xdr:col>
      <xdr:colOff>13259</xdr:colOff>
      <xdr:row>755</xdr:row>
      <xdr:rowOff>161774</xdr:rowOff>
    </xdr:to>
    <xdr:sp macro="" textlink="">
      <xdr:nvSpPr>
        <xdr:cNvPr id="15" name="大かっこ 14"/>
        <xdr:cNvSpPr/>
      </xdr:nvSpPr>
      <xdr:spPr bwMode="auto">
        <a:xfrm>
          <a:off x="4039115" y="49771292"/>
          <a:ext cx="1328739" cy="731394"/>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周知・啓発事業</a:t>
          </a:r>
          <a:endParaRPr kumimoji="1" lang="en-US" sz="1100">
            <a:solidFill>
              <a:schemeClr val="tx1"/>
            </a:solidFill>
            <a:latin typeface="+mn-lt"/>
            <a:ea typeface="+mn-ea"/>
            <a:cs typeface="+mn-cs"/>
          </a:endParaRPr>
        </a:p>
      </xdr:txBody>
    </xdr:sp>
    <xdr:clientData/>
  </xdr:twoCellAnchor>
  <xdr:twoCellAnchor>
    <xdr:from>
      <xdr:col>22</xdr:col>
      <xdr:colOff>177450</xdr:colOff>
      <xdr:row>747</xdr:row>
      <xdr:rowOff>236778</xdr:rowOff>
    </xdr:from>
    <xdr:to>
      <xdr:col>22</xdr:col>
      <xdr:colOff>177450</xdr:colOff>
      <xdr:row>749</xdr:row>
      <xdr:rowOff>107656</xdr:rowOff>
    </xdr:to>
    <xdr:cxnSp macro="">
      <xdr:nvCxnSpPr>
        <xdr:cNvPr id="16" name="直線矢印コネクタ 15"/>
        <xdr:cNvCxnSpPr/>
      </xdr:nvCxnSpPr>
      <xdr:spPr bwMode="auto">
        <a:xfrm rot="5400000">
          <a:off x="4425288" y="48080393"/>
          <a:ext cx="56594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18504</xdr:colOff>
      <xdr:row>750</xdr:row>
      <xdr:rowOff>89527</xdr:rowOff>
    </xdr:from>
    <xdr:to>
      <xdr:col>34</xdr:col>
      <xdr:colOff>73058</xdr:colOff>
      <xdr:row>753</xdr:row>
      <xdr:rowOff>20856</xdr:rowOff>
    </xdr:to>
    <xdr:sp macro="" textlink="">
      <xdr:nvSpPr>
        <xdr:cNvPr id="17" name="正方形/長方形 16"/>
        <xdr:cNvSpPr/>
      </xdr:nvSpPr>
      <xdr:spPr bwMode="auto">
        <a:xfrm>
          <a:off x="5579045" y="48692770"/>
          <a:ext cx="1496175" cy="9739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Ｃ　株式会社プロセスユニーク</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20.8</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27</xdr:col>
      <xdr:colOff>7340</xdr:colOff>
      <xdr:row>753</xdr:row>
      <xdr:rowOff>68169</xdr:rowOff>
    </xdr:from>
    <xdr:to>
      <xdr:col>33</xdr:col>
      <xdr:colOff>197975</xdr:colOff>
      <xdr:row>755</xdr:row>
      <xdr:rowOff>114508</xdr:rowOff>
    </xdr:to>
    <xdr:sp macro="" textlink="">
      <xdr:nvSpPr>
        <xdr:cNvPr id="18" name="大かっこ 17"/>
        <xdr:cNvSpPr/>
      </xdr:nvSpPr>
      <xdr:spPr bwMode="auto">
        <a:xfrm>
          <a:off x="5567881" y="49714014"/>
          <a:ext cx="1426310" cy="741406"/>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講師派遣事業</a:t>
          </a:r>
          <a:endParaRPr kumimoji="1" lang="en-US" sz="1100">
            <a:solidFill>
              <a:schemeClr val="tx1"/>
            </a:solidFill>
            <a:latin typeface="+mn-lt"/>
            <a:ea typeface="+mn-ea"/>
            <a:cs typeface="+mn-cs"/>
          </a:endParaRPr>
        </a:p>
      </xdr:txBody>
    </xdr:sp>
    <xdr:clientData/>
  </xdr:twoCellAnchor>
  <xdr:twoCellAnchor>
    <xdr:from>
      <xdr:col>34</xdr:col>
      <xdr:colOff>61152</xdr:colOff>
      <xdr:row>741</xdr:row>
      <xdr:rowOff>195524</xdr:rowOff>
    </xdr:from>
    <xdr:to>
      <xdr:col>43</xdr:col>
      <xdr:colOff>112638</xdr:colOff>
      <xdr:row>741</xdr:row>
      <xdr:rowOff>207430</xdr:rowOff>
    </xdr:to>
    <xdr:cxnSp macro="">
      <xdr:nvCxnSpPr>
        <xdr:cNvPr id="19" name="直線コネクタ 18"/>
        <xdr:cNvCxnSpPr/>
      </xdr:nvCxnSpPr>
      <xdr:spPr bwMode="auto">
        <a:xfrm flipH="1" flipV="1">
          <a:off x="7063314" y="45670963"/>
          <a:ext cx="1905000" cy="1190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112638</xdr:colOff>
      <xdr:row>741</xdr:row>
      <xdr:rowOff>207432</xdr:rowOff>
    </xdr:from>
    <xdr:to>
      <xdr:col>43</xdr:col>
      <xdr:colOff>112638</xdr:colOff>
      <xdr:row>742</xdr:row>
      <xdr:rowOff>271856</xdr:rowOff>
    </xdr:to>
    <xdr:cxnSp macro="">
      <xdr:nvCxnSpPr>
        <xdr:cNvPr id="20" name="直線矢印コネクタ 19"/>
        <xdr:cNvCxnSpPr/>
      </xdr:nvCxnSpPr>
      <xdr:spPr bwMode="auto">
        <a:xfrm>
          <a:off x="8968314" y="45682871"/>
          <a:ext cx="0" cy="41195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1813</xdr:colOff>
      <xdr:row>743</xdr:row>
      <xdr:rowOff>7663</xdr:rowOff>
    </xdr:from>
    <xdr:to>
      <xdr:col>46</xdr:col>
      <xdr:colOff>118687</xdr:colOff>
      <xdr:row>745</xdr:row>
      <xdr:rowOff>167432</xdr:rowOff>
    </xdr:to>
    <xdr:sp macro="" textlink="">
      <xdr:nvSpPr>
        <xdr:cNvPr id="21" name="正方形/長方形 20"/>
        <xdr:cNvSpPr/>
      </xdr:nvSpPr>
      <xdr:spPr bwMode="auto">
        <a:xfrm>
          <a:off x="8239651" y="46178170"/>
          <a:ext cx="1352550" cy="85483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Ｅ　委託先選定に係る事務費</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25</xdr:col>
      <xdr:colOff>192246</xdr:colOff>
      <xdr:row>749</xdr:row>
      <xdr:rowOff>95733</xdr:rowOff>
    </xdr:from>
    <xdr:to>
      <xdr:col>35</xdr:col>
      <xdr:colOff>25749</xdr:colOff>
      <xdr:row>750</xdr:row>
      <xdr:rowOff>73847</xdr:rowOff>
    </xdr:to>
    <xdr:sp macro="" textlink="">
      <xdr:nvSpPr>
        <xdr:cNvPr id="22" name="正方形/長方形 21"/>
        <xdr:cNvSpPr/>
      </xdr:nvSpPr>
      <xdr:spPr bwMode="auto">
        <a:xfrm>
          <a:off x="5340895" y="48351442"/>
          <a:ext cx="1892962" cy="325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33</xdr:col>
      <xdr:colOff>159931</xdr:colOff>
      <xdr:row>749</xdr:row>
      <xdr:rowOff>132262</xdr:rowOff>
    </xdr:from>
    <xdr:to>
      <xdr:col>42</xdr:col>
      <xdr:colOff>199379</xdr:colOff>
      <xdr:row>750</xdr:row>
      <xdr:rowOff>110376</xdr:rowOff>
    </xdr:to>
    <xdr:sp macro="" textlink="">
      <xdr:nvSpPr>
        <xdr:cNvPr id="23" name="正方形/長方形 22"/>
        <xdr:cNvSpPr/>
      </xdr:nvSpPr>
      <xdr:spPr bwMode="auto">
        <a:xfrm>
          <a:off x="6956147" y="48387971"/>
          <a:ext cx="1892962" cy="325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18</xdr:col>
      <xdr:colOff>36812</xdr:colOff>
      <xdr:row>749</xdr:row>
      <xdr:rowOff>156073</xdr:rowOff>
    </xdr:from>
    <xdr:to>
      <xdr:col>27</xdr:col>
      <xdr:colOff>76260</xdr:colOff>
      <xdr:row>750</xdr:row>
      <xdr:rowOff>134187</xdr:rowOff>
    </xdr:to>
    <xdr:sp macro="" textlink="">
      <xdr:nvSpPr>
        <xdr:cNvPr id="24" name="正方形/長方形 23"/>
        <xdr:cNvSpPr/>
      </xdr:nvSpPr>
      <xdr:spPr bwMode="auto">
        <a:xfrm>
          <a:off x="3743839" y="48411782"/>
          <a:ext cx="1892962" cy="3256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11</xdr:col>
      <xdr:colOff>12871</xdr:colOff>
      <xdr:row>753</xdr:row>
      <xdr:rowOff>128716</xdr:rowOff>
    </xdr:from>
    <xdr:to>
      <xdr:col>17</xdr:col>
      <xdr:colOff>105934</xdr:colOff>
      <xdr:row>755</xdr:row>
      <xdr:rowOff>165043</xdr:rowOff>
    </xdr:to>
    <xdr:sp macro="" textlink="">
      <xdr:nvSpPr>
        <xdr:cNvPr id="25" name="大かっこ 24"/>
        <xdr:cNvSpPr/>
      </xdr:nvSpPr>
      <xdr:spPr bwMode="auto">
        <a:xfrm>
          <a:off x="2278276" y="49774561"/>
          <a:ext cx="1328739" cy="731394"/>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調査研究等</a:t>
          </a:r>
          <a:endParaRPr kumimoji="1" lang="en-US" sz="1100">
            <a:solidFill>
              <a:schemeClr val="tx1"/>
            </a:solidFill>
            <a:latin typeface="+mn-lt"/>
            <a:ea typeface="+mn-ea"/>
            <a:cs typeface="+mn-cs"/>
          </a:endParaRPr>
        </a:p>
      </xdr:txBody>
    </xdr:sp>
    <xdr:clientData/>
  </xdr:twoCellAnchor>
  <xdr:oneCellAnchor>
    <xdr:from>
      <xdr:col>50</xdr:col>
      <xdr:colOff>171036</xdr:colOff>
      <xdr:row>133</xdr:row>
      <xdr:rowOff>90694</xdr:rowOff>
    </xdr:from>
    <xdr:ext cx="607859" cy="275717"/>
    <xdr:sp macro="" textlink="">
      <xdr:nvSpPr>
        <xdr:cNvPr id="26" name="テキスト ボックス 25"/>
        <xdr:cNvSpPr txBox="1"/>
      </xdr:nvSpPr>
      <xdr:spPr>
        <a:xfrm>
          <a:off x="10416623" y="1962108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51</xdr:col>
      <xdr:colOff>96492</xdr:colOff>
      <xdr:row>137</xdr:row>
      <xdr:rowOff>101462</xdr:rowOff>
    </xdr:from>
    <xdr:ext cx="607859" cy="275717"/>
    <xdr:sp macro="" textlink="">
      <xdr:nvSpPr>
        <xdr:cNvPr id="27" name="テキスト ボックス 26"/>
        <xdr:cNvSpPr txBox="1"/>
      </xdr:nvSpPr>
      <xdr:spPr>
        <a:xfrm>
          <a:off x="10516014" y="211227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43</xdr:col>
      <xdr:colOff>92954</xdr:colOff>
      <xdr:row>118</xdr:row>
      <xdr:rowOff>149651</xdr:rowOff>
    </xdr:from>
    <xdr:ext cx="1438275" cy="625812"/>
    <xdr:sp macro="" textlink="">
      <xdr:nvSpPr>
        <xdr:cNvPr id="29" name="テキスト ボックス 28"/>
        <xdr:cNvSpPr txBox="1"/>
      </xdr:nvSpPr>
      <xdr:spPr>
        <a:xfrm>
          <a:off x="8640606" y="15985999"/>
          <a:ext cx="1438275" cy="62581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800"/>
            <a:t>平成</a:t>
          </a:r>
          <a:r>
            <a:rPr kumimoji="1" lang="en-US" altLang="ja-JP" sz="800"/>
            <a:t>31</a:t>
          </a:r>
          <a:r>
            <a:rPr kumimoji="1" lang="ja-JP" altLang="en-US" sz="800"/>
            <a:t>年度からは、事業番号</a:t>
          </a:r>
          <a:r>
            <a:rPr kumimoji="1" lang="en-US" altLang="ja-JP" sz="800"/>
            <a:t>440</a:t>
          </a:r>
          <a:r>
            <a:rPr kumimoji="1" lang="ja-JP" altLang="en-US" sz="800"/>
            <a:t>「若者の「使い捨て」が疑われる企業等への対応策の強化に統合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115" zoomScaleNormal="75" zoomScaleSheetLayoutView="115"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442</v>
      </c>
      <c r="AT2" s="220"/>
      <c r="AU2" s="220"/>
      <c r="AV2" s="52" t="str">
        <f>IF(AW2="", "", "-")</f>
        <v/>
      </c>
      <c r="AW2" s="397"/>
      <c r="AX2" s="397"/>
    </row>
    <row r="3" spans="1:50" ht="21" customHeight="1" thickBot="1" x14ac:dyDescent="0.2">
      <c r="A3" s="527" t="s">
        <v>538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565</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73</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568</v>
      </c>
      <c r="AF5" s="721"/>
      <c r="AG5" s="721"/>
      <c r="AH5" s="721"/>
      <c r="AI5" s="721"/>
      <c r="AJ5" s="721"/>
      <c r="AK5" s="721"/>
      <c r="AL5" s="721"/>
      <c r="AM5" s="721"/>
      <c r="AN5" s="721"/>
      <c r="AO5" s="721"/>
      <c r="AP5" s="722"/>
      <c r="AQ5" s="723" t="s">
        <v>569</v>
      </c>
      <c r="AR5" s="724"/>
      <c r="AS5" s="724"/>
      <c r="AT5" s="724"/>
      <c r="AU5" s="724"/>
      <c r="AV5" s="724"/>
      <c r="AW5" s="724"/>
      <c r="AX5" s="725"/>
    </row>
    <row r="6" spans="1:50" ht="39" customHeight="1" x14ac:dyDescent="0.15">
      <c r="A6" s="728" t="s">
        <v>4</v>
      </c>
      <c r="B6" s="729"/>
      <c r="C6" s="729"/>
      <c r="D6" s="729"/>
      <c r="E6" s="729"/>
      <c r="F6" s="729"/>
      <c r="G6" s="881" t="str">
        <f>入力規則等!F39</f>
        <v>一般会計、労働保険特別会計労災勘定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571</v>
      </c>
      <c r="H7" s="834"/>
      <c r="I7" s="834"/>
      <c r="J7" s="834"/>
      <c r="K7" s="834"/>
      <c r="L7" s="834"/>
      <c r="M7" s="834"/>
      <c r="N7" s="834"/>
      <c r="O7" s="834"/>
      <c r="P7" s="834"/>
      <c r="Q7" s="834"/>
      <c r="R7" s="834"/>
      <c r="S7" s="834"/>
      <c r="T7" s="834"/>
      <c r="U7" s="834"/>
      <c r="V7" s="834"/>
      <c r="W7" s="834"/>
      <c r="X7" s="835"/>
      <c r="Y7" s="395" t="s">
        <v>510</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681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682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279</v>
      </c>
      <c r="Q13" s="109"/>
      <c r="R13" s="109"/>
      <c r="S13" s="109"/>
      <c r="T13" s="109"/>
      <c r="U13" s="109"/>
      <c r="V13" s="110"/>
      <c r="W13" s="108">
        <v>319</v>
      </c>
      <c r="X13" s="109"/>
      <c r="Y13" s="109"/>
      <c r="Z13" s="109"/>
      <c r="AA13" s="109"/>
      <c r="AB13" s="109"/>
      <c r="AC13" s="110"/>
      <c r="AD13" s="108">
        <v>287</v>
      </c>
      <c r="AE13" s="109"/>
      <c r="AF13" s="109"/>
      <c r="AG13" s="109"/>
      <c r="AH13" s="109"/>
      <c r="AI13" s="109"/>
      <c r="AJ13" s="110"/>
      <c r="AK13" s="108">
        <v>277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574</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279</v>
      </c>
      <c r="Q18" s="115"/>
      <c r="R18" s="115"/>
      <c r="S18" s="115"/>
      <c r="T18" s="115"/>
      <c r="U18" s="115"/>
      <c r="V18" s="116"/>
      <c r="W18" s="114">
        <f>SUM(W13:AC17)</f>
        <v>319</v>
      </c>
      <c r="X18" s="115"/>
      <c r="Y18" s="115"/>
      <c r="Z18" s="115"/>
      <c r="AA18" s="115"/>
      <c r="AB18" s="115"/>
      <c r="AC18" s="116"/>
      <c r="AD18" s="114">
        <f>SUM(AD13:AJ17)</f>
        <v>287</v>
      </c>
      <c r="AE18" s="115"/>
      <c r="AF18" s="115"/>
      <c r="AG18" s="115"/>
      <c r="AH18" s="115"/>
      <c r="AI18" s="115"/>
      <c r="AJ18" s="116"/>
      <c r="AK18" s="114">
        <f>SUM(AK13:AQ17)</f>
        <v>277</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193</v>
      </c>
      <c r="Q19" s="109"/>
      <c r="R19" s="109"/>
      <c r="S19" s="109"/>
      <c r="T19" s="109"/>
      <c r="U19" s="109"/>
      <c r="V19" s="110"/>
      <c r="W19" s="108">
        <v>206</v>
      </c>
      <c r="X19" s="109"/>
      <c r="Y19" s="109"/>
      <c r="Z19" s="109"/>
      <c r="AA19" s="109"/>
      <c r="AB19" s="109"/>
      <c r="AC19" s="110"/>
      <c r="AD19" s="108">
        <v>251</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0.69175627240143367</v>
      </c>
      <c r="Q20" s="543"/>
      <c r="R20" s="543"/>
      <c r="S20" s="543"/>
      <c r="T20" s="543"/>
      <c r="U20" s="543"/>
      <c r="V20" s="543"/>
      <c r="W20" s="543">
        <f t="shared" ref="W20" si="0">IF(W18=0, "-", SUM(W19)/W18)</f>
        <v>0.64576802507836994</v>
      </c>
      <c r="X20" s="543"/>
      <c r="Y20" s="543"/>
      <c r="Z20" s="543"/>
      <c r="AA20" s="543"/>
      <c r="AB20" s="543"/>
      <c r="AC20" s="543"/>
      <c r="AD20" s="543">
        <f t="shared" ref="AD20" si="1">IF(AD18=0, "-", SUM(AD19)/AD18)</f>
        <v>0.87456445993031362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475</v>
      </c>
      <c r="H21" s="931"/>
      <c r="I21" s="931"/>
      <c r="J21" s="931"/>
      <c r="K21" s="931"/>
      <c r="L21" s="931"/>
      <c r="M21" s="931"/>
      <c r="N21" s="931"/>
      <c r="O21" s="931"/>
      <c r="P21" s="543">
        <f>IF(P19=0, "-", SUM(P19)/SUM(P13,P14))</f>
        <v>0.69175627240143367</v>
      </c>
      <c r="Q21" s="543"/>
      <c r="R21" s="543"/>
      <c r="S21" s="543"/>
      <c r="T21" s="543"/>
      <c r="U21" s="543"/>
      <c r="V21" s="543"/>
      <c r="W21" s="543">
        <f t="shared" ref="W21" si="2">IF(W19=0, "-", SUM(W19)/SUM(W13,W14))</f>
        <v>0.64576802507836994</v>
      </c>
      <c r="X21" s="543"/>
      <c r="Y21" s="543"/>
      <c r="Z21" s="543"/>
      <c r="AA21" s="543"/>
      <c r="AB21" s="543"/>
      <c r="AC21" s="543"/>
      <c r="AD21" s="543">
        <f t="shared" ref="AD21" si="3">IF(AD19=0, "-", SUM(AD19)/SUM(AD13,AD14))</f>
        <v>0.87456445993031362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244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20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277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470</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530</v>
      </c>
      <c r="AF30" s="387"/>
      <c r="AG30" s="387"/>
      <c r="AH30" s="388"/>
      <c r="AI30" s="386" t="s">
        <v>527</v>
      </c>
      <c r="AJ30" s="387"/>
      <c r="AK30" s="387"/>
      <c r="AL30" s="388"/>
      <c r="AM30" s="389" t="s">
        <v>522</v>
      </c>
      <c r="AN30" s="389"/>
      <c r="AO30" s="389"/>
      <c r="AP30" s="386"/>
      <c r="AQ30" s="642" t="s">
        <v>354</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574</v>
      </c>
      <c r="AR31" s="136"/>
      <c r="AS31" s="137" t="s">
        <v>355</v>
      </c>
      <c r="AT31" s="172"/>
      <c r="AU31" s="271">
        <v>31</v>
      </c>
      <c r="AV31" s="271"/>
      <c r="AW31" s="379" t="s">
        <v>300</v>
      </c>
      <c r="AX31" s="380"/>
    </row>
    <row r="32" spans="1:50" ht="23.25" customHeight="1" x14ac:dyDescent="0.15">
      <c r="A32" s="519"/>
      <c r="B32" s="517"/>
      <c r="C32" s="517"/>
      <c r="D32" s="517"/>
      <c r="E32" s="517"/>
      <c r="F32" s="518"/>
      <c r="G32" s="544" t="s">
        <v>579</v>
      </c>
      <c r="H32" s="545"/>
      <c r="I32" s="545"/>
      <c r="J32" s="545"/>
      <c r="K32" s="545"/>
      <c r="L32" s="545"/>
      <c r="M32" s="545"/>
      <c r="N32" s="545"/>
      <c r="O32" s="546"/>
      <c r="P32" s="161" t="s">
        <v>580</v>
      </c>
      <c r="Q32" s="161"/>
      <c r="R32" s="161"/>
      <c r="S32" s="161"/>
      <c r="T32" s="161"/>
      <c r="U32" s="161"/>
      <c r="V32" s="161"/>
      <c r="W32" s="161"/>
      <c r="X32" s="231"/>
      <c r="Y32" s="338" t="s">
        <v>12</v>
      </c>
      <c r="Z32" s="553"/>
      <c r="AA32" s="554"/>
      <c r="AB32" s="555" t="s">
        <v>581</v>
      </c>
      <c r="AC32" s="555"/>
      <c r="AD32" s="555"/>
      <c r="AE32" s="364">
        <v>84</v>
      </c>
      <c r="AF32" s="365"/>
      <c r="AG32" s="365"/>
      <c r="AH32" s="365"/>
      <c r="AI32" s="364">
        <v>78.599999999999994</v>
      </c>
      <c r="AJ32" s="365"/>
      <c r="AK32" s="365"/>
      <c r="AL32" s="365"/>
      <c r="AM32" s="364">
        <v>89.6</v>
      </c>
      <c r="AN32" s="365"/>
      <c r="AO32" s="365"/>
      <c r="AP32" s="365"/>
      <c r="AQ32" s="111" t="s">
        <v>583</v>
      </c>
      <c r="AR32" s="112"/>
      <c r="AS32" s="112"/>
      <c r="AT32" s="113"/>
      <c r="AU32" s="365" t="s">
        <v>574</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582</v>
      </c>
      <c r="AC33" s="526"/>
      <c r="AD33" s="526"/>
      <c r="AE33" s="364">
        <v>80</v>
      </c>
      <c r="AF33" s="365"/>
      <c r="AG33" s="365"/>
      <c r="AH33" s="365"/>
      <c r="AI33" s="364">
        <v>80</v>
      </c>
      <c r="AJ33" s="365"/>
      <c r="AK33" s="365"/>
      <c r="AL33" s="365"/>
      <c r="AM33" s="364">
        <v>80</v>
      </c>
      <c r="AN33" s="365"/>
      <c r="AO33" s="365"/>
      <c r="AP33" s="365"/>
      <c r="AQ33" s="111" t="s">
        <v>574</v>
      </c>
      <c r="AR33" s="112"/>
      <c r="AS33" s="112"/>
      <c r="AT33" s="113"/>
      <c r="AU33" s="365">
        <v>80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105</v>
      </c>
      <c r="AF34" s="365"/>
      <c r="AG34" s="365"/>
      <c r="AH34" s="365"/>
      <c r="AI34" s="364">
        <v>98.25</v>
      </c>
      <c r="AJ34" s="365"/>
      <c r="AK34" s="365"/>
      <c r="AL34" s="365"/>
      <c r="AM34" s="364">
        <v>112</v>
      </c>
      <c r="AN34" s="365"/>
      <c r="AO34" s="365"/>
      <c r="AP34" s="365"/>
      <c r="AQ34" s="111" t="s">
        <v>584</v>
      </c>
      <c r="AR34" s="112"/>
      <c r="AS34" s="112"/>
      <c r="AT34" s="113"/>
      <c r="AU34" s="365" t="s">
        <v>574</v>
      </c>
      <c r="AV34" s="365"/>
      <c r="AW34" s="365"/>
      <c r="AX34" s="367"/>
    </row>
    <row r="35" spans="1:50" ht="23.25" customHeight="1" x14ac:dyDescent="0.15">
      <c r="A35" s="901" t="s">
        <v>500</v>
      </c>
      <c r="B35" s="902"/>
      <c r="C35" s="902"/>
      <c r="D35" s="902"/>
      <c r="E35" s="902"/>
      <c r="F35" s="903"/>
      <c r="G35" s="907" t="s">
        <v>585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470</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470</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470</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470</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68" t="s">
        <v>530</v>
      </c>
      <c r="AF65" s="369"/>
      <c r="AG65" s="369"/>
      <c r="AH65" s="370"/>
      <c r="AI65" s="368" t="s">
        <v>527</v>
      </c>
      <c r="AJ65" s="369"/>
      <c r="AK65" s="369"/>
      <c r="AL65" s="370"/>
      <c r="AM65" s="375" t="s">
        <v>522</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469</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490</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490</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491</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489</v>
      </c>
      <c r="X70" s="948"/>
      <c r="Y70" s="953" t="s">
        <v>12</v>
      </c>
      <c r="Z70" s="953"/>
      <c r="AA70" s="954"/>
      <c r="AB70" s="955" t="s">
        <v>490</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490</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491</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471</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503</v>
      </c>
      <c r="B78" s="916"/>
      <c r="C78" s="916"/>
      <c r="D78" s="916"/>
      <c r="E78" s="913" t="s">
        <v>448</v>
      </c>
      <c r="F78" s="914"/>
      <c r="G78" s="57" t="s">
        <v>357</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23"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449"/>
      <c r="AC98" s="450"/>
      <c r="AD98" s="451"/>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530</v>
      </c>
      <c r="AF100" s="828"/>
      <c r="AG100" s="828"/>
      <c r="AH100" s="829"/>
      <c r="AI100" s="827" t="s">
        <v>527</v>
      </c>
      <c r="AJ100" s="828"/>
      <c r="AK100" s="828"/>
      <c r="AL100" s="829"/>
      <c r="AM100" s="827" t="s">
        <v>523</v>
      </c>
      <c r="AN100" s="828"/>
      <c r="AO100" s="828"/>
      <c r="AP100" s="829"/>
      <c r="AQ100" s="932" t="s">
        <v>516</v>
      </c>
      <c r="AR100" s="933"/>
      <c r="AS100" s="933"/>
      <c r="AT100" s="934"/>
      <c r="AU100" s="932" t="s">
        <v>513</v>
      </c>
      <c r="AV100" s="933"/>
      <c r="AW100" s="933"/>
      <c r="AX100" s="935"/>
    </row>
    <row r="101" spans="1:60" ht="23.25" customHeight="1" x14ac:dyDescent="0.15">
      <c r="A101" s="495"/>
      <c r="B101" s="496"/>
      <c r="C101" s="496"/>
      <c r="D101" s="496"/>
      <c r="E101" s="496"/>
      <c r="F101" s="497"/>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588</v>
      </c>
      <c r="AC101" s="555"/>
      <c r="AD101" s="555"/>
      <c r="AE101" s="364">
        <v>43</v>
      </c>
      <c r="AF101" s="365"/>
      <c r="AG101" s="365"/>
      <c r="AH101" s="366"/>
      <c r="AI101" s="364">
        <v>48</v>
      </c>
      <c r="AJ101" s="365"/>
      <c r="AK101" s="365"/>
      <c r="AL101" s="366"/>
      <c r="AM101" s="364">
        <v>48</v>
      </c>
      <c r="AN101" s="365"/>
      <c r="AO101" s="365"/>
      <c r="AP101" s="366"/>
      <c r="AQ101" s="364" t="s">
        <v>574</v>
      </c>
      <c r="AR101" s="365"/>
      <c r="AS101" s="365"/>
      <c r="AT101" s="366"/>
      <c r="AU101" s="364" t="s">
        <v>584</v>
      </c>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588</v>
      </c>
      <c r="AC102" s="555"/>
      <c r="AD102" s="555"/>
      <c r="AE102" s="358">
        <v>43</v>
      </c>
      <c r="AF102" s="358"/>
      <c r="AG102" s="358"/>
      <c r="AH102" s="358"/>
      <c r="AI102" s="358">
        <v>48</v>
      </c>
      <c r="AJ102" s="358"/>
      <c r="AK102" s="358"/>
      <c r="AL102" s="358"/>
      <c r="AM102" s="358">
        <v>48</v>
      </c>
      <c r="AN102" s="358"/>
      <c r="AO102" s="358"/>
      <c r="AP102" s="358"/>
      <c r="AQ102" s="818">
        <v>48</v>
      </c>
      <c r="AR102" s="819"/>
      <c r="AS102" s="819"/>
      <c r="AT102" s="820"/>
      <c r="AU102" s="818">
        <v>48</v>
      </c>
      <c r="AV102" s="819"/>
      <c r="AW102" s="819"/>
      <c r="AX102" s="820"/>
    </row>
    <row r="103" spans="1:60" ht="31.5" customHeight="1" x14ac:dyDescent="0.15">
      <c r="A103" s="492" t="s">
        <v>472</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5"/>
      <c r="B104" s="496"/>
      <c r="C104" s="496"/>
      <c r="D104" s="496"/>
      <c r="E104" s="496"/>
      <c r="F104" s="497"/>
      <c r="G104" s="161" t="s">
        <v>587</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589</v>
      </c>
      <c r="AC104" s="476"/>
      <c r="AD104" s="477"/>
      <c r="AE104" s="364">
        <v>4802</v>
      </c>
      <c r="AF104" s="365"/>
      <c r="AG104" s="365"/>
      <c r="AH104" s="366"/>
      <c r="AI104" s="364">
        <v>5864</v>
      </c>
      <c r="AJ104" s="365"/>
      <c r="AK104" s="365"/>
      <c r="AL104" s="366"/>
      <c r="AM104" s="364">
        <v>5646</v>
      </c>
      <c r="AN104" s="365"/>
      <c r="AO104" s="365"/>
      <c r="AP104" s="366"/>
      <c r="AQ104" s="364" t="s">
        <v>574</v>
      </c>
      <c r="AR104" s="365"/>
      <c r="AS104" s="365"/>
      <c r="AT104" s="366"/>
      <c r="AU104" s="364" t="s">
        <v>590</v>
      </c>
      <c r="AV104" s="365"/>
      <c r="AW104" s="365"/>
      <c r="AX104" s="366"/>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t="s">
        <v>589</v>
      </c>
      <c r="AC105" s="408"/>
      <c r="AD105" s="409"/>
      <c r="AE105" s="358">
        <v>4720</v>
      </c>
      <c r="AF105" s="358"/>
      <c r="AG105" s="358"/>
      <c r="AH105" s="358"/>
      <c r="AI105" s="358">
        <v>5120</v>
      </c>
      <c r="AJ105" s="358"/>
      <c r="AK105" s="358"/>
      <c r="AL105" s="358"/>
      <c r="AM105" s="358">
        <v>5120</v>
      </c>
      <c r="AN105" s="358"/>
      <c r="AO105" s="358"/>
      <c r="AP105" s="358"/>
      <c r="AQ105" s="364">
        <v>5120</v>
      </c>
      <c r="AR105" s="365"/>
      <c r="AS105" s="365"/>
      <c r="AT105" s="366"/>
      <c r="AU105" s="818">
        <v>5120</v>
      </c>
      <c r="AV105" s="819"/>
      <c r="AW105" s="819"/>
      <c r="AX105" s="820"/>
    </row>
    <row r="106" spans="1:60" ht="31.5" hidden="1" customHeight="1" x14ac:dyDescent="0.15">
      <c r="A106" s="492" t="s">
        <v>472</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c r="AC108" s="408"/>
      <c r="AD108" s="409"/>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2" t="s">
        <v>472</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2" t="s">
        <v>472</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449" t="s">
        <v>592</v>
      </c>
      <c r="AC116" s="450"/>
      <c r="AD116" s="451"/>
      <c r="AE116" s="358">
        <v>1477465</v>
      </c>
      <c r="AF116" s="358"/>
      <c r="AG116" s="358"/>
      <c r="AH116" s="358"/>
      <c r="AI116" s="364">
        <v>1500848</v>
      </c>
      <c r="AJ116" s="365"/>
      <c r="AK116" s="365"/>
      <c r="AL116" s="366"/>
      <c r="AM116" s="358">
        <v>1908909</v>
      </c>
      <c r="AN116" s="358"/>
      <c r="AO116" s="358"/>
      <c r="AP116" s="358"/>
      <c r="AQ116" s="364">
        <v>1809446</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404" t="s">
        <v>594</v>
      </c>
      <c r="AF117" s="306"/>
      <c r="AG117" s="306"/>
      <c r="AH117" s="306"/>
      <c r="AI117" s="404" t="s">
        <v>595</v>
      </c>
      <c r="AJ117" s="306"/>
      <c r="AK117" s="306"/>
      <c r="AL117" s="306"/>
      <c r="AM117" s="404" t="s">
        <v>669</v>
      </c>
      <c r="AN117" s="306"/>
      <c r="AO117" s="306"/>
      <c r="AP117" s="306"/>
      <c r="AQ117" s="306" t="s">
        <v>668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596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449" t="s">
        <v>597</v>
      </c>
      <c r="AC119" s="450"/>
      <c r="AD119" s="451"/>
      <c r="AE119" s="358">
        <v>194276</v>
      </c>
      <c r="AF119" s="358"/>
      <c r="AG119" s="358"/>
      <c r="AH119" s="358"/>
      <c r="AI119" s="358">
        <v>97060</v>
      </c>
      <c r="AJ119" s="358"/>
      <c r="AK119" s="358"/>
      <c r="AL119" s="358"/>
      <c r="AM119" s="358">
        <v>109705</v>
      </c>
      <c r="AN119" s="358"/>
      <c r="AO119" s="358"/>
      <c r="AP119" s="358"/>
      <c r="AQ119" s="358" t="s">
        <v>614</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404" t="s">
        <v>598</v>
      </c>
      <c r="AF120" s="306"/>
      <c r="AG120" s="306"/>
      <c r="AH120" s="306"/>
      <c r="AI120" s="404" t="s">
        <v>599</v>
      </c>
      <c r="AJ120" s="306"/>
      <c r="AK120" s="306"/>
      <c r="AL120" s="306"/>
      <c r="AM120" s="404" t="s">
        <v>672</v>
      </c>
      <c r="AN120" s="306"/>
      <c r="AO120" s="306"/>
      <c r="AP120" s="306"/>
      <c r="AQ120" s="306" t="s">
        <v>673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600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592</v>
      </c>
      <c r="AC122" s="301"/>
      <c r="AD122" s="302"/>
      <c r="AE122" s="358">
        <v>14526000</v>
      </c>
      <c r="AF122" s="358"/>
      <c r="AG122" s="358"/>
      <c r="AH122" s="358"/>
      <c r="AI122" s="358">
        <v>8451701</v>
      </c>
      <c r="AJ122" s="358"/>
      <c r="AK122" s="358"/>
      <c r="AL122" s="358"/>
      <c r="AM122" s="358">
        <v>9730368</v>
      </c>
      <c r="AN122" s="358"/>
      <c r="AO122" s="358"/>
      <c r="AP122" s="358"/>
      <c r="AQ122" s="358">
        <v>9223373</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601</v>
      </c>
      <c r="AC123" s="342"/>
      <c r="AD123" s="343"/>
      <c r="AE123" s="404" t="s">
        <v>602</v>
      </c>
      <c r="AF123" s="306"/>
      <c r="AG123" s="306"/>
      <c r="AH123" s="306"/>
      <c r="AI123" s="404" t="s">
        <v>603</v>
      </c>
      <c r="AJ123" s="306"/>
      <c r="AK123" s="306"/>
      <c r="AL123" s="306"/>
      <c r="AM123" s="404" t="s">
        <v>670</v>
      </c>
      <c r="AN123" s="306"/>
      <c r="AO123" s="306"/>
      <c r="AP123" s="306"/>
      <c r="AQ123" s="306" t="s">
        <v>671</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49"/>
      <c r="AC125" s="450"/>
      <c r="AD125" s="45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9"/>
      <c r="AC128" s="450"/>
      <c r="AD128" s="45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560</v>
      </c>
      <c r="B130" s="995"/>
      <c r="C130" s="994" t="s">
        <v>358</v>
      </c>
      <c r="D130" s="995"/>
      <c r="E130" s="308" t="s">
        <v>387</v>
      </c>
      <c r="F130" s="309"/>
      <c r="G130" s="310" t="s">
        <v>608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609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614</v>
      </c>
      <c r="AR133" s="271"/>
      <c r="AS133" s="137" t="s">
        <v>355</v>
      </c>
      <c r="AT133" s="172"/>
      <c r="AU133" s="136">
        <v>2022</v>
      </c>
      <c r="AV133" s="136"/>
      <c r="AW133" s="137" t="s">
        <v>300</v>
      </c>
      <c r="AX133" s="138"/>
    </row>
    <row r="134" spans="1:50" ht="39.75" customHeight="1" x14ac:dyDescent="0.15">
      <c r="A134" s="998"/>
      <c r="B134" s="252"/>
      <c r="C134" s="251"/>
      <c r="D134" s="252"/>
      <c r="E134" s="251"/>
      <c r="F134" s="314"/>
      <c r="G134" s="230" t="s">
        <v>610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612</v>
      </c>
      <c r="AC134" s="221"/>
      <c r="AD134" s="221"/>
      <c r="AE134" s="266">
        <v>928</v>
      </c>
      <c r="AF134" s="112"/>
      <c r="AG134" s="112"/>
      <c r="AH134" s="112"/>
      <c r="AI134" s="266">
        <v>978</v>
      </c>
      <c r="AJ134" s="112"/>
      <c r="AK134" s="112"/>
      <c r="AL134" s="112"/>
      <c r="AM134" s="266">
        <v>909</v>
      </c>
      <c r="AN134" s="112"/>
      <c r="AO134" s="112"/>
      <c r="AP134" s="112"/>
      <c r="AQ134" s="266" t="s">
        <v>614</v>
      </c>
      <c r="AR134" s="112"/>
      <c r="AS134" s="112"/>
      <c r="AT134" s="112"/>
      <c r="AU134" s="266" t="s">
        <v>613</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612</v>
      </c>
      <c r="AC135" s="133"/>
      <c r="AD135" s="133"/>
      <c r="AE135" s="266" t="s">
        <v>614</v>
      </c>
      <c r="AF135" s="112"/>
      <c r="AG135" s="112"/>
      <c r="AH135" s="112"/>
      <c r="AI135" s="266">
        <v>929</v>
      </c>
      <c r="AJ135" s="112"/>
      <c r="AK135" s="112"/>
      <c r="AL135" s="112"/>
      <c r="AM135" s="266">
        <v>948</v>
      </c>
      <c r="AN135" s="112"/>
      <c r="AO135" s="112"/>
      <c r="AP135" s="112"/>
      <c r="AQ135" s="266" t="s">
        <v>614</v>
      </c>
      <c r="AR135" s="112"/>
      <c r="AS135" s="112"/>
      <c r="AT135" s="112"/>
      <c r="AU135" s="266">
        <v>831</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614</v>
      </c>
      <c r="AR137" s="271"/>
      <c r="AS137" s="137" t="s">
        <v>355</v>
      </c>
      <c r="AT137" s="172"/>
      <c r="AU137" s="136">
        <v>2022</v>
      </c>
      <c r="AV137" s="136"/>
      <c r="AW137" s="137" t="s">
        <v>300</v>
      </c>
      <c r="AX137" s="138"/>
    </row>
    <row r="138" spans="1:50" ht="39.75" customHeight="1" x14ac:dyDescent="0.15">
      <c r="A138" s="998"/>
      <c r="B138" s="252"/>
      <c r="C138" s="251"/>
      <c r="D138" s="252"/>
      <c r="E138" s="251"/>
      <c r="F138" s="314"/>
      <c r="G138" s="230" t="s">
        <v>611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612</v>
      </c>
      <c r="AC138" s="221"/>
      <c r="AD138" s="221"/>
      <c r="AE138" s="266">
        <v>117910</v>
      </c>
      <c r="AF138" s="112"/>
      <c r="AG138" s="112"/>
      <c r="AH138" s="112"/>
      <c r="AI138" s="266">
        <v>120460</v>
      </c>
      <c r="AJ138" s="112"/>
      <c r="AK138" s="112"/>
      <c r="AL138" s="112"/>
      <c r="AM138" s="266">
        <v>127329</v>
      </c>
      <c r="AN138" s="112"/>
      <c r="AO138" s="112"/>
      <c r="AP138" s="112"/>
      <c r="AQ138" s="266" t="s">
        <v>616</v>
      </c>
      <c r="AR138" s="112"/>
      <c r="AS138" s="112"/>
      <c r="AT138" s="112"/>
      <c r="AU138" s="266" t="s">
        <v>614</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612</v>
      </c>
      <c r="AC139" s="133"/>
      <c r="AD139" s="133"/>
      <c r="AE139" s="266" t="s">
        <v>615</v>
      </c>
      <c r="AF139" s="112"/>
      <c r="AG139" s="112"/>
      <c r="AH139" s="112"/>
      <c r="AI139" s="266">
        <v>101639</v>
      </c>
      <c r="AJ139" s="112"/>
      <c r="AK139" s="112"/>
      <c r="AL139" s="112"/>
      <c r="AM139" s="266">
        <v>119255</v>
      </c>
      <c r="AN139" s="112"/>
      <c r="AO139" s="112"/>
      <c r="AP139" s="112"/>
      <c r="AQ139" s="266" t="s">
        <v>614</v>
      </c>
      <c r="AR139" s="112"/>
      <c r="AS139" s="112"/>
      <c r="AT139" s="112"/>
      <c r="AU139" s="266">
        <v>114437</v>
      </c>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7.25" customHeight="1" x14ac:dyDescent="0.15">
      <c r="A154" s="998"/>
      <c r="B154" s="252"/>
      <c r="C154" s="251"/>
      <c r="D154" s="252"/>
      <c r="E154" s="251"/>
      <c r="F154" s="314"/>
      <c r="G154" s="230" t="s">
        <v>617</v>
      </c>
      <c r="H154" s="161"/>
      <c r="I154" s="161"/>
      <c r="J154" s="161"/>
      <c r="K154" s="161"/>
      <c r="L154" s="161"/>
      <c r="M154" s="161"/>
      <c r="N154" s="161"/>
      <c r="O154" s="161"/>
      <c r="P154" s="231"/>
      <c r="Q154" s="160" t="s">
        <v>618</v>
      </c>
      <c r="R154" s="161"/>
      <c r="S154" s="161"/>
      <c r="T154" s="161"/>
      <c r="U154" s="161"/>
      <c r="V154" s="161"/>
      <c r="W154" s="161"/>
      <c r="X154" s="161"/>
      <c r="Y154" s="161"/>
      <c r="Z154" s="161"/>
      <c r="AA154" s="927"/>
      <c r="AB154" s="255"/>
      <c r="AC154" s="256"/>
      <c r="AD154" s="256"/>
      <c r="AE154" s="261" t="s">
        <v>619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7.25" customHeight="1" x14ac:dyDescent="0.15">
      <c r="A155" s="998"/>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17.25" customHeight="1" x14ac:dyDescent="0.15">
      <c r="A156" s="998"/>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7.25" customHeight="1" x14ac:dyDescent="0.15">
      <c r="A157" s="998"/>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8"/>
      <c r="AB157" s="257"/>
      <c r="AC157" s="258"/>
      <c r="AD157" s="258"/>
      <c r="AE157" s="160" t="s">
        <v>620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7.2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621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556</v>
      </c>
      <c r="D430" s="250"/>
      <c r="E430" s="238" t="s">
        <v>540</v>
      </c>
      <c r="F430" s="452"/>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614</v>
      </c>
      <c r="AF432" s="136"/>
      <c r="AG432" s="137" t="s">
        <v>355</v>
      </c>
      <c r="AH432" s="172"/>
      <c r="AI432" s="182"/>
      <c r="AJ432" s="182"/>
      <c r="AK432" s="182"/>
      <c r="AL432" s="177"/>
      <c r="AM432" s="182"/>
      <c r="AN432" s="182"/>
      <c r="AO432" s="182"/>
      <c r="AP432" s="177"/>
      <c r="AQ432" s="217" t="s">
        <v>614</v>
      </c>
      <c r="AR432" s="136"/>
      <c r="AS432" s="137" t="s">
        <v>355</v>
      </c>
      <c r="AT432" s="172"/>
      <c r="AU432" s="136" t="s">
        <v>614</v>
      </c>
      <c r="AV432" s="136"/>
      <c r="AW432" s="137" t="s">
        <v>300</v>
      </c>
      <c r="AX432" s="138"/>
    </row>
    <row r="433" spans="1:50" ht="23.25" customHeight="1" x14ac:dyDescent="0.15">
      <c r="A433" s="998"/>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617</v>
      </c>
      <c r="AC433" s="133"/>
      <c r="AD433" s="133"/>
      <c r="AE433" s="111" t="s">
        <v>615</v>
      </c>
      <c r="AF433" s="112"/>
      <c r="AG433" s="112"/>
      <c r="AH433" s="112"/>
      <c r="AI433" s="111" t="s">
        <v>622</v>
      </c>
      <c r="AJ433" s="112"/>
      <c r="AK433" s="112"/>
      <c r="AL433" s="112"/>
      <c r="AM433" s="111" t="s">
        <v>623</v>
      </c>
      <c r="AN433" s="112"/>
      <c r="AO433" s="112"/>
      <c r="AP433" s="113"/>
      <c r="AQ433" s="111" t="s">
        <v>620</v>
      </c>
      <c r="AR433" s="112"/>
      <c r="AS433" s="112"/>
      <c r="AT433" s="113"/>
      <c r="AU433" s="112" t="s">
        <v>619</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617</v>
      </c>
      <c r="AC434" s="221"/>
      <c r="AD434" s="221"/>
      <c r="AE434" s="111" t="s">
        <v>620</v>
      </c>
      <c r="AF434" s="112"/>
      <c r="AG434" s="112"/>
      <c r="AH434" s="113"/>
      <c r="AI434" s="111" t="s">
        <v>614</v>
      </c>
      <c r="AJ434" s="112"/>
      <c r="AK434" s="112"/>
      <c r="AL434" s="112"/>
      <c r="AM434" s="111" t="s">
        <v>614</v>
      </c>
      <c r="AN434" s="112"/>
      <c r="AO434" s="112"/>
      <c r="AP434" s="113"/>
      <c r="AQ434" s="111" t="s">
        <v>622</v>
      </c>
      <c r="AR434" s="112"/>
      <c r="AS434" s="112"/>
      <c r="AT434" s="113"/>
      <c r="AU434" s="112" t="s">
        <v>624</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618</v>
      </c>
      <c r="AF435" s="112"/>
      <c r="AG435" s="112"/>
      <c r="AH435" s="113"/>
      <c r="AI435" s="111" t="s">
        <v>614</v>
      </c>
      <c r="AJ435" s="112"/>
      <c r="AK435" s="112"/>
      <c r="AL435" s="112"/>
      <c r="AM435" s="111" t="s">
        <v>614</v>
      </c>
      <c r="AN435" s="112"/>
      <c r="AO435" s="112"/>
      <c r="AP435" s="113"/>
      <c r="AQ435" s="111" t="s">
        <v>615</v>
      </c>
      <c r="AR435" s="112"/>
      <c r="AS435" s="112"/>
      <c r="AT435" s="113"/>
      <c r="AU435" s="112" t="s">
        <v>614</v>
      </c>
      <c r="AV435" s="112"/>
      <c r="AW435" s="112"/>
      <c r="AX435" s="222"/>
    </row>
    <row r="436" spans="1:50" ht="18.75"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626</v>
      </c>
      <c r="AF437" s="136"/>
      <c r="AG437" s="137" t="s">
        <v>355</v>
      </c>
      <c r="AH437" s="172"/>
      <c r="AI437" s="182"/>
      <c r="AJ437" s="182"/>
      <c r="AK437" s="182"/>
      <c r="AL437" s="177"/>
      <c r="AM437" s="182"/>
      <c r="AN437" s="182"/>
      <c r="AO437" s="182"/>
      <c r="AP437" s="177"/>
      <c r="AQ437" s="217" t="s">
        <v>614</v>
      </c>
      <c r="AR437" s="136"/>
      <c r="AS437" s="137" t="s">
        <v>355</v>
      </c>
      <c r="AT437" s="172"/>
      <c r="AU437" s="136" t="s">
        <v>616</v>
      </c>
      <c r="AV437" s="136"/>
      <c r="AW437" s="137" t="s">
        <v>300</v>
      </c>
      <c r="AX437" s="138"/>
    </row>
    <row r="438" spans="1:50" ht="23.25" customHeight="1" x14ac:dyDescent="0.15">
      <c r="A438" s="998"/>
      <c r="B438" s="252"/>
      <c r="C438" s="251"/>
      <c r="D438" s="252"/>
      <c r="E438" s="166"/>
      <c r="F438" s="167"/>
      <c r="G438" s="230" t="s">
        <v>620</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614</v>
      </c>
      <c r="AC438" s="133"/>
      <c r="AD438" s="133"/>
      <c r="AE438" s="111" t="s">
        <v>614</v>
      </c>
      <c r="AF438" s="112"/>
      <c r="AG438" s="112"/>
      <c r="AH438" s="112"/>
      <c r="AI438" s="111" t="s">
        <v>620</v>
      </c>
      <c r="AJ438" s="112"/>
      <c r="AK438" s="112"/>
      <c r="AL438" s="112"/>
      <c r="AM438" s="111" t="s">
        <v>620</v>
      </c>
      <c r="AN438" s="112"/>
      <c r="AO438" s="112"/>
      <c r="AP438" s="113"/>
      <c r="AQ438" s="111" t="s">
        <v>614</v>
      </c>
      <c r="AR438" s="112"/>
      <c r="AS438" s="112"/>
      <c r="AT438" s="113"/>
      <c r="AU438" s="112" t="s">
        <v>615</v>
      </c>
      <c r="AV438" s="112"/>
      <c r="AW438" s="112"/>
      <c r="AX438" s="222"/>
    </row>
    <row r="439" spans="1:50" ht="23.25"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625</v>
      </c>
      <c r="AC439" s="221"/>
      <c r="AD439" s="221"/>
      <c r="AE439" s="111" t="s">
        <v>614</v>
      </c>
      <c r="AF439" s="112"/>
      <c r="AG439" s="112"/>
      <c r="AH439" s="113"/>
      <c r="AI439" s="111" t="s">
        <v>614</v>
      </c>
      <c r="AJ439" s="112"/>
      <c r="AK439" s="112"/>
      <c r="AL439" s="112"/>
      <c r="AM439" s="111" t="s">
        <v>627</v>
      </c>
      <c r="AN439" s="112"/>
      <c r="AO439" s="112"/>
      <c r="AP439" s="113"/>
      <c r="AQ439" s="111" t="s">
        <v>614</v>
      </c>
      <c r="AR439" s="112"/>
      <c r="AS439" s="112"/>
      <c r="AT439" s="113"/>
      <c r="AU439" s="112" t="s">
        <v>614</v>
      </c>
      <c r="AV439" s="112"/>
      <c r="AW439" s="112"/>
      <c r="AX439" s="222"/>
    </row>
    <row r="440" spans="1:50" ht="23.25" customHeight="1" thickBo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622</v>
      </c>
      <c r="AF440" s="112"/>
      <c r="AG440" s="112"/>
      <c r="AH440" s="113"/>
      <c r="AI440" s="111" t="s">
        <v>614</v>
      </c>
      <c r="AJ440" s="112"/>
      <c r="AK440" s="112"/>
      <c r="AL440" s="112"/>
      <c r="AM440" s="111" t="s">
        <v>628</v>
      </c>
      <c r="AN440" s="112"/>
      <c r="AO440" s="112"/>
      <c r="AP440" s="113"/>
      <c r="AQ440" s="111" t="s">
        <v>629</v>
      </c>
      <c r="AR440" s="112"/>
      <c r="AS440" s="112"/>
      <c r="AT440" s="113"/>
      <c r="AU440" s="112" t="s">
        <v>613</v>
      </c>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5.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630</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570</v>
      </c>
      <c r="AE703" s="155"/>
      <c r="AF703" s="155"/>
      <c r="AG703" s="668" t="s">
        <v>631</v>
      </c>
      <c r="AH703" s="669"/>
      <c r="AI703" s="669"/>
      <c r="AJ703" s="669"/>
      <c r="AK703" s="669"/>
      <c r="AL703" s="669"/>
      <c r="AM703" s="669"/>
      <c r="AN703" s="669"/>
      <c r="AO703" s="669"/>
      <c r="AP703" s="669"/>
      <c r="AQ703" s="669"/>
      <c r="AR703" s="669"/>
      <c r="AS703" s="669"/>
      <c r="AT703" s="669"/>
      <c r="AU703" s="669"/>
      <c r="AV703" s="669"/>
      <c r="AW703" s="669"/>
      <c r="AX703" s="670"/>
    </row>
    <row r="704" spans="1:50" ht="63.7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570</v>
      </c>
      <c r="AE704" s="590"/>
      <c r="AF704" s="590"/>
      <c r="AG704" s="429" t="s">
        <v>632</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570</v>
      </c>
      <c r="AE705" s="737"/>
      <c r="AF705" s="737"/>
      <c r="AG705" s="160" t="s">
        <v>685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633</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634</v>
      </c>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6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570</v>
      </c>
      <c r="AE708" s="672"/>
      <c r="AF708" s="672"/>
      <c r="AG708" s="530" t="s">
        <v>636</v>
      </c>
      <c r="AH708" s="531"/>
      <c r="AI708" s="531"/>
      <c r="AJ708" s="531"/>
      <c r="AK708" s="531"/>
      <c r="AL708" s="531"/>
      <c r="AM708" s="531"/>
      <c r="AN708" s="531"/>
      <c r="AO708" s="531"/>
      <c r="AP708" s="531"/>
      <c r="AQ708" s="531"/>
      <c r="AR708" s="531"/>
      <c r="AS708" s="531"/>
      <c r="AT708" s="531"/>
      <c r="AU708" s="531"/>
      <c r="AV708" s="531"/>
      <c r="AW708" s="531"/>
      <c r="AX708" s="532"/>
    </row>
    <row r="709" spans="1:50" ht="53.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570</v>
      </c>
      <c r="AE709" s="155"/>
      <c r="AF709" s="155"/>
      <c r="AG709" s="668" t="s">
        <v>684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635</v>
      </c>
      <c r="AE710" s="155"/>
      <c r="AF710" s="155"/>
      <c r="AG710" s="668" t="s">
        <v>573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570</v>
      </c>
      <c r="AE711" s="155"/>
      <c r="AF711" s="155"/>
      <c r="AG711" s="668" t="s">
        <v>637</v>
      </c>
      <c r="AH711" s="669"/>
      <c r="AI711" s="669"/>
      <c r="AJ711" s="669"/>
      <c r="AK711" s="669"/>
      <c r="AL711" s="669"/>
      <c r="AM711" s="669"/>
      <c r="AN711" s="669"/>
      <c r="AO711" s="669"/>
      <c r="AP711" s="669"/>
      <c r="AQ711" s="669"/>
      <c r="AR711" s="669"/>
      <c r="AS711" s="669"/>
      <c r="AT711" s="669"/>
      <c r="AU711" s="669"/>
      <c r="AV711" s="669"/>
      <c r="AW711" s="669"/>
      <c r="AX711" s="670"/>
    </row>
    <row r="712" spans="1:50" ht="47.25" customHeight="1" x14ac:dyDescent="0.15">
      <c r="A712" s="659"/>
      <c r="B712" s="660"/>
      <c r="C712" s="592" t="s">
        <v>467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570</v>
      </c>
      <c r="AE712" s="590"/>
      <c r="AF712" s="590"/>
      <c r="AG712" s="598" t="s">
        <v>638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8" t="s">
        <v>614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635</v>
      </c>
      <c r="AE714" s="596"/>
      <c r="AF714" s="597"/>
      <c r="AG714" s="693" t="s">
        <v>639</v>
      </c>
      <c r="AH714" s="694"/>
      <c r="AI714" s="694"/>
      <c r="AJ714" s="694"/>
      <c r="AK714" s="694"/>
      <c r="AL714" s="694"/>
      <c r="AM714" s="694"/>
      <c r="AN714" s="694"/>
      <c r="AO714" s="694"/>
      <c r="AP714" s="694"/>
      <c r="AQ714" s="694"/>
      <c r="AR714" s="694"/>
      <c r="AS714" s="694"/>
      <c r="AT714" s="694"/>
      <c r="AU714" s="694"/>
      <c r="AV714" s="694"/>
      <c r="AW714" s="694"/>
      <c r="AX714" s="695"/>
    </row>
    <row r="715" spans="1:50" ht="47.25" customHeight="1" x14ac:dyDescent="0.15">
      <c r="A715" s="625"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570</v>
      </c>
      <c r="AE715" s="672"/>
      <c r="AF715" s="781"/>
      <c r="AG715" s="530" t="s">
        <v>683</v>
      </c>
      <c r="AH715" s="531"/>
      <c r="AI715" s="531"/>
      <c r="AJ715" s="531"/>
      <c r="AK715" s="531"/>
      <c r="AL715" s="531"/>
      <c r="AM715" s="531"/>
      <c r="AN715" s="531"/>
      <c r="AO715" s="531"/>
      <c r="AP715" s="531"/>
      <c r="AQ715" s="531"/>
      <c r="AR715" s="531"/>
      <c r="AS715" s="531"/>
      <c r="AT715" s="531"/>
      <c r="AU715" s="531"/>
      <c r="AV715" s="531"/>
      <c r="AW715" s="531"/>
      <c r="AX715" s="532"/>
    </row>
    <row r="716" spans="1:50" ht="53.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570</v>
      </c>
      <c r="AE716" s="763"/>
      <c r="AF716" s="763"/>
      <c r="AG716" s="668" t="s">
        <v>640</v>
      </c>
      <c r="AH716" s="669"/>
      <c r="AI716" s="669"/>
      <c r="AJ716" s="669"/>
      <c r="AK716" s="669"/>
      <c r="AL716" s="669"/>
      <c r="AM716" s="669"/>
      <c r="AN716" s="669"/>
      <c r="AO716" s="669"/>
      <c r="AP716" s="669"/>
      <c r="AQ716" s="669"/>
      <c r="AR716" s="669"/>
      <c r="AS716" s="669"/>
      <c r="AT716" s="669"/>
      <c r="AU716" s="669"/>
      <c r="AV716" s="669"/>
      <c r="AW716" s="669"/>
      <c r="AX716" s="670"/>
    </row>
    <row r="717" spans="1:50" ht="42.7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570</v>
      </c>
      <c r="AE717" s="155"/>
      <c r="AF717" s="155"/>
      <c r="AG717" s="668" t="s">
        <v>641</v>
      </c>
      <c r="AH717" s="669"/>
      <c r="AI717" s="669"/>
      <c r="AJ717" s="669"/>
      <c r="AK717" s="669"/>
      <c r="AL717" s="669"/>
      <c r="AM717" s="669"/>
      <c r="AN717" s="669"/>
      <c r="AO717" s="669"/>
      <c r="AP717" s="669"/>
      <c r="AQ717" s="669"/>
      <c r="AR717" s="669"/>
      <c r="AS717" s="669"/>
      <c r="AT717" s="669"/>
      <c r="AU717" s="669"/>
      <c r="AV717" s="669"/>
      <c r="AW717" s="669"/>
      <c r="AX717" s="670"/>
    </row>
    <row r="718" spans="1:50" ht="38.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570</v>
      </c>
      <c r="AE718" s="155"/>
      <c r="AF718" s="155"/>
      <c r="AG718" s="163" t="s">
        <v>642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4" t="s">
        <v>53</v>
      </c>
      <c r="D726" s="585"/>
      <c r="E726" s="585"/>
      <c r="F726" s="586"/>
      <c r="G726" s="801" t="s">
        <v>679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680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75" customHeight="1" thickBot="1" x14ac:dyDescent="0.2">
      <c r="A729" s="769" t="s">
        <v>643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20.2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7.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7.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544</v>
      </c>
      <c r="B737" s="124"/>
      <c r="C737" s="124"/>
      <c r="D737" s="125"/>
      <c r="E737" s="122" t="s">
        <v>607</v>
      </c>
      <c r="F737" s="122"/>
      <c r="G737" s="122"/>
      <c r="H737" s="122"/>
      <c r="I737" s="122"/>
      <c r="J737" s="122"/>
      <c r="K737" s="122"/>
      <c r="L737" s="122"/>
      <c r="M737" s="122"/>
      <c r="N737" s="101" t="s">
        <v>537</v>
      </c>
      <c r="O737" s="101"/>
      <c r="P737" s="101"/>
      <c r="Q737" s="101"/>
      <c r="R737" s="122" t="s">
        <v>574</v>
      </c>
      <c r="S737" s="122"/>
      <c r="T737" s="122"/>
      <c r="U737" s="122"/>
      <c r="V737" s="122"/>
      <c r="W737" s="122"/>
      <c r="X737" s="122"/>
      <c r="Y737" s="122"/>
      <c r="Z737" s="122"/>
      <c r="AA737" s="101" t="s">
        <v>536</v>
      </c>
      <c r="AB737" s="101"/>
      <c r="AC737" s="101"/>
      <c r="AD737" s="101"/>
      <c r="AE737" s="122" t="s">
        <v>584</v>
      </c>
      <c r="AF737" s="122"/>
      <c r="AG737" s="122"/>
      <c r="AH737" s="122"/>
      <c r="AI737" s="122"/>
      <c r="AJ737" s="122"/>
      <c r="AK737" s="122"/>
      <c r="AL737" s="122"/>
      <c r="AM737" s="122"/>
      <c r="AN737" s="101" t="s">
        <v>535</v>
      </c>
      <c r="AO737" s="101"/>
      <c r="AP737" s="101"/>
      <c r="AQ737" s="101"/>
      <c r="AR737" s="102" t="s">
        <v>584</v>
      </c>
      <c r="AS737" s="103"/>
      <c r="AT737" s="103"/>
      <c r="AU737" s="103"/>
      <c r="AV737" s="103"/>
      <c r="AW737" s="103"/>
      <c r="AX737" s="104"/>
      <c r="AY737" s="89"/>
      <c r="AZ737" s="89"/>
    </row>
    <row r="738" spans="1:52" ht="24.75" customHeight="1" x14ac:dyDescent="0.15">
      <c r="A738" s="123" t="s">
        <v>534</v>
      </c>
      <c r="B738" s="124"/>
      <c r="C738" s="124"/>
      <c r="D738" s="125"/>
      <c r="E738" s="122" t="s">
        <v>574</v>
      </c>
      <c r="F738" s="122"/>
      <c r="G738" s="122"/>
      <c r="H738" s="122"/>
      <c r="I738" s="122"/>
      <c r="J738" s="122"/>
      <c r="K738" s="122"/>
      <c r="L738" s="122"/>
      <c r="M738" s="122"/>
      <c r="N738" s="101" t="s">
        <v>533</v>
      </c>
      <c r="O738" s="101"/>
      <c r="P738" s="101"/>
      <c r="Q738" s="101"/>
      <c r="R738" s="122" t="s">
        <v>604</v>
      </c>
      <c r="S738" s="122"/>
      <c r="T738" s="122"/>
      <c r="U738" s="122"/>
      <c r="V738" s="122"/>
      <c r="W738" s="122"/>
      <c r="X738" s="122"/>
      <c r="Y738" s="122"/>
      <c r="Z738" s="122"/>
      <c r="AA738" s="101" t="s">
        <v>532</v>
      </c>
      <c r="AB738" s="101"/>
      <c r="AC738" s="101"/>
      <c r="AD738" s="101"/>
      <c r="AE738" s="122" t="s">
        <v>605</v>
      </c>
      <c r="AF738" s="122"/>
      <c r="AG738" s="122"/>
      <c r="AH738" s="122"/>
      <c r="AI738" s="122"/>
      <c r="AJ738" s="122"/>
      <c r="AK738" s="122"/>
      <c r="AL738" s="122"/>
      <c r="AM738" s="122"/>
      <c r="AN738" s="101" t="s">
        <v>528</v>
      </c>
      <c r="AO738" s="101"/>
      <c r="AP738" s="101"/>
      <c r="AQ738" s="101"/>
      <c r="AR738" s="102" t="s">
        <v>606</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432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506</v>
      </c>
      <c r="B779" s="765"/>
      <c r="C779" s="765"/>
      <c r="D779" s="765"/>
      <c r="E779" s="765"/>
      <c r="F779" s="766"/>
      <c r="G779" s="440" t="s">
        <v>644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53" t="s">
        <v>645</v>
      </c>
      <c r="H781" s="454"/>
      <c r="I781" s="454"/>
      <c r="J781" s="454"/>
      <c r="K781" s="455"/>
      <c r="L781" s="456" t="s">
        <v>686</v>
      </c>
      <c r="M781" s="457"/>
      <c r="N781" s="457"/>
      <c r="O781" s="457"/>
      <c r="P781" s="457"/>
      <c r="Q781" s="457"/>
      <c r="R781" s="457"/>
      <c r="S781" s="457"/>
      <c r="T781" s="457"/>
      <c r="U781" s="457"/>
      <c r="V781" s="457"/>
      <c r="W781" s="457"/>
      <c r="X781" s="458"/>
      <c r="Y781" s="459">
        <v>36.6</v>
      </c>
      <c r="Z781" s="460"/>
      <c r="AA781" s="460"/>
      <c r="AB781" s="561"/>
      <c r="AC781" s="453" t="s">
        <v>645</v>
      </c>
      <c r="AD781" s="454"/>
      <c r="AE781" s="454"/>
      <c r="AF781" s="454"/>
      <c r="AG781" s="455"/>
      <c r="AH781" s="456" t="s">
        <v>656</v>
      </c>
      <c r="AI781" s="457"/>
      <c r="AJ781" s="457"/>
      <c r="AK781" s="457"/>
      <c r="AL781" s="457"/>
      <c r="AM781" s="457"/>
      <c r="AN781" s="457"/>
      <c r="AO781" s="457"/>
      <c r="AP781" s="457"/>
      <c r="AQ781" s="457"/>
      <c r="AR781" s="457"/>
      <c r="AS781" s="457"/>
      <c r="AT781" s="458"/>
      <c r="AU781" s="459">
        <v>71.5</v>
      </c>
      <c r="AV781" s="460"/>
      <c r="AW781" s="460"/>
      <c r="AX781" s="461"/>
    </row>
    <row r="782" spans="1:50" ht="24.75" customHeight="1" x14ac:dyDescent="0.15">
      <c r="A782" s="560"/>
      <c r="B782" s="767"/>
      <c r="C782" s="767"/>
      <c r="D782" s="767"/>
      <c r="E782" s="767"/>
      <c r="F782" s="768"/>
      <c r="G782" s="348" t="s">
        <v>646</v>
      </c>
      <c r="H782" s="349"/>
      <c r="I782" s="349"/>
      <c r="J782" s="349"/>
      <c r="K782" s="350"/>
      <c r="L782" s="401" t="s">
        <v>653</v>
      </c>
      <c r="M782" s="402"/>
      <c r="N782" s="402"/>
      <c r="O782" s="402"/>
      <c r="P782" s="402"/>
      <c r="Q782" s="402"/>
      <c r="R782" s="402"/>
      <c r="S782" s="402"/>
      <c r="T782" s="402"/>
      <c r="U782" s="402"/>
      <c r="V782" s="402"/>
      <c r="W782" s="402"/>
      <c r="X782" s="403"/>
      <c r="Y782" s="398">
        <v>5.0999999999999996</v>
      </c>
      <c r="Z782" s="399"/>
      <c r="AA782" s="399"/>
      <c r="AB782" s="406"/>
      <c r="AC782" s="348" t="s">
        <v>654</v>
      </c>
      <c r="AD782" s="349"/>
      <c r="AE782" s="349"/>
      <c r="AF782" s="349"/>
      <c r="AG782" s="350"/>
      <c r="AH782" s="401" t="s">
        <v>653</v>
      </c>
      <c r="AI782" s="402"/>
      <c r="AJ782" s="402"/>
      <c r="AK782" s="402"/>
      <c r="AL782" s="402"/>
      <c r="AM782" s="402"/>
      <c r="AN782" s="402"/>
      <c r="AO782" s="402"/>
      <c r="AP782" s="402"/>
      <c r="AQ782" s="402"/>
      <c r="AR782" s="402"/>
      <c r="AS782" s="402"/>
      <c r="AT782" s="403"/>
      <c r="AU782" s="398">
        <v>5.7</v>
      </c>
      <c r="AV782" s="399"/>
      <c r="AW782" s="399"/>
      <c r="AX782" s="400"/>
    </row>
    <row r="783" spans="1:50" ht="24.75" customHeight="1" x14ac:dyDescent="0.15">
      <c r="A783" s="560"/>
      <c r="B783" s="767"/>
      <c r="C783" s="767"/>
      <c r="D783" s="767"/>
      <c r="E783" s="767"/>
      <c r="F783" s="768"/>
      <c r="G783" s="348" t="s">
        <v>647</v>
      </c>
      <c r="H783" s="349"/>
      <c r="I783" s="349"/>
      <c r="J783" s="349"/>
      <c r="K783" s="350"/>
      <c r="L783" s="401" t="s">
        <v>647</v>
      </c>
      <c r="M783" s="402"/>
      <c r="N783" s="402"/>
      <c r="O783" s="402"/>
      <c r="P783" s="402"/>
      <c r="Q783" s="402"/>
      <c r="R783" s="402"/>
      <c r="S783" s="402"/>
      <c r="T783" s="402"/>
      <c r="U783" s="402"/>
      <c r="V783" s="402"/>
      <c r="W783" s="402"/>
      <c r="X783" s="403"/>
      <c r="Y783" s="398">
        <v>3.3</v>
      </c>
      <c r="Z783" s="399"/>
      <c r="AA783" s="399"/>
      <c r="AB783" s="406"/>
      <c r="AC783" s="348" t="s">
        <v>655</v>
      </c>
      <c r="AD783" s="349"/>
      <c r="AE783" s="349"/>
      <c r="AF783" s="349"/>
      <c r="AG783" s="350"/>
      <c r="AH783" s="401" t="s">
        <v>647</v>
      </c>
      <c r="AI783" s="402"/>
      <c r="AJ783" s="402"/>
      <c r="AK783" s="402"/>
      <c r="AL783" s="402"/>
      <c r="AM783" s="402"/>
      <c r="AN783" s="402"/>
      <c r="AO783" s="402"/>
      <c r="AP783" s="402"/>
      <c r="AQ783" s="402"/>
      <c r="AR783" s="402"/>
      <c r="AS783" s="402"/>
      <c r="AT783" s="403"/>
      <c r="AU783" s="398">
        <v>6.2</v>
      </c>
      <c r="AV783" s="399"/>
      <c r="AW783" s="399"/>
      <c r="AX783" s="400"/>
    </row>
    <row r="784" spans="1:50" ht="24.75"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45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83.4</v>
      </c>
      <c r="AV791" s="416"/>
      <c r="AW791" s="416"/>
      <c r="AX791" s="418"/>
    </row>
    <row r="792" spans="1:50" ht="24.75" customHeight="1" x14ac:dyDescent="0.15">
      <c r="A792" s="560"/>
      <c r="B792" s="767"/>
      <c r="C792" s="767"/>
      <c r="D792" s="767"/>
      <c r="E792" s="767"/>
      <c r="F792" s="768"/>
      <c r="G792" s="440" t="s">
        <v>649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53.25" customHeight="1" x14ac:dyDescent="0.15">
      <c r="A794" s="560"/>
      <c r="B794" s="767"/>
      <c r="C794" s="767"/>
      <c r="D794" s="767"/>
      <c r="E794" s="767"/>
      <c r="F794" s="768"/>
      <c r="G794" s="453" t="s">
        <v>645</v>
      </c>
      <c r="H794" s="454"/>
      <c r="I794" s="454"/>
      <c r="J794" s="454"/>
      <c r="K794" s="455"/>
      <c r="L794" s="456" t="s">
        <v>657</v>
      </c>
      <c r="M794" s="457"/>
      <c r="N794" s="457"/>
      <c r="O794" s="457"/>
      <c r="P794" s="457"/>
      <c r="Q794" s="457"/>
      <c r="R794" s="457"/>
      <c r="S794" s="457"/>
      <c r="T794" s="457"/>
      <c r="U794" s="457"/>
      <c r="V794" s="457"/>
      <c r="W794" s="457"/>
      <c r="X794" s="458"/>
      <c r="Y794" s="459">
        <v>18.7</v>
      </c>
      <c r="Z794" s="460"/>
      <c r="AA794" s="460"/>
      <c r="AB794" s="561"/>
      <c r="AC794" s="453" t="s">
        <v>645</v>
      </c>
      <c r="AD794" s="454"/>
      <c r="AE794" s="454"/>
      <c r="AF794" s="454"/>
      <c r="AG794" s="455"/>
      <c r="AH794" s="456" t="s">
        <v>687</v>
      </c>
      <c r="AI794" s="457"/>
      <c r="AJ794" s="457"/>
      <c r="AK794" s="457"/>
      <c r="AL794" s="457"/>
      <c r="AM794" s="457"/>
      <c r="AN794" s="457"/>
      <c r="AO794" s="457"/>
      <c r="AP794" s="457"/>
      <c r="AQ794" s="457"/>
      <c r="AR794" s="457"/>
      <c r="AS794" s="457"/>
      <c r="AT794" s="458"/>
      <c r="AU794" s="459">
        <v>89.7</v>
      </c>
      <c r="AV794" s="460"/>
      <c r="AW794" s="460"/>
      <c r="AX794" s="461"/>
    </row>
    <row r="795" spans="1:50" ht="24.75" customHeight="1" x14ac:dyDescent="0.15">
      <c r="A795" s="560"/>
      <c r="B795" s="767"/>
      <c r="C795" s="767"/>
      <c r="D795" s="767"/>
      <c r="E795" s="767"/>
      <c r="F795" s="768"/>
      <c r="G795" s="348" t="s">
        <v>646</v>
      </c>
      <c r="H795" s="349"/>
      <c r="I795" s="349"/>
      <c r="J795" s="349"/>
      <c r="K795" s="350"/>
      <c r="L795" s="401" t="s">
        <v>653</v>
      </c>
      <c r="M795" s="402"/>
      <c r="N795" s="402"/>
      <c r="O795" s="402"/>
      <c r="P795" s="402"/>
      <c r="Q795" s="402"/>
      <c r="R795" s="402"/>
      <c r="S795" s="402"/>
      <c r="T795" s="402"/>
      <c r="U795" s="402"/>
      <c r="V795" s="402"/>
      <c r="W795" s="402"/>
      <c r="X795" s="403"/>
      <c r="Y795" s="398">
        <v>0.6</v>
      </c>
      <c r="Z795" s="399"/>
      <c r="AA795" s="399"/>
      <c r="AB795" s="406"/>
      <c r="AC795" s="348" t="s">
        <v>646</v>
      </c>
      <c r="AD795" s="349"/>
      <c r="AE795" s="349"/>
      <c r="AF795" s="349"/>
      <c r="AG795" s="350"/>
      <c r="AH795" s="401" t="s">
        <v>653</v>
      </c>
      <c r="AI795" s="402"/>
      <c r="AJ795" s="402"/>
      <c r="AK795" s="402"/>
      <c r="AL795" s="402"/>
      <c r="AM795" s="402"/>
      <c r="AN795" s="402"/>
      <c r="AO795" s="402"/>
      <c r="AP795" s="402"/>
      <c r="AQ795" s="402"/>
      <c r="AR795" s="402"/>
      <c r="AS795" s="402"/>
      <c r="AT795" s="403"/>
      <c r="AU795" s="398">
        <v>4.2</v>
      </c>
      <c r="AV795" s="399"/>
      <c r="AW795" s="399"/>
      <c r="AX795" s="400"/>
    </row>
    <row r="796" spans="1:50" ht="24.75" customHeight="1" x14ac:dyDescent="0.15">
      <c r="A796" s="560"/>
      <c r="B796" s="767"/>
      <c r="C796" s="767"/>
      <c r="D796" s="767"/>
      <c r="E796" s="767"/>
      <c r="F796" s="768"/>
      <c r="G796" s="348" t="s">
        <v>647</v>
      </c>
      <c r="H796" s="349"/>
      <c r="I796" s="349"/>
      <c r="J796" s="349"/>
      <c r="K796" s="350"/>
      <c r="L796" s="401" t="s">
        <v>647</v>
      </c>
      <c r="M796" s="402"/>
      <c r="N796" s="402"/>
      <c r="O796" s="402"/>
      <c r="P796" s="402"/>
      <c r="Q796" s="402"/>
      <c r="R796" s="402"/>
      <c r="S796" s="402"/>
      <c r="T796" s="402"/>
      <c r="U796" s="402"/>
      <c r="V796" s="402"/>
      <c r="W796" s="402"/>
      <c r="X796" s="403"/>
      <c r="Y796" s="398">
        <v>1.5</v>
      </c>
      <c r="Z796" s="399"/>
      <c r="AA796" s="399"/>
      <c r="AB796" s="406"/>
      <c r="AC796" s="348" t="s">
        <v>647</v>
      </c>
      <c r="AD796" s="349"/>
      <c r="AE796" s="349"/>
      <c r="AF796" s="349"/>
      <c r="AG796" s="350"/>
      <c r="AH796" s="401" t="s">
        <v>647</v>
      </c>
      <c r="AI796" s="402"/>
      <c r="AJ796" s="402"/>
      <c r="AK796" s="402"/>
      <c r="AL796" s="402"/>
      <c r="AM796" s="402"/>
      <c r="AN796" s="402"/>
      <c r="AO796" s="402"/>
      <c r="AP796" s="402"/>
      <c r="AQ796" s="402"/>
      <c r="AR796" s="402"/>
      <c r="AS796" s="402"/>
      <c r="AT796" s="403"/>
      <c r="AU796" s="398">
        <v>7.5</v>
      </c>
      <c r="AV796" s="399"/>
      <c r="AW796" s="399"/>
      <c r="AX796" s="400"/>
    </row>
    <row r="797" spans="1:50" ht="24.75"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20.8</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101.4</v>
      </c>
      <c r="AV804" s="416"/>
      <c r="AW804" s="416"/>
      <c r="AX804" s="418"/>
    </row>
    <row r="805" spans="1:50" ht="24.75" customHeight="1" x14ac:dyDescent="0.15">
      <c r="A805" s="560"/>
      <c r="B805" s="767"/>
      <c r="C805" s="767"/>
      <c r="D805" s="767"/>
      <c r="E805" s="767"/>
      <c r="F805" s="768"/>
      <c r="G805" s="440" t="s">
        <v>651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0"/>
      <c r="B807" s="767"/>
      <c r="C807" s="767"/>
      <c r="D807" s="767"/>
      <c r="E807" s="767"/>
      <c r="F807" s="768"/>
      <c r="G807" s="453" t="s">
        <v>652</v>
      </c>
      <c r="H807" s="454"/>
      <c r="I807" s="454"/>
      <c r="J807" s="454"/>
      <c r="K807" s="455"/>
      <c r="L807" s="456" t="s">
        <v>658</v>
      </c>
      <c r="M807" s="457"/>
      <c r="N807" s="457"/>
      <c r="O807" s="457"/>
      <c r="P807" s="457"/>
      <c r="Q807" s="457"/>
      <c r="R807" s="457"/>
      <c r="S807" s="457"/>
      <c r="T807" s="457"/>
      <c r="U807" s="457"/>
      <c r="V807" s="457"/>
      <c r="W807" s="457"/>
      <c r="X807" s="458"/>
      <c r="Y807" s="459">
        <v>0.1</v>
      </c>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465</v>
      </c>
      <c r="AM831" s="960"/>
      <c r="AN831" s="960"/>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487</v>
      </c>
      <c r="AI836" s="346"/>
      <c r="AJ836" s="346"/>
      <c r="AK836" s="346"/>
      <c r="AL836" s="346" t="s">
        <v>21</v>
      </c>
      <c r="AM836" s="346"/>
      <c r="AN836" s="346"/>
      <c r="AO836" s="427"/>
      <c r="AP836" s="428" t="s">
        <v>420</v>
      </c>
      <c r="AQ836" s="428"/>
      <c r="AR836" s="428"/>
      <c r="AS836" s="428"/>
      <c r="AT836" s="428"/>
      <c r="AU836" s="428"/>
      <c r="AV836" s="428"/>
      <c r="AW836" s="428"/>
      <c r="AX836" s="428"/>
    </row>
    <row r="837" spans="1:50" ht="96.75" customHeight="1" x14ac:dyDescent="0.15">
      <c r="A837" s="405">
        <v>1</v>
      </c>
      <c r="B837" s="405">
        <v>1</v>
      </c>
      <c r="C837" s="419" t="s">
        <v>659</v>
      </c>
      <c r="D837" s="419"/>
      <c r="E837" s="419"/>
      <c r="F837" s="419"/>
      <c r="G837" s="419"/>
      <c r="H837" s="419"/>
      <c r="I837" s="419"/>
      <c r="J837" s="420">
        <v>9010001027685</v>
      </c>
      <c r="K837" s="421"/>
      <c r="L837" s="421"/>
      <c r="M837" s="421"/>
      <c r="N837" s="421"/>
      <c r="O837" s="421"/>
      <c r="P837" s="317" t="s">
        <v>660</v>
      </c>
      <c r="Q837" s="317"/>
      <c r="R837" s="317"/>
      <c r="S837" s="317"/>
      <c r="T837" s="317"/>
      <c r="U837" s="317"/>
      <c r="V837" s="317"/>
      <c r="W837" s="317"/>
      <c r="X837" s="317"/>
      <c r="Y837" s="318">
        <v>45.024593000000003</v>
      </c>
      <c r="Z837" s="319"/>
      <c r="AA837" s="319"/>
      <c r="AB837" s="320"/>
      <c r="AC837" s="328" t="s">
        <v>493</v>
      </c>
      <c r="AD837" s="424"/>
      <c r="AE837" s="424"/>
      <c r="AF837" s="424"/>
      <c r="AG837" s="424"/>
      <c r="AH837" s="422">
        <v>1</v>
      </c>
      <c r="AI837" s="423"/>
      <c r="AJ837" s="423"/>
      <c r="AK837" s="423"/>
      <c r="AL837" s="325">
        <v>85.8</v>
      </c>
      <c r="AM837" s="326"/>
      <c r="AN837" s="326"/>
      <c r="AO837" s="327"/>
      <c r="AP837" s="321" t="s">
        <v>614</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487</v>
      </c>
      <c r="AI869" s="346"/>
      <c r="AJ869" s="346"/>
      <c r="AK869" s="346"/>
      <c r="AL869" s="346" t="s">
        <v>21</v>
      </c>
      <c r="AM869" s="346"/>
      <c r="AN869" s="346"/>
      <c r="AO869" s="427"/>
      <c r="AP869" s="428" t="s">
        <v>420</v>
      </c>
      <c r="AQ869" s="428"/>
      <c r="AR869" s="428"/>
      <c r="AS869" s="428"/>
      <c r="AT869" s="428"/>
      <c r="AU869" s="428"/>
      <c r="AV869" s="428"/>
      <c r="AW869" s="428"/>
      <c r="AX869" s="428"/>
    </row>
    <row r="870" spans="1:50" ht="121.5" customHeight="1" x14ac:dyDescent="0.15">
      <c r="A870" s="405">
        <v>1</v>
      </c>
      <c r="B870" s="405">
        <v>1</v>
      </c>
      <c r="C870" s="425" t="s">
        <v>662</v>
      </c>
      <c r="D870" s="419"/>
      <c r="E870" s="419"/>
      <c r="F870" s="419"/>
      <c r="G870" s="419"/>
      <c r="H870" s="419"/>
      <c r="I870" s="419"/>
      <c r="J870" s="420">
        <v>3120001071843</v>
      </c>
      <c r="K870" s="421"/>
      <c r="L870" s="421"/>
      <c r="M870" s="421"/>
      <c r="N870" s="421"/>
      <c r="O870" s="421"/>
      <c r="P870" s="426" t="s">
        <v>663</v>
      </c>
      <c r="Q870" s="317"/>
      <c r="R870" s="317"/>
      <c r="S870" s="317"/>
      <c r="T870" s="317"/>
      <c r="U870" s="317"/>
      <c r="V870" s="317"/>
      <c r="W870" s="317"/>
      <c r="X870" s="317"/>
      <c r="Y870" s="318">
        <v>83.385193000000001</v>
      </c>
      <c r="Z870" s="319"/>
      <c r="AA870" s="319"/>
      <c r="AB870" s="320"/>
      <c r="AC870" s="328" t="s">
        <v>493</v>
      </c>
      <c r="AD870" s="424"/>
      <c r="AE870" s="424"/>
      <c r="AF870" s="424"/>
      <c r="AG870" s="424"/>
      <c r="AH870" s="422">
        <v>2</v>
      </c>
      <c r="AI870" s="423"/>
      <c r="AJ870" s="423"/>
      <c r="AK870" s="423"/>
      <c r="AL870" s="325">
        <v>97.6</v>
      </c>
      <c r="AM870" s="326"/>
      <c r="AN870" s="326"/>
      <c r="AO870" s="327"/>
      <c r="AP870" s="321" t="s">
        <v>661</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487</v>
      </c>
      <c r="AI902" s="346"/>
      <c r="AJ902" s="346"/>
      <c r="AK902" s="346"/>
      <c r="AL902" s="346" t="s">
        <v>21</v>
      </c>
      <c r="AM902" s="346"/>
      <c r="AN902" s="346"/>
      <c r="AO902" s="427"/>
      <c r="AP902" s="428" t="s">
        <v>420</v>
      </c>
      <c r="AQ902" s="428"/>
      <c r="AR902" s="428"/>
      <c r="AS902" s="428"/>
      <c r="AT902" s="428"/>
      <c r="AU902" s="428"/>
      <c r="AV902" s="428"/>
      <c r="AW902" s="428"/>
      <c r="AX902" s="428"/>
    </row>
    <row r="903" spans="1:50" ht="134.25" customHeight="1" x14ac:dyDescent="0.15">
      <c r="A903" s="405">
        <v>1</v>
      </c>
      <c r="B903" s="405">
        <v>1</v>
      </c>
      <c r="C903" s="425" t="s">
        <v>664</v>
      </c>
      <c r="D903" s="419"/>
      <c r="E903" s="419"/>
      <c r="F903" s="419"/>
      <c r="G903" s="419"/>
      <c r="H903" s="419"/>
      <c r="I903" s="419"/>
      <c r="J903" s="420">
        <v>7180001043511</v>
      </c>
      <c r="K903" s="421"/>
      <c r="L903" s="421"/>
      <c r="M903" s="421"/>
      <c r="N903" s="421"/>
      <c r="O903" s="421"/>
      <c r="P903" s="426" t="s">
        <v>667</v>
      </c>
      <c r="Q903" s="317"/>
      <c r="R903" s="317"/>
      <c r="S903" s="317"/>
      <c r="T903" s="317"/>
      <c r="U903" s="317"/>
      <c r="V903" s="317"/>
      <c r="W903" s="317"/>
      <c r="X903" s="317"/>
      <c r="Y903" s="318">
        <v>20.844000000000001</v>
      </c>
      <c r="Z903" s="319"/>
      <c r="AA903" s="319"/>
      <c r="AB903" s="320"/>
      <c r="AC903" s="328" t="s">
        <v>493</v>
      </c>
      <c r="AD903" s="424"/>
      <c r="AE903" s="424"/>
      <c r="AF903" s="424"/>
      <c r="AG903" s="424"/>
      <c r="AH903" s="422">
        <v>1</v>
      </c>
      <c r="AI903" s="423"/>
      <c r="AJ903" s="423"/>
      <c r="AK903" s="423"/>
      <c r="AL903" s="325">
        <v>93.4</v>
      </c>
      <c r="AM903" s="326"/>
      <c r="AN903" s="326"/>
      <c r="AO903" s="327"/>
      <c r="AP903" s="321" t="s">
        <v>666</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487</v>
      </c>
      <c r="AI935" s="346"/>
      <c r="AJ935" s="346"/>
      <c r="AK935" s="346"/>
      <c r="AL935" s="346" t="s">
        <v>21</v>
      </c>
      <c r="AM935" s="346"/>
      <c r="AN935" s="346"/>
      <c r="AO935" s="427"/>
      <c r="AP935" s="428" t="s">
        <v>420</v>
      </c>
      <c r="AQ935" s="428"/>
      <c r="AR935" s="428"/>
      <c r="AS935" s="428"/>
      <c r="AT935" s="428"/>
      <c r="AU935" s="428"/>
      <c r="AV935" s="428"/>
      <c r="AW935" s="428"/>
      <c r="AX935" s="428"/>
    </row>
    <row r="936" spans="1:50" ht="249" customHeight="1" x14ac:dyDescent="0.15">
      <c r="A936" s="405">
        <v>1</v>
      </c>
      <c r="B936" s="405">
        <v>1</v>
      </c>
      <c r="C936" s="419" t="s">
        <v>664</v>
      </c>
      <c r="D936" s="419"/>
      <c r="E936" s="419"/>
      <c r="F936" s="419"/>
      <c r="G936" s="419"/>
      <c r="H936" s="419"/>
      <c r="I936" s="419"/>
      <c r="J936" s="420">
        <v>7180001043511</v>
      </c>
      <c r="K936" s="421"/>
      <c r="L936" s="421"/>
      <c r="M936" s="421"/>
      <c r="N936" s="421"/>
      <c r="O936" s="421"/>
      <c r="P936" s="317" t="s">
        <v>665</v>
      </c>
      <c r="Q936" s="317"/>
      <c r="R936" s="317"/>
      <c r="S936" s="317"/>
      <c r="T936" s="317"/>
      <c r="U936" s="317"/>
      <c r="V936" s="317"/>
      <c r="W936" s="317"/>
      <c r="X936" s="317"/>
      <c r="Y936" s="318">
        <v>101.358</v>
      </c>
      <c r="Z936" s="319"/>
      <c r="AA936" s="319"/>
      <c r="AB936" s="320"/>
      <c r="AC936" s="328" t="s">
        <v>493</v>
      </c>
      <c r="AD936" s="424"/>
      <c r="AE936" s="424"/>
      <c r="AF936" s="424"/>
      <c r="AG936" s="424"/>
      <c r="AH936" s="422">
        <v>2</v>
      </c>
      <c r="AI936" s="423"/>
      <c r="AJ936" s="423"/>
      <c r="AK936" s="423"/>
      <c r="AL936" s="325">
        <v>77.7</v>
      </c>
      <c r="AM936" s="326"/>
      <c r="AN936" s="326"/>
      <c r="AO936" s="327"/>
      <c r="AP936" s="321" t="s">
        <v>614</v>
      </c>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487</v>
      </c>
      <c r="AI968" s="346"/>
      <c r="AJ968" s="346"/>
      <c r="AK968" s="346"/>
      <c r="AL968" s="346" t="s">
        <v>21</v>
      </c>
      <c r="AM968" s="346"/>
      <c r="AN968" s="346"/>
      <c r="AO968" s="427"/>
      <c r="AP968" s="428" t="s">
        <v>420</v>
      </c>
      <c r="AQ968" s="428"/>
      <c r="AR968" s="428"/>
      <c r="AS968" s="428"/>
      <c r="AT968" s="428"/>
      <c r="AU968" s="428"/>
      <c r="AV968" s="428"/>
      <c r="AW968" s="428"/>
      <c r="AX968" s="428"/>
    </row>
    <row r="969" spans="1:50" ht="30" customHeight="1" x14ac:dyDescent="0.15">
      <c r="A969" s="405">
        <v>1</v>
      </c>
      <c r="B969" s="405">
        <v>1</v>
      </c>
      <c r="C969" s="425" t="s">
        <v>674</v>
      </c>
      <c r="D969" s="419"/>
      <c r="E969" s="419"/>
      <c r="F969" s="419"/>
      <c r="G969" s="419"/>
      <c r="H969" s="419"/>
      <c r="I969" s="419"/>
      <c r="J969" s="420" t="s">
        <v>614</v>
      </c>
      <c r="K969" s="421"/>
      <c r="L969" s="421"/>
      <c r="M969" s="421"/>
      <c r="N969" s="421"/>
      <c r="O969" s="421"/>
      <c r="P969" s="426" t="s">
        <v>658</v>
      </c>
      <c r="Q969" s="317"/>
      <c r="R969" s="317"/>
      <c r="S969" s="317"/>
      <c r="T969" s="317"/>
      <c r="U969" s="317"/>
      <c r="V969" s="317"/>
      <c r="W969" s="317"/>
      <c r="X969" s="317"/>
      <c r="Y969" s="318">
        <v>0.1</v>
      </c>
      <c r="Z969" s="319"/>
      <c r="AA969" s="319"/>
      <c r="AB969" s="320"/>
      <c r="AC969" s="328" t="s">
        <v>196</v>
      </c>
      <c r="AD969" s="424"/>
      <c r="AE969" s="424"/>
      <c r="AF969" s="424"/>
      <c r="AG969" s="424"/>
      <c r="AH969" s="422" t="s">
        <v>675</v>
      </c>
      <c r="AI969" s="423"/>
      <c r="AJ969" s="423"/>
      <c r="AK969" s="423"/>
      <c r="AL969" s="325" t="s">
        <v>614</v>
      </c>
      <c r="AM969" s="326"/>
      <c r="AN969" s="326"/>
      <c r="AO969" s="327"/>
      <c r="AP969" s="321" t="s">
        <v>677</v>
      </c>
      <c r="AQ969" s="321"/>
      <c r="AR969" s="321"/>
      <c r="AS969" s="321"/>
      <c r="AT969" s="321"/>
      <c r="AU969" s="321"/>
      <c r="AV969" s="321"/>
      <c r="AW969" s="321"/>
      <c r="AX969" s="321"/>
    </row>
    <row r="970" spans="1:50" ht="27"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487</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487</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487</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8" t="s">
        <v>450</v>
      </c>
      <c r="AQ1101" s="428"/>
      <c r="AR1101" s="428"/>
      <c r="AS1101" s="428"/>
      <c r="AT1101" s="428"/>
      <c r="AU1101" s="428"/>
      <c r="AV1101" s="428"/>
      <c r="AW1101" s="428"/>
      <c r="AX1101" s="428"/>
    </row>
    <row r="1102" spans="1:50" ht="30" customHeight="1" x14ac:dyDescent="0.15">
      <c r="A1102" s="405">
        <v>1</v>
      </c>
      <c r="B1102" s="405">
        <v>1</v>
      </c>
      <c r="C1102" s="897"/>
      <c r="D1102" s="897"/>
      <c r="E1102" s="261" t="s">
        <v>676</v>
      </c>
      <c r="F1102" s="896"/>
      <c r="G1102" s="896"/>
      <c r="H1102" s="896"/>
      <c r="I1102" s="896"/>
      <c r="J1102" s="420" t="s">
        <v>675</v>
      </c>
      <c r="K1102" s="421"/>
      <c r="L1102" s="421"/>
      <c r="M1102" s="421"/>
      <c r="N1102" s="421"/>
      <c r="O1102" s="421"/>
      <c r="P1102" s="426" t="s">
        <v>677</v>
      </c>
      <c r="Q1102" s="317"/>
      <c r="R1102" s="317"/>
      <c r="S1102" s="317"/>
      <c r="T1102" s="317"/>
      <c r="U1102" s="317"/>
      <c r="V1102" s="317"/>
      <c r="W1102" s="317"/>
      <c r="X1102" s="317"/>
      <c r="Y1102" s="318" t="s">
        <v>614</v>
      </c>
      <c r="Z1102" s="319"/>
      <c r="AA1102" s="319"/>
      <c r="AB1102" s="320"/>
      <c r="AC1102" s="322"/>
      <c r="AD1102" s="322"/>
      <c r="AE1102" s="322"/>
      <c r="AF1102" s="322"/>
      <c r="AG1102" s="322"/>
      <c r="AH1102" s="323" t="s">
        <v>573</v>
      </c>
      <c r="AI1102" s="324"/>
      <c r="AJ1102" s="324"/>
      <c r="AK1102" s="324"/>
      <c r="AL1102" s="325" t="s">
        <v>573</v>
      </c>
      <c r="AM1102" s="326"/>
      <c r="AN1102" s="326"/>
      <c r="AO1102" s="327"/>
      <c r="AP1102" s="321" t="s">
        <v>678</v>
      </c>
      <c r="AQ1102" s="321"/>
      <c r="AR1102" s="321"/>
      <c r="AS1102" s="321"/>
      <c r="AT1102" s="321"/>
      <c r="AU1102" s="321"/>
      <c r="AV1102" s="321"/>
      <c r="AW1102" s="321"/>
      <c r="AX1102" s="321"/>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83:Y790 Y781">
    <cfRule type="expression" dxfId="2785" priority="13701">
      <formula>IF(RIGHT(TEXT(Y781,"0.#"),1)=".",FALSE,TRUE)</formula>
    </cfRule>
    <cfRule type="expression" dxfId="2784" priority="13702">
      <formula>IF(RIGHT(TEXT(Y781,"0.#"),1)=".",TRUE,FALSE)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AU781">
    <cfRule type="expression" dxfId="2779" priority="13695">
      <formula>IF(RIGHT(TEXT(AU781,"0.#"),1)=".",FALSE,TRUE)</formula>
    </cfRule>
    <cfRule type="expression" dxfId="2778" priority="13696">
      <formula>IF(RIGHT(TEXT(AU781,"0.#"),1)=".",TRUE,FALSE)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Q116">
    <cfRule type="expression" dxfId="2597" priority="13179">
      <formula>IF(RIGHT(TEXT(AQ116,"0.#"),1)=".",FALSE,TRUE)</formula>
    </cfRule>
    <cfRule type="expression" dxfId="2596" priority="13180">
      <formula>IF(RIGHT(TEXT(AQ116,"0.#"),1)=".",TRUE,FALSE)</formula>
    </cfRule>
  </conditionalFormatting>
  <conditionalFormatting sqref="AM116">
    <cfRule type="expression" dxfId="2595" priority="13175">
      <formula>IF(RIGHT(TEXT(AM116,"0.#"),1)=".",FALSE,TRUE)</formula>
    </cfRule>
    <cfRule type="expression" dxfId="2594" priority="13176">
      <formula>IF(RIGHT(TEXT(AM116,"0.#"),1)=".",TRUE,FALSE)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Q119">
    <cfRule type="expression" dxfId="2591" priority="13165">
      <formula>IF(RIGHT(TEXT(AQ119,"0.#"),1)=".",FALSE,TRUE)</formula>
    </cfRule>
    <cfRule type="expression" dxfId="2590" priority="13166">
      <formula>IF(RIGHT(TEXT(AQ119,"0.#"),1)=".",TRUE,FALSE)</formula>
    </cfRule>
  </conditionalFormatting>
  <conditionalFormatting sqref="AM119">
    <cfRule type="expression" dxfId="2589" priority="13161">
      <formula>IF(RIGHT(TEXT(AM119,"0.#"),1)=".",FALSE,TRUE)</formula>
    </cfRule>
    <cfRule type="expression" dxfId="2588" priority="13162">
      <formula>IF(RIGHT(TEXT(AM119,"0.#"),1)=".",TRUE,FALSE)</formula>
    </cfRule>
  </conditionalFormatting>
  <conditionalFormatting sqref="AQ120">
    <cfRule type="expression" dxfId="2587" priority="13153">
      <formula>IF(RIGHT(TEXT(AQ120,"0.#"),1)=".",FALSE,TRUE)</formula>
    </cfRule>
    <cfRule type="expression" dxfId="2586" priority="13154">
      <formula>IF(RIGHT(TEXT(AQ120,"0.#"),1)=".",TRUE,FALSE)</formula>
    </cfRule>
  </conditionalFormatting>
  <conditionalFormatting sqref="AQ122">
    <cfRule type="expression" dxfId="2585" priority="13151">
      <formula>IF(RIGHT(TEXT(AQ122,"0.#"),1)=".",FALSE,TRUE)</formula>
    </cfRule>
    <cfRule type="expression" dxfId="2584" priority="13152">
      <formula>IF(RIGHT(TEXT(AQ122,"0.#"),1)=".",TRUE,FALSE)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I120 AM120">
    <cfRule type="expression" dxfId="717" priority="17">
      <formula>IF(RIGHT(TEXT(AI120,"0.#"),1)=".",FALSE,TRUE)</formula>
    </cfRule>
    <cfRule type="expression" dxfId="716" priority="18">
      <formula>IF(RIGHT(TEXT(AI120,"0.#"),1)=".",TRUE,FALSE)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AM117">
    <cfRule type="expression" dxfId="709" priority="9">
      <formula>IF(RIGHT(TEXT(AI117,"0.#"),1)=".",FALSE,TRUE)</formula>
    </cfRule>
    <cfRule type="expression" dxfId="708" priority="10">
      <formula>IF(RIGHT(TEXT(AI117,"0.#"),1)=".",TRUE,FALSE)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E122">
    <cfRule type="expression" dxfId="705" priority="5">
      <formula>IF(RIGHT(TEXT(AE122,"0.#"),1)=".",FALSE,TRUE)</formula>
    </cfRule>
    <cfRule type="expression" dxfId="704" priority="6">
      <formula>IF(RIGHT(TEXT(AE122,"0.#"),1)=".",TRUE,FALSE)</formula>
    </cfRule>
  </conditionalFormatting>
  <conditionalFormatting sqref="AE123">
    <cfRule type="expression" dxfId="703" priority="3">
      <formula>IF(RIGHT(TEXT(AE123,"0.#"),1)=".",FALSE,TRUE)</formula>
    </cfRule>
    <cfRule type="expression" dxfId="702" priority="4">
      <formula>IF(RIGHT(TEXT(AE123,"0.#"),1)=".",TRUE,FALSE)</formula>
    </cfRule>
  </conditionalFormatting>
  <conditionalFormatting sqref="AI123 AM123">
    <cfRule type="expression" dxfId="701" priority="1">
      <formula>IF(RIGHT(TEXT(AI123,"0.#"),1)=".",FALSE,TRUE)</formula>
    </cfRule>
    <cfRule type="expression" dxfId="700" priority="2">
      <formula>IF(RIGHT(TEXT(AI123,"0.#"),1)=".",TRUE,FALSE)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440"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5" sqref="T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t="s">
        <v>570</v>
      </c>
      <c r="H13" s="13" t="str">
        <f t="shared" si="1"/>
        <v>労働保険特別会計労災勘定</v>
      </c>
      <c r="I13" s="13" t="str">
        <f t="shared" si="5"/>
        <v>一般会計、労働保険特別会計労災勘定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470</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551</v>
      </c>
      <c r="AF2" s="1000"/>
      <c r="AG2" s="1000"/>
      <c r="AH2" s="1000"/>
      <c r="AI2" s="1000" t="s">
        <v>548</v>
      </c>
      <c r="AJ2" s="1000"/>
      <c r="AK2" s="1000"/>
      <c r="AL2" s="1000"/>
      <c r="AM2" s="1000" t="s">
        <v>522</v>
      </c>
      <c r="AN2" s="1000"/>
      <c r="AO2" s="1000"/>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470</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552</v>
      </c>
      <c r="AF9" s="1000"/>
      <c r="AG9" s="1000"/>
      <c r="AH9" s="1000"/>
      <c r="AI9" s="1000" t="s">
        <v>548</v>
      </c>
      <c r="AJ9" s="1000"/>
      <c r="AK9" s="1000"/>
      <c r="AL9" s="1000"/>
      <c r="AM9" s="1000" t="s">
        <v>522</v>
      </c>
      <c r="AN9" s="1000"/>
      <c r="AO9" s="1000"/>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470</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551</v>
      </c>
      <c r="AF16" s="1000"/>
      <c r="AG16" s="1000"/>
      <c r="AH16" s="1000"/>
      <c r="AI16" s="1000" t="s">
        <v>549</v>
      </c>
      <c r="AJ16" s="1000"/>
      <c r="AK16" s="1000"/>
      <c r="AL16" s="1000"/>
      <c r="AM16" s="1000" t="s">
        <v>522</v>
      </c>
      <c r="AN16" s="1000"/>
      <c r="AO16" s="1000"/>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470</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553</v>
      </c>
      <c r="AF23" s="1000"/>
      <c r="AG23" s="1000"/>
      <c r="AH23" s="1000"/>
      <c r="AI23" s="1000" t="s">
        <v>548</v>
      </c>
      <c r="AJ23" s="1000"/>
      <c r="AK23" s="1000"/>
      <c r="AL23" s="1000"/>
      <c r="AM23" s="1000" t="s">
        <v>522</v>
      </c>
      <c r="AN23" s="1000"/>
      <c r="AO23" s="1000"/>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470</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551</v>
      </c>
      <c r="AF30" s="1000"/>
      <c r="AG30" s="1000"/>
      <c r="AH30" s="1000"/>
      <c r="AI30" s="1000" t="s">
        <v>548</v>
      </c>
      <c r="AJ30" s="1000"/>
      <c r="AK30" s="1000"/>
      <c r="AL30" s="1000"/>
      <c r="AM30" s="1000" t="s">
        <v>546</v>
      </c>
      <c r="AN30" s="1000"/>
      <c r="AO30" s="1000"/>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470</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553</v>
      </c>
      <c r="AF37" s="1000"/>
      <c r="AG37" s="1000"/>
      <c r="AH37" s="1000"/>
      <c r="AI37" s="1000" t="s">
        <v>550</v>
      </c>
      <c r="AJ37" s="1000"/>
      <c r="AK37" s="1000"/>
      <c r="AL37" s="1000"/>
      <c r="AM37" s="1000" t="s">
        <v>547</v>
      </c>
      <c r="AN37" s="1000"/>
      <c r="AO37" s="1000"/>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470</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551</v>
      </c>
      <c r="AF44" s="1000"/>
      <c r="AG44" s="1000"/>
      <c r="AH44" s="1000"/>
      <c r="AI44" s="1000" t="s">
        <v>548</v>
      </c>
      <c r="AJ44" s="1000"/>
      <c r="AK44" s="1000"/>
      <c r="AL44" s="1000"/>
      <c r="AM44" s="1000" t="s">
        <v>522</v>
      </c>
      <c r="AN44" s="1000"/>
      <c r="AO44" s="1000"/>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470</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62" t="s">
        <v>11</v>
      </c>
      <c r="AC51" s="1013"/>
      <c r="AD51" s="1014"/>
      <c r="AE51" s="1000" t="s">
        <v>551</v>
      </c>
      <c r="AF51" s="1000"/>
      <c r="AG51" s="1000"/>
      <c r="AH51" s="1000"/>
      <c r="AI51" s="1000" t="s">
        <v>548</v>
      </c>
      <c r="AJ51" s="1000"/>
      <c r="AK51" s="1000"/>
      <c r="AL51" s="1000"/>
      <c r="AM51" s="1000" t="s">
        <v>522</v>
      </c>
      <c r="AN51" s="1000"/>
      <c r="AO51" s="1000"/>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470</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551</v>
      </c>
      <c r="AF58" s="1000"/>
      <c r="AG58" s="1000"/>
      <c r="AH58" s="1000"/>
      <c r="AI58" s="1000" t="s">
        <v>548</v>
      </c>
      <c r="AJ58" s="1000"/>
      <c r="AK58" s="1000"/>
      <c r="AL58" s="1000"/>
      <c r="AM58" s="1000" t="s">
        <v>522</v>
      </c>
      <c r="AN58" s="1000"/>
      <c r="AO58" s="1000"/>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470</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551</v>
      </c>
      <c r="AF65" s="1000"/>
      <c r="AG65" s="1000"/>
      <c r="AH65" s="1000"/>
      <c r="AI65" s="1000" t="s">
        <v>548</v>
      </c>
      <c r="AJ65" s="1000"/>
      <c r="AK65" s="1000"/>
      <c r="AL65" s="1000"/>
      <c r="AM65" s="1000" t="s">
        <v>522</v>
      </c>
      <c r="AN65" s="1000"/>
      <c r="AO65" s="1000"/>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2019-07-02T10:12:42Z</cp:lastPrinted>
  <dcterms:created xsi:type="dcterms:W3CDTF">2012-03-13T00:50:25Z</dcterms:created>
  <dcterms:modified xsi:type="dcterms:W3CDTF">2019-07-02T10:13:06Z</dcterms:modified>
</cp:coreProperties>
</file>