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医薬局　有識者以外\"/>
    </mc:Choice>
  </mc:AlternateContent>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comments1.xml><?xml version="1.0" encoding="utf-8"?>
<comments xmlns="http://schemas.openxmlformats.org/spreadsheetml/2006/main">
  <authors>
    <author>厚生労働省ネットワークシステム</author>
  </authors>
  <commentList>
    <comment ref="G672" authorId="0" shapeId="0">
      <text>
        <r>
          <rPr>
            <b/>
            <sz val="9"/>
            <color indexed="81"/>
            <rFont val="MS P ゴシック"/>
            <family val="3"/>
            <charset val="128"/>
          </rPr>
          <t>厚生労働省ネットワークシステム:</t>
        </r>
        <r>
          <rPr>
            <sz val="9"/>
            <color indexed="81"/>
            <rFont val="MS P ゴシック"/>
            <family val="3"/>
            <charset val="128"/>
          </rPr>
          <t xml:space="preserve">
</t>
        </r>
      </text>
    </comment>
  </commentList>
</comments>
</file>

<file path=xl/sharedStrings.xml><?xml version="1.0" encoding="utf-8"?>
<sst xmlns="http://schemas.openxmlformats.org/spreadsheetml/2006/main" count="3071" uniqueCount="722">
  <si>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</si>
  <si>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</si>
  <si>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</si>
  <si>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</si>
  <si>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</si>
  <si>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</si>
  <si>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</si>
  <si>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</si>
  <si>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</si>
  <si>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</si>
  <si>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</si>
  <si>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</si>
  <si>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</si>
  <si>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</si>
  <si>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</si>
  <si>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</si>
  <si>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</si>
  <si>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</si>
  <si>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</si>
  <si>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</si>
  <si>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</si>
  <si>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</si>
  <si>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</si>
  <si>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</si>
  <si>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</si>
  <si>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</si>
  <si>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</si>
  <si>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</si>
  <si>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</si>
  <si>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</si>
  <si>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</si>
  <si>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</si>
  <si>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</si>
  <si>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</si>
  <si>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</si>
  <si>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</si>
  <si>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</si>
  <si>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</si>
  <si>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</si>
  <si>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</si>
  <si>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</si>
  <si>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</si>
  <si>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</si>
  <si>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</si>
  <si>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</si>
  <si>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</si>
  <si>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</si>
  <si>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</si>
  <si>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</si>
  <si>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</si>
  <si>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</si>
  <si>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</si>
  <si>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</si>
  <si>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</si>
  <si>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</si>
  <si>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</si>
  <si>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</si>
  <si>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</si>
  <si>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</si>
  <si>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</si>
  <si>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</si>
  <si>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</si>
  <si>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</si>
  <si>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</si>
  <si>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</si>
  <si>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</si>
  <si>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</si>
  <si>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</si>
  <si>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</si>
  <si>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</si>
  <si>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</si>
  <si>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</si>
  <si>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</si>
  <si>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</si>
  <si>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</si>
  <si>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</si>
  <si>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</si>
  <si>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</si>
  <si>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</si>
  <si>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</si>
  <si>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</si>
  <si>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</si>
  <si>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</si>
  <si>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</si>
  <si>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</si>
  <si>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</si>
  <si>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</si>
  <si>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</si>
  <si>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</si>
  <si>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</si>
  <si>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</si>
  <si>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</si>
  <si>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</si>
  <si>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</si>
  <si>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</si>
  <si>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</si>
  <si>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</si>
  <si>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</si>
  <si>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</si>
  <si>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</si>
  <si>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</si>
  <si>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</si>
  <si>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</si>
  <si>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</si>
  <si>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</si>
  <si>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</si>
  <si>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</si>
  <si>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</si>
  <si>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</si>
  <si>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</si>
  <si>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</si>
  <si>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</si>
  <si>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</si>
  <si>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</si>
  <si>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</si>
  <si>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</si>
  <si>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</si>
  <si>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</si>
  <si>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</si>
  <si>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</si>
  <si>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</si>
  <si>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</si>
  <si>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</si>
  <si>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</si>
  <si>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</si>
  <si>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</si>
  <si>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</si>
  <si>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</si>
  <si>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</si>
  <si>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</si>
  <si>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</si>
  <si>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</si>
  <si>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</si>
  <si>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</si>
  <si>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</si>
  <si>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</si>
  <si>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</si>
  <si>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</si>
  <si>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</si>
  <si>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</si>
  <si>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</si>
  <si>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</si>
  <si>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</si>
  <si>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</si>
  <si>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</si>
  <si>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</si>
  <si>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</si>
  <si>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</si>
  <si>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</si>
  <si>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</si>
  <si>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</si>
  <si>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</si>
  <si>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</si>
  <si>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</si>
  <si>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</si>
  <si>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</si>
  <si>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</si>
  <si>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</si>
  <si>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</si>
  <si>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</si>
  <si>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</si>
  <si>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</si>
  <si>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</si>
  <si>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</si>
  <si>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</si>
  <si>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</si>
  <si>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</si>
  <si>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</si>
  <si>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</si>
  <si>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</si>
  <si>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</si>
  <si>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</si>
  <si>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</si>
  <si>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</si>
  <si>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</si>
  <si>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</si>
  <si>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</si>
  <si>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</si>
  <si>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</si>
  <si>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</si>
  <si>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</si>
  <si>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</si>
  <si>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</si>
  <si>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</si>
  <si>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</si>
  <si>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</si>
  <si>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</si>
  <si>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</si>
  <si>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</si>
  <si>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</si>
  <si>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</si>
  <si>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</si>
  <si>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</si>
  <si>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</si>
  <si>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</si>
  <si>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</si>
  <si>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</si>
  <si>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</si>
  <si>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</si>
  <si>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</si>
  <si>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</si>
  <si>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</si>
  <si>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</si>
  <si>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</si>
  <si>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</si>
  <si>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</si>
  <si>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</si>
  <si>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</si>
  <si>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</si>
  <si>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</si>
  <si>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</si>
  <si>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</si>
  <si>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</si>
  <si>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</si>
  <si>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</si>
  <si>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</si>
  <si>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</si>
  <si>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</si>
  <si>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</si>
  <si>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</si>
  <si>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</si>
  <si>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</si>
  <si>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</si>
  <si>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</si>
  <si>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</si>
  <si>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</si>
  <si>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</si>
  <si>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</si>
  <si>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</si>
  <si>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</si>
  <si>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</si>
  <si>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</si>
  <si>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</si>
  <si>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</si>
  <si>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</si>
  <si>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</si>
  <si>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</si>
  <si>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</si>
  <si>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</si>
  <si>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</si>
  <si>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</si>
  <si>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</si>
  <si>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</si>
  <si>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</si>
  <si>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</si>
  <si>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</si>
  <si>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</si>
  <si>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</si>
  <si>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</si>
  <si>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</si>
  <si>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</si>
  <si>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</si>
  <si>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</si>
  <si>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</si>
  <si>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</si>
  <si>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</si>
  <si>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</si>
  <si>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</si>
  <si>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</si>
  <si>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</si>
  <si>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</si>
  <si>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</si>
  <si>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</si>
  <si>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</si>
  <si>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</si>
  <si>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</si>
  <si>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</si>
  <si>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</si>
  <si>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</si>
  <si>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</si>
  <si>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</si>
  <si>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</si>
  <si>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</si>
  <si>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</si>
  <si>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</si>
  <si>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</si>
  <si>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</si>
  <si>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</si>
  <si>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</si>
  <si>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</si>
  <si>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</si>
  <si>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</si>
  <si>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</si>
  <si>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</si>
  <si>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</si>
  <si>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</si>
  <si>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</si>
  <si>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</si>
  <si>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</si>
  <si>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</si>
  <si>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</si>
  <si>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</si>
  <si>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</si>
  <si>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</si>
  <si>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</si>
  <si>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</si>
  <si>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</si>
  <si>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</si>
  <si>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</si>
  <si>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</si>
  <si>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</si>
  <si>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</si>
  <si>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</si>
  <si>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</si>
  <si>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</si>
  <si>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</si>
  <si>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</si>
  <si>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</si>
  <si>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</si>
  <si>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</si>
  <si>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</si>
  <si>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</si>
  <si>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</si>
  <si>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</si>
  <si>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</si>
  <si>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</si>
  <si>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</si>
  <si>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</si>
  <si>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</si>
  <si>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</si>
  <si>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</si>
  <si>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</si>
  <si>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</si>
  <si>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</si>
  <si>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</si>
  <si>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</si>
  <si>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</si>
  <si>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</si>
  <si>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</si>
  <si>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</si>
  <si>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</si>
  <si>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</si>
  <si>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</si>
  <si>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</si>
  <si>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</si>
  <si>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</si>
  <si>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</si>
  <si>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</si>
  <si>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</si>
  <si>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</si>
  <si>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</si>
  <si>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</si>
  <si>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</si>
  <si>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</si>
  <si>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</si>
  <si>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</si>
  <si>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</si>
  <si>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</si>
  <si>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</si>
  <si>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</si>
  <si>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</si>
  <si>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</si>
  <si>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</si>
  <si>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</si>
  <si>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</si>
  <si>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</si>
  <si>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</si>
  <si>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</si>
  <si>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</si>
  <si>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</si>
  <si>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</si>
  <si>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</si>
  <si>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</si>
  <si>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</si>
  <si>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</si>
  <si>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</si>
  <si>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</si>
  <si>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</si>
  <si>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</si>
  <si>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</si>
  <si>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</si>
  <si>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</si>
  <si>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</si>
  <si>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</si>
  <si>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</si>
  <si>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</si>
  <si>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</si>
  <si>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</si>
  <si>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</si>
  <si>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</si>
  <si>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</si>
  <si>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</si>
  <si>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</si>
  <si>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</si>
  <si>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</si>
  <si>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</si>
  <si>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</si>
  <si>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</si>
  <si>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</si>
  <si>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</si>
  <si>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</si>
  <si>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</si>
  <si>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</si>
  <si>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</si>
  <si>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</si>
  <si>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</si>
  <si>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</si>
  <si>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</si>
  <si>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</si>
  <si>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</si>
  <si>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</si>
  <si>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</si>
  <si>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</si>
  <si>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</si>
  <si>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</si>
  <si>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</si>
  <si>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</si>
  <si>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</si>
  <si>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</si>
  <si>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</si>
  <si>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</si>
  <si>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</si>
  <si>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</si>
  <si>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</si>
  <si>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</si>
  <si>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</si>
  <si>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</si>
  <si>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</si>
  <si>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</si>
  <si>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</si>
  <si>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</si>
  <si>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</si>
  <si>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</si>
  <si>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</si>
  <si>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</si>
  <si>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</si>
  <si>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</si>
  <si>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</si>
  <si>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</si>
  <si>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</si>
  <si>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</si>
  <si>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</si>
  <si>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</si>
  <si>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</si>
  <si>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</si>
  <si>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</si>
  <si>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</si>
  <si>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</si>
  <si>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</si>
  <si>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</si>
  <si>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</si>
  <si>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</si>
  <si>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</si>
  <si>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</si>
  <si>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</si>
  <si>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</si>
  <si>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</si>
  <si>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</si>
  <si>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</si>
  <si>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</si>
  <si>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</si>
  <si>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</si>
  <si>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</si>
  <si>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</si>
  <si>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</si>
  <si>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</si>
  <si>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</si>
  <si>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</si>
  <si>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</si>
  <si>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</si>
  <si>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</si>
  <si>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</si>
  <si>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</si>
  <si>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</si>
  <si>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</si>
  <si>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</si>
  <si>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</si>
  <si>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</si>
  <si>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</si>
  <si>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</si>
  <si>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</si>
  <si>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</si>
  <si>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</si>
  <si>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</si>
  <si>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</si>
  <si>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</si>
  <si>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</si>
  <si>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</si>
  <si>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</si>
  <si>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</si>
  <si>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</si>
  <si>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</si>
  <si>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</si>
  <si>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</si>
  <si>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</si>
  <si>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</si>
  <si>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</si>
  <si>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</si>
  <si>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</si>
  <si>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</si>
  <si>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</si>
  <si>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</si>
  <si>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</si>
  <si>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</si>
  <si>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</si>
  <si>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</si>
  <si>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</si>
  <si>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</si>
  <si>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</si>
  <si>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</si>
  <si>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</si>
  <si>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</si>
  <si>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</si>
  <si>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</si>
  <si>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</si>
  <si>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</si>
  <si>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</si>
  <si>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</si>
  <si>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</si>
  <si>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</si>
  <si>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</si>
  <si>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</si>
  <si>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</si>
  <si>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</si>
  <si>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</si>
  <si>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</si>
  <si>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</si>
  <si>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</si>
  <si>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</si>
  <si>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</si>
  <si>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</si>
  <si>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</si>
  <si>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</si>
  <si>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</si>
  <si>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</si>
  <si>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</si>
  <si>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</si>
  <si>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</si>
  <si>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</si>
  <si>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</si>
  <si>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</si>
  <si>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</si>
  <si>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</si>
  <si>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</si>
  <si>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</si>
  <si>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</si>
  <si>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</si>
  <si>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</si>
  <si>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</si>
  <si>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</si>
  <si>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</si>
  <si>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</si>
  <si>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</si>
  <si>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</si>
  <si>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</si>
  <si>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</si>
  <si>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</si>
  <si>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</si>
  <si>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</si>
  <si>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</si>
  <si>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</si>
  <si>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</si>
  <si>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</si>
  <si>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</si>
  <si>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</si>
  <si>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</si>
  <si>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</si>
  <si>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</si>
  <si>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</si>
  <si>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</si>
  <si>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</si>
  <si>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</si>
  <si>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麻薬等対策推進費（広報経費）</t>
    <rPh sb="0" eb="2">
      <t>マヤク</t>
    </rPh>
    <rPh sb="2" eb="3">
      <t>トウ</t>
    </rPh>
    <rPh sb="3" eb="5">
      <t>タイサク</t>
    </rPh>
    <rPh sb="5" eb="7">
      <t>スイシン</t>
    </rPh>
    <rPh sb="7" eb="8">
      <t>ヒ</t>
    </rPh>
    <rPh sb="9" eb="11">
      <t>コウホウ</t>
    </rPh>
    <rPh sb="11" eb="13">
      <t>ケイヒ</t>
    </rPh>
    <phoneticPr fontId="8"/>
  </si>
  <si>
    <t>医薬・生活衛生局</t>
    <rPh sb="0" eb="2">
      <t>イヤク</t>
    </rPh>
    <rPh sb="3" eb="5">
      <t>セイカツ</t>
    </rPh>
    <rPh sb="5" eb="7">
      <t>エイセイ</t>
    </rPh>
    <rPh sb="7" eb="8">
      <t>キョク</t>
    </rPh>
    <phoneticPr fontId="8"/>
  </si>
  <si>
    <t>監視指導・麻薬対策課</t>
    <rPh sb="0" eb="2">
      <t>カンシ</t>
    </rPh>
    <rPh sb="2" eb="4">
      <t>シドウ</t>
    </rPh>
    <rPh sb="5" eb="7">
      <t>マヤク</t>
    </rPh>
    <rPh sb="7" eb="9">
      <t>タイサク</t>
    </rPh>
    <rPh sb="9" eb="10">
      <t>カ</t>
    </rPh>
    <phoneticPr fontId="7"/>
  </si>
  <si>
    <t>課長　磯部　総一郎</t>
    <rPh sb="0" eb="2">
      <t>カチョウ</t>
    </rPh>
    <rPh sb="3" eb="5">
      <t>イソベ</t>
    </rPh>
    <rPh sb="6" eb="9">
      <t>ソウイチロウ</t>
    </rPh>
    <phoneticPr fontId="7"/>
  </si>
  <si>
    <t>○</t>
  </si>
  <si>
    <t>-</t>
  </si>
  <si>
    <t>保健福祉調査委託費</t>
    <rPh sb="0" eb="2">
      <t>ホケン</t>
    </rPh>
    <rPh sb="2" eb="4">
      <t>フクシ</t>
    </rPh>
    <rPh sb="4" eb="6">
      <t>チョウサ</t>
    </rPh>
    <rPh sb="6" eb="8">
      <t>イタク</t>
    </rPh>
    <rPh sb="8" eb="9">
      <t>ヒ</t>
    </rPh>
    <phoneticPr fontId="8"/>
  </si>
  <si>
    <t>医薬品審査等業務庁費</t>
    <rPh sb="0" eb="3">
      <t>イヤクヒン</t>
    </rPh>
    <rPh sb="3" eb="5">
      <t>シンサ</t>
    </rPh>
    <rPh sb="5" eb="6">
      <t>トウ</t>
    </rPh>
    <rPh sb="6" eb="8">
      <t>ギョウム</t>
    </rPh>
    <rPh sb="8" eb="10">
      <t>チョウヒ</t>
    </rPh>
    <phoneticPr fontId="8"/>
  </si>
  <si>
    <t>庁費</t>
    <rPh sb="0" eb="2">
      <t>チョウヒ</t>
    </rPh>
    <phoneticPr fontId="7"/>
  </si>
  <si>
    <t>-</t>
    <phoneticPr fontId="7"/>
  </si>
  <si>
    <t>-</t>
    <phoneticPr fontId="7"/>
  </si>
  <si>
    <t>-</t>
    <phoneticPr fontId="7"/>
  </si>
  <si>
    <t>-</t>
    <phoneticPr fontId="7"/>
  </si>
  <si>
    <t>-</t>
    <phoneticPr fontId="7"/>
  </si>
  <si>
    <t>本事業の目的である薬物乱用の根絶は、啓発活動だけではなく、取締強化、水際対策、国際協力など様々な施策を実施することにより実現されるものである。このため、成果について直接的な指標を示すことは困難である。</t>
  </si>
  <si>
    <t>青少年を始め、国民の規範意識を向上させ、薬物乱用の根絶を図ることを目標とし、薬物乱用防止啓発訪問事業や啓発資材の配布等を実施した。</t>
  </si>
  <si>
    <t>間接的な指標として青少年の大麻・覚醒剤検挙人員を成果実績評価に活用する</t>
  </si>
  <si>
    <t>人</t>
    <rPh sb="0" eb="1">
      <t>ヒト</t>
    </rPh>
    <phoneticPr fontId="8"/>
  </si>
  <si>
    <t>-</t>
    <phoneticPr fontId="7"/>
  </si>
  <si>
    <t>万部</t>
    <rPh sb="0" eb="1">
      <t>マン</t>
    </rPh>
    <rPh sb="1" eb="2">
      <t>ブ</t>
    </rPh>
    <phoneticPr fontId="8"/>
  </si>
  <si>
    <t>万冊</t>
    <rPh sb="0" eb="2">
      <t>マンサツ</t>
    </rPh>
    <phoneticPr fontId="8"/>
  </si>
  <si>
    <t>⑤青少年への普及啓発
（ハローワークや勤労青少年関係団体等の有識・無識の青少年が訪れる施設等に薬物乱用防止啓発読本を配布）</t>
    <rPh sb="19" eb="21">
      <t>キンロウ</t>
    </rPh>
    <rPh sb="21" eb="24">
      <t>セイショウネン</t>
    </rPh>
    <rPh sb="24" eb="26">
      <t>カンケイ</t>
    </rPh>
    <rPh sb="26" eb="28">
      <t>ダンタイ</t>
    </rPh>
    <rPh sb="36" eb="39">
      <t>セイショウネン</t>
    </rPh>
    <rPh sb="45" eb="46">
      <t>トウ</t>
    </rPh>
    <phoneticPr fontId="7"/>
  </si>
  <si>
    <t>①X:「当該年度の執行額」（円）／
Y:「当該年度の人数」　　　　　　　　　　　　　　</t>
    <rPh sb="4" eb="6">
      <t>トウガイ</t>
    </rPh>
    <rPh sb="6" eb="8">
      <t>ネンド</t>
    </rPh>
    <rPh sb="9" eb="11">
      <t>シッコウ</t>
    </rPh>
    <rPh sb="11" eb="12">
      <t>ガク</t>
    </rPh>
    <rPh sb="14" eb="15">
      <t>エン</t>
    </rPh>
    <rPh sb="21" eb="23">
      <t>トウガイ</t>
    </rPh>
    <rPh sb="23" eb="25">
      <t>ネンド</t>
    </rPh>
    <rPh sb="26" eb="28">
      <t>ニンズウ</t>
    </rPh>
    <phoneticPr fontId="8"/>
  </si>
  <si>
    <t>円</t>
    <rPh sb="0" eb="1">
      <t>エン</t>
    </rPh>
    <phoneticPr fontId="7"/>
  </si>
  <si>
    <t>②X:「当該年度の執行額」（円）／
Y:「当該年度の配布数（送付数）」
（企画・編集、印刷、送付のそれぞれを合計）　　　　　　　　　　　　　　</t>
    <rPh sb="14" eb="15">
      <t>エン</t>
    </rPh>
    <rPh sb="26" eb="28">
      <t>ハイフ</t>
    </rPh>
    <rPh sb="28" eb="29">
      <t>スウ</t>
    </rPh>
    <rPh sb="30" eb="32">
      <t>ソウフ</t>
    </rPh>
    <rPh sb="32" eb="33">
      <t>スウ</t>
    </rPh>
    <rPh sb="37" eb="39">
      <t>キカク</t>
    </rPh>
    <rPh sb="40" eb="42">
      <t>ヘンシュウ</t>
    </rPh>
    <rPh sb="43" eb="45">
      <t>インサツ</t>
    </rPh>
    <rPh sb="46" eb="48">
      <t>ソウフ</t>
    </rPh>
    <rPh sb="54" eb="56">
      <t>ゴウケイ</t>
    </rPh>
    <phoneticPr fontId="8"/>
  </si>
  <si>
    <t>③X:「当該年度の執行額」（円）／
Y:「当該年度の配布数（送付数）」
（企画・編集、印刷、送付のそれぞれを合計）　　　　　　　　　　　　　　</t>
    <rPh sb="14" eb="15">
      <t>エン</t>
    </rPh>
    <phoneticPr fontId="8"/>
  </si>
  <si>
    <t>④X:「当該年度の執行額」（円）／
Y:「当該年度の配布数（送付数）」
（企画・編集、印刷、送付のそれぞれを合計）　　　　　　　　　　　　　　　</t>
    <rPh sb="14" eb="15">
      <t>エン</t>
    </rPh>
    <phoneticPr fontId="8"/>
  </si>
  <si>
    <t>⑤X:「当該年度の執行額」（円）／
Y:「当該年度の配布数（送付数）」
（企画・編集、印刷、送付のそれぞれを合計）　　　　　　　　　　　　　　</t>
    <rPh sb="14" eb="15">
      <t>エン</t>
    </rPh>
    <phoneticPr fontId="8"/>
  </si>
  <si>
    <t>企画・編集
948,240/2,800,500
印刷
5,032,800/2,541,500
送付
4,700,000/2,541,500</t>
    <rPh sb="0" eb="2">
      <t>キカク</t>
    </rPh>
    <rPh sb="3" eb="5">
      <t>ヘンシュウ</t>
    </rPh>
    <rPh sb="24" eb="26">
      <t>インサツ</t>
    </rPh>
    <rPh sb="47" eb="49">
      <t>ソウフ</t>
    </rPh>
    <phoneticPr fontId="8"/>
  </si>
  <si>
    <t>企画・編集
884,520/2,701,600
印刷
4,687,200/2,500,500
送付
4,498,664/2,500,500</t>
    <rPh sb="0" eb="2">
      <t>キカク</t>
    </rPh>
    <rPh sb="3" eb="5">
      <t>ヘンシュウ</t>
    </rPh>
    <rPh sb="24" eb="26">
      <t>インサツ</t>
    </rPh>
    <rPh sb="47" eb="49">
      <t>ソウフ</t>
    </rPh>
    <phoneticPr fontId="8"/>
  </si>
  <si>
    <t>企画・編集
305,316/1,113,865
印刷
1,912,728/1,113,865
送付
351,665/9,600</t>
    <phoneticPr fontId="7"/>
  </si>
  <si>
    <t>企画・編集
305,316/1,087,500
印刷
1,867,455/1,087,500
送付
331,334/8,850</t>
    <phoneticPr fontId="7"/>
  </si>
  <si>
    <t>企画・編集
948,240/2,800,500
印刷
4,204,234/201,700
送付
499,990/201,700</t>
    <rPh sb="0" eb="2">
      <t>キカク</t>
    </rPh>
    <rPh sb="3" eb="5">
      <t>ヘンシュウ</t>
    </rPh>
    <rPh sb="24" eb="26">
      <t>インサツ</t>
    </rPh>
    <rPh sb="45" eb="47">
      <t>ソウフ</t>
    </rPh>
    <phoneticPr fontId="8"/>
  </si>
  <si>
    <t>企画・編集
884,520/2,701,600
印刷
4,213,447/201,100
送付
614,000/201,100</t>
    <rPh sb="0" eb="2">
      <t>キカク</t>
    </rPh>
    <rPh sb="3" eb="5">
      <t>ヘンシュウ</t>
    </rPh>
    <rPh sb="24" eb="26">
      <t>インサツ</t>
    </rPh>
    <rPh sb="45" eb="47">
      <t>ソウフ</t>
    </rPh>
    <phoneticPr fontId="8"/>
  </si>
  <si>
    <t>麻薬・覚醒剤等の乱用を防止すること（Ⅱ－３）</t>
  </si>
  <si>
    <t>規制されている乱用薬物について、不正流通の遮断及び乱用防止を推進すること（Ⅱ－３－１）</t>
  </si>
  <si>
    <t>-</t>
    <phoneticPr fontId="7"/>
  </si>
  <si>
    <t>-</t>
    <phoneticPr fontId="7"/>
  </si>
  <si>
    <t>-</t>
    <phoneticPr fontId="7"/>
  </si>
  <si>
    <t>全国の青少年や家族に対する啓発強化とその規範意識の向上を図る必要がある。その取組に対しては広く国民のニーズがある。</t>
    <rPh sb="0" eb="2">
      <t>ゼンコク</t>
    </rPh>
    <rPh sb="3" eb="6">
      <t>セイショウネン</t>
    </rPh>
    <rPh sb="7" eb="9">
      <t>カゾク</t>
    </rPh>
    <rPh sb="10" eb="11">
      <t>タイ</t>
    </rPh>
    <rPh sb="13" eb="15">
      <t>ケイハツ</t>
    </rPh>
    <rPh sb="15" eb="17">
      <t>キョウカ</t>
    </rPh>
    <rPh sb="20" eb="22">
      <t>キハン</t>
    </rPh>
    <rPh sb="22" eb="24">
      <t>イシキ</t>
    </rPh>
    <rPh sb="25" eb="27">
      <t>コウジョウ</t>
    </rPh>
    <rPh sb="28" eb="29">
      <t>ハカ</t>
    </rPh>
    <rPh sb="30" eb="32">
      <t>ヒツヨウ</t>
    </rPh>
    <rPh sb="38" eb="40">
      <t>トリクミ</t>
    </rPh>
    <rPh sb="41" eb="42">
      <t>タイ</t>
    </rPh>
    <rPh sb="45" eb="46">
      <t>ヒロ</t>
    </rPh>
    <rPh sb="47" eb="49">
      <t>コクミン</t>
    </rPh>
    <phoneticPr fontId="3"/>
  </si>
  <si>
    <t>有</t>
  </si>
  <si>
    <t>無</t>
  </si>
  <si>
    <t>少額の随意契約案件以外は、原則として、一般競争入札を利用するなど、競争性を確保しながら、支出先を選定している。
薬物乱用防止指導員養成事業については、事業の質の確保等のため、一般競争入札（総合評価落札方式）を実施したが、実施にあたりは、公共調達委員会の了承を得て、適切に実施している。しかし、結果として、１者応札となったため、次回の入札に向けては、仕様書の記載等について検討する。</t>
    <rPh sb="0" eb="2">
      <t>ショウガク</t>
    </rPh>
    <rPh sb="3" eb="5">
      <t>ズイイ</t>
    </rPh>
    <rPh sb="5" eb="7">
      <t>ケイヤク</t>
    </rPh>
    <rPh sb="7" eb="9">
      <t>アンケン</t>
    </rPh>
    <rPh sb="9" eb="11">
      <t>イガイ</t>
    </rPh>
    <rPh sb="13" eb="15">
      <t>ゲンソク</t>
    </rPh>
    <rPh sb="19" eb="21">
      <t>イッパン</t>
    </rPh>
    <rPh sb="21" eb="23">
      <t>キョウソウ</t>
    </rPh>
    <rPh sb="23" eb="25">
      <t>ニュウサツ</t>
    </rPh>
    <rPh sb="26" eb="28">
      <t>リヨウ</t>
    </rPh>
    <rPh sb="33" eb="35">
      <t>キョウソウ</t>
    </rPh>
    <rPh sb="35" eb="36">
      <t>セイ</t>
    </rPh>
    <rPh sb="37" eb="39">
      <t>カクホ</t>
    </rPh>
    <rPh sb="44" eb="46">
      <t>シシュツ</t>
    </rPh>
    <rPh sb="46" eb="47">
      <t>サキ</t>
    </rPh>
    <rPh sb="48" eb="50">
      <t>センテイ</t>
    </rPh>
    <rPh sb="56" eb="58">
      <t>ヤクブツ</t>
    </rPh>
    <rPh sb="58" eb="60">
      <t>ランヨウ</t>
    </rPh>
    <rPh sb="60" eb="62">
      <t>ボウシ</t>
    </rPh>
    <rPh sb="75" eb="77">
      <t>ジギョウ</t>
    </rPh>
    <rPh sb="78" eb="79">
      <t>シツ</t>
    </rPh>
    <rPh sb="80" eb="82">
      <t>カクホ</t>
    </rPh>
    <rPh sb="82" eb="83">
      <t>トウ</t>
    </rPh>
    <rPh sb="87" eb="89">
      <t>イッパン</t>
    </rPh>
    <rPh sb="89" eb="91">
      <t>キョウソウ</t>
    </rPh>
    <rPh sb="91" eb="93">
      <t>ニュウサツ</t>
    </rPh>
    <rPh sb="94" eb="96">
      <t>ソウゴウ</t>
    </rPh>
    <rPh sb="96" eb="98">
      <t>ヒョウカ</t>
    </rPh>
    <rPh sb="98" eb="100">
      <t>ラクサツ</t>
    </rPh>
    <rPh sb="100" eb="102">
      <t>ホウシキ</t>
    </rPh>
    <rPh sb="153" eb="154">
      <t>シャ</t>
    </rPh>
    <phoneticPr fontId="8"/>
  </si>
  <si>
    <t>‐</t>
  </si>
  <si>
    <t>-</t>
    <phoneticPr fontId="7"/>
  </si>
  <si>
    <t>事業目的に即した適正な執行を行っている。</t>
    <rPh sb="0" eb="2">
      <t>ジギョウ</t>
    </rPh>
    <rPh sb="2" eb="4">
      <t>モクテキ</t>
    </rPh>
    <rPh sb="5" eb="6">
      <t>ソク</t>
    </rPh>
    <rPh sb="8" eb="10">
      <t>テキセイ</t>
    </rPh>
    <rPh sb="11" eb="13">
      <t>シッコウ</t>
    </rPh>
    <rPh sb="14" eb="15">
      <t>オコナ</t>
    </rPh>
    <phoneticPr fontId="3"/>
  </si>
  <si>
    <t>資金の流れは、事業を行うにあたり必要最小限に限定されており、合理的なものであると考えられる。</t>
    <rPh sb="0" eb="2">
      <t>シキン</t>
    </rPh>
    <rPh sb="3" eb="4">
      <t>ナガ</t>
    </rPh>
    <rPh sb="7" eb="9">
      <t>ジギョウ</t>
    </rPh>
    <rPh sb="10" eb="11">
      <t>オコナ</t>
    </rPh>
    <rPh sb="16" eb="18">
      <t>ヒツヨウ</t>
    </rPh>
    <rPh sb="18" eb="21">
      <t>サイショウゲン</t>
    </rPh>
    <rPh sb="22" eb="24">
      <t>ゲンテイ</t>
    </rPh>
    <rPh sb="30" eb="33">
      <t>ゴウリテキ</t>
    </rPh>
    <rPh sb="40" eb="41">
      <t>カンガ</t>
    </rPh>
    <phoneticPr fontId="3"/>
  </si>
  <si>
    <t>支出選定にあたっては、原則競争入札としており、随意契約をする場合であっても、企画競争・相見積もりを行い、競争性の確保に努めている。</t>
    <rPh sb="0" eb="2">
      <t>シシュツ</t>
    </rPh>
    <rPh sb="2" eb="4">
      <t>センテイ</t>
    </rPh>
    <rPh sb="11" eb="13">
      <t>ゲンソク</t>
    </rPh>
    <rPh sb="13" eb="15">
      <t>キョウソウ</t>
    </rPh>
    <rPh sb="15" eb="17">
      <t>ニュウサツ</t>
    </rPh>
    <rPh sb="23" eb="25">
      <t>ズイイ</t>
    </rPh>
    <rPh sb="25" eb="27">
      <t>ケイヤク</t>
    </rPh>
    <rPh sb="30" eb="32">
      <t>バアイ</t>
    </rPh>
    <rPh sb="38" eb="40">
      <t>キカク</t>
    </rPh>
    <rPh sb="40" eb="42">
      <t>キョウソウ</t>
    </rPh>
    <rPh sb="43" eb="46">
      <t>アイミツ</t>
    </rPh>
    <rPh sb="49" eb="50">
      <t>オコナ</t>
    </rPh>
    <rPh sb="52" eb="55">
      <t>キョウソウセイ</t>
    </rPh>
    <rPh sb="56" eb="58">
      <t>カクホ</t>
    </rPh>
    <rPh sb="59" eb="60">
      <t>ツト</t>
    </rPh>
    <phoneticPr fontId="3"/>
  </si>
  <si>
    <t>パンフレット、リーフレット等を広く小学校、高等学校、関係団体、都道府県等に配布し、薬物乱用防止に係る啓発が図られている。</t>
    <rPh sb="13" eb="14">
      <t>トウ</t>
    </rPh>
    <rPh sb="15" eb="16">
      <t>ヒロ</t>
    </rPh>
    <rPh sb="17" eb="20">
      <t>ショウガッコウ</t>
    </rPh>
    <rPh sb="21" eb="23">
      <t>コウトウ</t>
    </rPh>
    <rPh sb="23" eb="25">
      <t>ガッコウ</t>
    </rPh>
    <rPh sb="26" eb="28">
      <t>カンケイ</t>
    </rPh>
    <rPh sb="28" eb="30">
      <t>ダンタイ</t>
    </rPh>
    <rPh sb="31" eb="35">
      <t>トドウフケン</t>
    </rPh>
    <rPh sb="35" eb="36">
      <t>トウ</t>
    </rPh>
    <rPh sb="37" eb="39">
      <t>ハイフ</t>
    </rPh>
    <rPh sb="41" eb="43">
      <t>ヤクブツ</t>
    </rPh>
    <rPh sb="43" eb="45">
      <t>ランヨウ</t>
    </rPh>
    <rPh sb="45" eb="47">
      <t>ボウシ</t>
    </rPh>
    <rPh sb="48" eb="49">
      <t>カカ</t>
    </rPh>
    <rPh sb="50" eb="52">
      <t>ケイハツ</t>
    </rPh>
    <rPh sb="53" eb="54">
      <t>ハカ</t>
    </rPh>
    <phoneticPr fontId="3"/>
  </si>
  <si>
    <t>○麻薬・覚せい剤等対策費
１．地方厚生局麻薬取締部及び都道府県における麻薬取締行政職員に対する研修
２．野生大麻・けしの除去
３．国民運動として開催する麻薬・覚醒剤乱用防止運動の地区大会開催
４．危険ドラッグの分析、乱用薬物の鑑定法整備等
５．再乱用防止対策講習会の開催等
○危険ドラッグ対策費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t>
  </si>
  <si>
    <t>麻薬・覚せい剤等対策費</t>
  </si>
  <si>
    <t>危険ドラッグ対策費</t>
  </si>
  <si>
    <t>　薬物乱用防止啓発訪問事業において、啓発人数が１千万人となり、また、全国の青少年やその家族を対象とした薬物乱用防止啓発読本を作成・配布するなど薬物乱用防止に関する啓発強化を図った。しかし、依然として覚醒剤事犯が薬物事犯の大半を占めており、危険ドラッグ等の乱用も根絶に至っておらず、また最近では特に若年層による大麻の乱用が大きな社会問題となるなど、憂慮すべき状況にある。このため、薬物乱用防止啓発読本の作成や薬物乱用防止啓発訪問事業で用いる専門の教材等に大麻等の情報も充実させるとともに、新たな広告媒体を用いた啓発活動を積極的に実施していく必要がある。</t>
    <rPh sb="1" eb="3">
      <t>ヤクブツ</t>
    </rPh>
    <rPh sb="3" eb="5">
      <t>ランヨウ</t>
    </rPh>
    <rPh sb="5" eb="7">
      <t>ボウシ</t>
    </rPh>
    <rPh sb="7" eb="9">
      <t>ケイハツ</t>
    </rPh>
    <rPh sb="9" eb="11">
      <t>ホウモン</t>
    </rPh>
    <rPh sb="11" eb="13">
      <t>ジギョウ</t>
    </rPh>
    <rPh sb="18" eb="20">
      <t>ケイハツ</t>
    </rPh>
    <rPh sb="20" eb="22">
      <t>ニンズウ</t>
    </rPh>
    <rPh sb="24" eb="25">
      <t>セン</t>
    </rPh>
    <rPh sb="25" eb="27">
      <t>マンニン</t>
    </rPh>
    <rPh sb="34" eb="36">
      <t>ゼンコク</t>
    </rPh>
    <rPh sb="37" eb="40">
      <t>セイショウネン</t>
    </rPh>
    <rPh sb="43" eb="45">
      <t>カゾク</t>
    </rPh>
    <rPh sb="46" eb="48">
      <t>タイショウ</t>
    </rPh>
    <rPh sb="51" eb="53">
      <t>ヤクブツ</t>
    </rPh>
    <rPh sb="53" eb="55">
      <t>ランヨウ</t>
    </rPh>
    <rPh sb="55" eb="57">
      <t>ボウシ</t>
    </rPh>
    <rPh sb="57" eb="59">
      <t>ケイハツ</t>
    </rPh>
    <rPh sb="59" eb="61">
      <t>ドクホン</t>
    </rPh>
    <rPh sb="62" eb="64">
      <t>サクセイ</t>
    </rPh>
    <rPh sb="65" eb="67">
      <t>ハイフ</t>
    </rPh>
    <rPh sb="71" eb="73">
      <t>ヤクブツ</t>
    </rPh>
    <rPh sb="73" eb="75">
      <t>ランヨウ</t>
    </rPh>
    <rPh sb="75" eb="77">
      <t>ボウシ</t>
    </rPh>
    <rPh sb="78" eb="79">
      <t>カン</t>
    </rPh>
    <rPh sb="81" eb="83">
      <t>ケイハツ</t>
    </rPh>
    <rPh sb="83" eb="85">
      <t>キョウカ</t>
    </rPh>
    <rPh sb="86" eb="87">
      <t>ハカ</t>
    </rPh>
    <rPh sb="94" eb="96">
      <t>イゼン</t>
    </rPh>
    <rPh sb="99" eb="102">
      <t>カクセイザイ</t>
    </rPh>
    <rPh sb="102" eb="104">
      <t>ジハン</t>
    </rPh>
    <rPh sb="105" eb="107">
      <t>ヤクブツ</t>
    </rPh>
    <rPh sb="107" eb="109">
      <t>ジハン</t>
    </rPh>
    <rPh sb="110" eb="112">
      <t>タイハン</t>
    </rPh>
    <rPh sb="113" eb="114">
      <t>シ</t>
    </rPh>
    <rPh sb="119" eb="121">
      <t>キケン</t>
    </rPh>
    <rPh sb="125" eb="126">
      <t>トウ</t>
    </rPh>
    <rPh sb="127" eb="129">
      <t>ランヨウ</t>
    </rPh>
    <rPh sb="130" eb="132">
      <t>コンゼツ</t>
    </rPh>
    <rPh sb="133" eb="134">
      <t>イタ</t>
    </rPh>
    <rPh sb="142" eb="144">
      <t>サイキン</t>
    </rPh>
    <rPh sb="146" eb="147">
      <t>トク</t>
    </rPh>
    <rPh sb="148" eb="151">
      <t>ジャクネンソウ</t>
    </rPh>
    <rPh sb="154" eb="156">
      <t>タイマ</t>
    </rPh>
    <rPh sb="157" eb="159">
      <t>ランヨウ</t>
    </rPh>
    <rPh sb="160" eb="161">
      <t>オオ</t>
    </rPh>
    <rPh sb="163" eb="165">
      <t>シャカイ</t>
    </rPh>
    <rPh sb="165" eb="167">
      <t>モンダイ</t>
    </rPh>
    <rPh sb="173" eb="175">
      <t>ユウリョ</t>
    </rPh>
    <rPh sb="178" eb="180">
      <t>ジョウキョウ</t>
    </rPh>
    <rPh sb="189" eb="191">
      <t>ヤクブツ</t>
    </rPh>
    <rPh sb="191" eb="193">
      <t>ランヨウ</t>
    </rPh>
    <rPh sb="193" eb="195">
      <t>ボウシ</t>
    </rPh>
    <rPh sb="195" eb="197">
      <t>ケイハツ</t>
    </rPh>
    <rPh sb="197" eb="199">
      <t>ドクホン</t>
    </rPh>
    <rPh sb="200" eb="202">
      <t>サクセイ</t>
    </rPh>
    <rPh sb="203" eb="205">
      <t>ヤクブツ</t>
    </rPh>
    <rPh sb="205" eb="207">
      <t>ランヨウ</t>
    </rPh>
    <rPh sb="207" eb="209">
      <t>ボウシ</t>
    </rPh>
    <rPh sb="209" eb="211">
      <t>ケイハツ</t>
    </rPh>
    <rPh sb="211" eb="213">
      <t>ホウモン</t>
    </rPh>
    <rPh sb="213" eb="215">
      <t>ジギョウ</t>
    </rPh>
    <rPh sb="216" eb="217">
      <t>モチ</t>
    </rPh>
    <rPh sb="219" eb="221">
      <t>センモン</t>
    </rPh>
    <rPh sb="222" eb="224">
      <t>キョウザイ</t>
    </rPh>
    <rPh sb="224" eb="225">
      <t>トウ</t>
    </rPh>
    <rPh sb="226" eb="228">
      <t>タイマ</t>
    </rPh>
    <rPh sb="228" eb="229">
      <t>トウ</t>
    </rPh>
    <rPh sb="230" eb="232">
      <t>ジョウホウ</t>
    </rPh>
    <rPh sb="233" eb="235">
      <t>ジュウジツ</t>
    </rPh>
    <rPh sb="243" eb="244">
      <t>アラ</t>
    </rPh>
    <rPh sb="246" eb="248">
      <t>コウコク</t>
    </rPh>
    <rPh sb="248" eb="250">
      <t>バイタイ</t>
    </rPh>
    <rPh sb="251" eb="252">
      <t>モチ</t>
    </rPh>
    <rPh sb="254" eb="256">
      <t>ケイハツ</t>
    </rPh>
    <rPh sb="256" eb="258">
      <t>カツドウ</t>
    </rPh>
    <rPh sb="259" eb="262">
      <t>セッキョクテキ</t>
    </rPh>
    <rPh sb="263" eb="265">
      <t>ジッシ</t>
    </rPh>
    <rPh sb="269" eb="271">
      <t>ヒツヨウ</t>
    </rPh>
    <phoneticPr fontId="8"/>
  </si>
  <si>
    <t>点検対象外</t>
    <rPh sb="0" eb="2">
      <t>テンケン</t>
    </rPh>
    <rPh sb="2" eb="5">
      <t>タイショウガイ</t>
    </rPh>
    <phoneticPr fontId="7"/>
  </si>
  <si>
    <t>349</t>
  </si>
  <si>
    <t>340</t>
  </si>
  <si>
    <t>317</t>
  </si>
  <si>
    <t>351</t>
  </si>
  <si>
    <t>276</t>
  </si>
  <si>
    <t>348</t>
  </si>
  <si>
    <t>329</t>
  </si>
  <si>
    <t>358</t>
    <phoneticPr fontId="7"/>
  </si>
  <si>
    <t>雑役務費</t>
    <rPh sb="0" eb="1">
      <t>ザツ</t>
    </rPh>
    <rPh sb="1" eb="3">
      <t>エキム</t>
    </rPh>
    <rPh sb="3" eb="4">
      <t>ヒ</t>
    </rPh>
    <phoneticPr fontId="6"/>
  </si>
  <si>
    <t>諸謝金</t>
    <rPh sb="0" eb="1">
      <t>ショ</t>
    </rPh>
    <rPh sb="1" eb="3">
      <t>シャキン</t>
    </rPh>
    <phoneticPr fontId="6"/>
  </si>
  <si>
    <t>印刷製本費</t>
    <rPh sb="0" eb="2">
      <t>インサツ</t>
    </rPh>
    <rPh sb="2" eb="4">
      <t>セイホン</t>
    </rPh>
    <rPh sb="4" eb="5">
      <t>ヒ</t>
    </rPh>
    <phoneticPr fontId="6"/>
  </si>
  <si>
    <t>通信運搬費</t>
    <rPh sb="0" eb="2">
      <t>ツウシン</t>
    </rPh>
    <rPh sb="2" eb="5">
      <t>ウンパンヒ</t>
    </rPh>
    <phoneticPr fontId="6"/>
  </si>
  <si>
    <t>旅費</t>
    <rPh sb="0" eb="2">
      <t>リョヒ</t>
    </rPh>
    <phoneticPr fontId="6"/>
  </si>
  <si>
    <t>事務局運営費、啓発資材制作費、監修費、広報費等</t>
    <rPh sb="0" eb="3">
      <t>ジムキョク</t>
    </rPh>
    <rPh sb="3" eb="6">
      <t>ウンエイヒ</t>
    </rPh>
    <rPh sb="7" eb="9">
      <t>ケイハツ</t>
    </rPh>
    <rPh sb="9" eb="11">
      <t>シザイ</t>
    </rPh>
    <rPh sb="11" eb="14">
      <t>セイサクヒ</t>
    </rPh>
    <rPh sb="15" eb="18">
      <t>カンシュウヒ</t>
    </rPh>
    <rPh sb="19" eb="22">
      <t>コウホウヒ</t>
    </rPh>
    <rPh sb="22" eb="23">
      <t>トウ</t>
    </rPh>
    <phoneticPr fontId="6"/>
  </si>
  <si>
    <t>講師謝金</t>
    <rPh sb="0" eb="2">
      <t>コウシ</t>
    </rPh>
    <rPh sb="2" eb="4">
      <t>シャキン</t>
    </rPh>
    <phoneticPr fontId="6"/>
  </si>
  <si>
    <t>啓発資材印刷費</t>
    <rPh sb="0" eb="2">
      <t>ケイハツ</t>
    </rPh>
    <rPh sb="2" eb="4">
      <t>シザイ</t>
    </rPh>
    <rPh sb="4" eb="7">
      <t>インサツヒ</t>
    </rPh>
    <phoneticPr fontId="6"/>
  </si>
  <si>
    <t>資材運搬費</t>
    <rPh sb="0" eb="2">
      <t>シザイ</t>
    </rPh>
    <rPh sb="2" eb="5">
      <t>ウンパンヒ</t>
    </rPh>
    <phoneticPr fontId="6"/>
  </si>
  <si>
    <t>講師旅費、運営スタッフ旅費</t>
    <rPh sb="0" eb="2">
      <t>コウシ</t>
    </rPh>
    <rPh sb="2" eb="4">
      <t>リョヒ</t>
    </rPh>
    <rPh sb="5" eb="7">
      <t>ウンエイ</t>
    </rPh>
    <rPh sb="11" eb="13">
      <t>リョヒ</t>
    </rPh>
    <phoneticPr fontId="6"/>
  </si>
  <si>
    <t>A.（株）小学館集英社プロダクション</t>
    <phoneticPr fontId="7"/>
  </si>
  <si>
    <t>B.（株）小学館集英社プロダクション</t>
    <phoneticPr fontId="7"/>
  </si>
  <si>
    <t>薬物乱用防止指導員養成事業</t>
  </si>
  <si>
    <t>青少年の大麻・覚醒剤検挙人員</t>
    <phoneticPr fontId="7"/>
  </si>
  <si>
    <t>①薬物乱用防止啓発訪問事業</t>
    <phoneticPr fontId="7"/>
  </si>
  <si>
    <t>②「ダメ。ゼッタイ。」普及運動用リーフレット</t>
    <phoneticPr fontId="7"/>
  </si>
  <si>
    <t>③小学校の保護者への普及啓発
（全小学６年生の保護者に薬物乱用防止啓発読本を配布）</t>
    <phoneticPr fontId="7"/>
  </si>
  <si>
    <t>④高校生への普及啓発
（全高校卒業予定者に薬物乱用防止啓発読本を配布）</t>
    <phoneticPr fontId="7"/>
  </si>
  <si>
    <t>第五次薬物乱用防止五か年戦略の目標１で｢青少年を中心とした広報・啓発を通じた国民全体の規範意識の向上による薬物乱用未然防止｣が掲げられ、関係省庁連携の下、薬物乱用の未然防止対策を行うことになっており、厚生労働省として対応すべき事業である。</t>
    <rPh sb="1" eb="2">
      <t>ゴ</t>
    </rPh>
    <rPh sb="3" eb="5">
      <t>ヤクブツ</t>
    </rPh>
    <rPh sb="5" eb="7">
      <t>ランヨウ</t>
    </rPh>
    <rPh sb="7" eb="9">
      <t>ボウシ</t>
    </rPh>
    <rPh sb="9" eb="10">
      <t>ゴ</t>
    </rPh>
    <rPh sb="11" eb="12">
      <t>ネン</t>
    </rPh>
    <rPh sb="12" eb="14">
      <t>センリャク</t>
    </rPh>
    <rPh sb="15" eb="17">
      <t>モクヒョウ</t>
    </rPh>
    <rPh sb="20" eb="23">
      <t>セイショウネン</t>
    </rPh>
    <rPh sb="24" eb="26">
      <t>チュウシン</t>
    </rPh>
    <rPh sb="29" eb="31">
      <t>コウホウ</t>
    </rPh>
    <rPh sb="32" eb="34">
      <t>ケイハツ</t>
    </rPh>
    <rPh sb="35" eb="36">
      <t>ツウ</t>
    </rPh>
    <rPh sb="38" eb="40">
      <t>コクミン</t>
    </rPh>
    <rPh sb="40" eb="42">
      <t>ゼンタイ</t>
    </rPh>
    <rPh sb="43" eb="45">
      <t>キハン</t>
    </rPh>
    <rPh sb="45" eb="47">
      <t>イシキ</t>
    </rPh>
    <rPh sb="48" eb="50">
      <t>コウジョウ</t>
    </rPh>
    <rPh sb="53" eb="55">
      <t>ヤクブツ</t>
    </rPh>
    <rPh sb="55" eb="57">
      <t>ランヨウ</t>
    </rPh>
    <rPh sb="57" eb="59">
      <t>ミゼン</t>
    </rPh>
    <rPh sb="59" eb="61">
      <t>ボウシ</t>
    </rPh>
    <rPh sb="63" eb="64">
      <t>カカ</t>
    </rPh>
    <rPh sb="68" eb="70">
      <t>カンケイ</t>
    </rPh>
    <rPh sb="70" eb="72">
      <t>ショウチョウ</t>
    </rPh>
    <rPh sb="72" eb="74">
      <t>レンケイ</t>
    </rPh>
    <rPh sb="75" eb="76">
      <t>モト</t>
    </rPh>
    <rPh sb="77" eb="79">
      <t>ヤクブツ</t>
    </rPh>
    <rPh sb="79" eb="81">
      <t>ランヨウ</t>
    </rPh>
    <rPh sb="82" eb="84">
      <t>ミゼン</t>
    </rPh>
    <rPh sb="84" eb="86">
      <t>ボウシ</t>
    </rPh>
    <rPh sb="86" eb="88">
      <t>タイサク</t>
    </rPh>
    <rPh sb="89" eb="90">
      <t>オコナ</t>
    </rPh>
    <rPh sb="100" eb="102">
      <t>コウセイ</t>
    </rPh>
    <rPh sb="102" eb="105">
      <t>ロウドウショウ</t>
    </rPh>
    <rPh sb="108" eb="110">
      <t>タイオウ</t>
    </rPh>
    <rPh sb="113" eb="115">
      <t>ジギョウ</t>
    </rPh>
    <phoneticPr fontId="2"/>
  </si>
  <si>
    <t>訪問事業の到達目標を参加者数11万程度と設定していたが、平成29年度は参加者数18.5万程度、平成30年度は参加者数18.9万程度と目標値を上回ることができた。その他の事業についても、事前に必要部数を聴取し、必要最小限の範囲で執行を行っている。</t>
    <rPh sb="0" eb="2">
      <t>ホウモン</t>
    </rPh>
    <rPh sb="2" eb="4">
      <t>ジギョウ</t>
    </rPh>
    <rPh sb="5" eb="7">
      <t>トウタツ</t>
    </rPh>
    <rPh sb="7" eb="9">
      <t>モクヒョウ</t>
    </rPh>
    <rPh sb="20" eb="22">
      <t>セッテイ</t>
    </rPh>
    <rPh sb="35" eb="39">
      <t>サンカシャスウ</t>
    </rPh>
    <rPh sb="43" eb="44">
      <t>マン</t>
    </rPh>
    <rPh sb="44" eb="46">
      <t>テイド</t>
    </rPh>
    <rPh sb="47" eb="49">
      <t>ヘイセイ</t>
    </rPh>
    <rPh sb="51" eb="53">
      <t>ネンド</t>
    </rPh>
    <rPh sb="66" eb="69">
      <t>モクヒョウチ</t>
    </rPh>
    <rPh sb="70" eb="72">
      <t>ウワマワ</t>
    </rPh>
    <rPh sb="82" eb="83">
      <t>タ</t>
    </rPh>
    <rPh sb="84" eb="86">
      <t>ジギョウ</t>
    </rPh>
    <rPh sb="92" eb="94">
      <t>ジゼン</t>
    </rPh>
    <rPh sb="95" eb="97">
      <t>ヒツヨウ</t>
    </rPh>
    <rPh sb="97" eb="99">
      <t>ブスウ</t>
    </rPh>
    <rPh sb="100" eb="102">
      <t>チョウシュ</t>
    </rPh>
    <rPh sb="104" eb="106">
      <t>ヒツヨウ</t>
    </rPh>
    <rPh sb="106" eb="108">
      <t>サイショウ</t>
    </rPh>
    <phoneticPr fontId="3"/>
  </si>
  <si>
    <t>・薬物乱用防止対策事業の実施について
　　（平成１１年７月９日医薬発第８３５号）
・新国連薬物乱用根絶宣言
・「ダメ。ゼッタイ。」普及運動実施要綱
・麻薬・覚醒剤乱用防止運動実施要綱
・薬物乱用防止教育の充実について
（平成２０年９月１７日２０文科ス第６３９号）
・第五次薬物乱用防止五か年戦略
・「世界一安全な日本」創造戦略
・再犯防止推進計画</t>
    <rPh sb="134" eb="135">
      <t>5</t>
    </rPh>
    <rPh sb="165" eb="167">
      <t>サイハン</t>
    </rPh>
    <rPh sb="167" eb="169">
      <t>ボウシ</t>
    </rPh>
    <rPh sb="169" eb="171">
      <t>スイシン</t>
    </rPh>
    <rPh sb="171" eb="173">
      <t>ケイカク</t>
    </rPh>
    <phoneticPr fontId="7"/>
  </si>
  <si>
    <t>【覚醒剤等撲滅啓発等委託費】
麻薬・覚醒剤等の薬物乱用による危害を広く国民に周知させ、国民一人一人の認識を高めることにより、麻薬・覚醒剤等の薬物乱用の根絶を図る
【覚醒剤防止特別対策費】
国連決議による｢６．２６国際麻薬乱用撲滅デー｣の周知を図るとともに、薬物乱用による健康被害等の危害について広く国民に周知、その認識を高めることにより薬物乱用の根絶を図る
【薬物乱用防止普及啓発推進事業費】
小学６年生の保護者、高校卒業予定者、有職・無職の未成年者に対して、それぞれの成長段階にあわせた薬物乱用防止についての啓発資材を作成・配布することにより、若年層による薬物の乱用を未然に阻止する
【薬物乱用者に対する再乱用防止対策事業費】
第五次薬物乱用防止五か年戦略・再犯防止推進計画に基づき、薬物依存症の正しい知識と理解について広く国民に周知し、薬物依存症者やその家族が適切な治療や支援に結びつく社会を実現する</t>
    <rPh sb="226" eb="227">
      <t>タイ</t>
    </rPh>
    <rPh sb="260" eb="262">
      <t>サクセイ</t>
    </rPh>
    <rPh sb="263" eb="265">
      <t>ハイフ</t>
    </rPh>
    <rPh sb="275" eb="276">
      <t>ソウ</t>
    </rPh>
    <rPh sb="285" eb="287">
      <t>ミゼン</t>
    </rPh>
    <rPh sb="294" eb="296">
      <t>ヤクブツ</t>
    </rPh>
    <rPh sb="296" eb="299">
      <t>ランヨウシャ</t>
    </rPh>
    <rPh sb="300" eb="301">
      <t>タイ</t>
    </rPh>
    <rPh sb="339" eb="340">
      <t>モト</t>
    </rPh>
    <phoneticPr fontId="7"/>
  </si>
  <si>
    <t xml:space="preserve">①覚醒剤等撲滅啓発等委託費（昭和63年度開始）
１．薬物乱用防止啓発訪問事業
　訪問要請のあった小中高等学校等へ講師を派遣し、専門の教材をもとに薬物乱用防止に関する正しい知識の普及を図る。
２．薬物乱用防止指導員養成事業
　小中高等学校等における薬物乱用防止啓発活動の一環として、薬物乱用防止教室の講師等を担える薬物乱用防止指導員を養成するための効果的な研修を開催する。
②覚醒剤防止特別対策費（昭和37年度開始）
毎年６月２０日から１か月間、全国各地で実施している「ダメ。ゼッタイ。」普及運動及び毎年１０・１１月に各ブロック単位で地区大会を開催している麻薬・覚醒剤乱用防止運動に必要なポスター等の啓発資材を作成して配布する。
③薬物乱用防止普及啓発推進事業費（昭和62年度開始）
以下の薬物乱用防止啓発読本を作成し、学校等に直接送付する。
・小学６年生の保護者を対象とした薬物乱用防止啓発読本を作成・配布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④薬物乱用者に対する再乱用防止対策事業費（平成18年度開始）
・薬物依存症者を抱える家族等に向けた家族読本の作成及びその家族だけでなく様々な支援機関に対する配布
</t>
    <rPh sb="1" eb="5">
      <t>カクセイザイナド</t>
    </rPh>
    <rPh sb="5" eb="7">
      <t>ボクメツ</t>
    </rPh>
    <rPh sb="7" eb="9">
      <t>ケイハツ</t>
    </rPh>
    <rPh sb="9" eb="10">
      <t>トウ</t>
    </rPh>
    <rPh sb="10" eb="12">
      <t>イタク</t>
    </rPh>
    <rPh sb="12" eb="13">
      <t>ヒ</t>
    </rPh>
    <rPh sb="14" eb="16">
      <t>ショウワ</t>
    </rPh>
    <rPh sb="18" eb="20">
      <t>ネンド</t>
    </rPh>
    <rPh sb="20" eb="22">
      <t>カイシ</t>
    </rPh>
    <rPh sb="48" eb="50">
      <t>ショウチュウ</t>
    </rPh>
    <rPh sb="50" eb="52">
      <t>コウトウ</t>
    </rPh>
    <rPh sb="52" eb="54">
      <t>ガッコウ</t>
    </rPh>
    <rPh sb="112" eb="114">
      <t>ショウチュウ</t>
    </rPh>
    <rPh sb="114" eb="116">
      <t>コウトウ</t>
    </rPh>
    <rPh sb="116" eb="118">
      <t>ガッコウ</t>
    </rPh>
    <rPh sb="123" eb="125">
      <t>ヤクブツ</t>
    </rPh>
    <rPh sb="125" eb="127">
      <t>ランヨウ</t>
    </rPh>
    <rPh sb="127" eb="129">
      <t>ボウシ</t>
    </rPh>
    <rPh sb="129" eb="131">
      <t>ケイハツ</t>
    </rPh>
    <rPh sb="153" eb="154">
      <t>ニナ</t>
    </rPh>
    <rPh sb="480" eb="482">
      <t>ヤクブツ</t>
    </rPh>
    <rPh sb="482" eb="485">
      <t>ランヨウシャ</t>
    </rPh>
    <rPh sb="486" eb="487">
      <t>タイ</t>
    </rPh>
    <rPh sb="511" eb="513">
      <t>ヤクブツ</t>
    </rPh>
    <rPh sb="513" eb="516">
      <t>イゾンショウ</t>
    </rPh>
    <rPh sb="516" eb="517">
      <t>シャ</t>
    </rPh>
    <rPh sb="518" eb="519">
      <t>カカ</t>
    </rPh>
    <rPh sb="521" eb="523">
      <t>カゾク</t>
    </rPh>
    <rPh sb="523" eb="524">
      <t>トウ</t>
    </rPh>
    <rPh sb="525" eb="526">
      <t>ム</t>
    </rPh>
    <rPh sb="528" eb="530">
      <t>カゾク</t>
    </rPh>
    <rPh sb="530" eb="532">
      <t>ドクホン</t>
    </rPh>
    <rPh sb="533" eb="535">
      <t>サクセイ</t>
    </rPh>
    <rPh sb="535" eb="536">
      <t>オヨ</t>
    </rPh>
    <rPh sb="539" eb="541">
      <t>カゾク</t>
    </rPh>
    <rPh sb="546" eb="548">
      <t>サマザマ</t>
    </rPh>
    <rPh sb="549" eb="551">
      <t>シエン</t>
    </rPh>
    <rPh sb="551" eb="553">
      <t>キカン</t>
    </rPh>
    <rPh sb="554" eb="555">
      <t>タイ</t>
    </rPh>
    <rPh sb="557" eb="559">
      <t>ハイフ</t>
    </rPh>
    <phoneticPr fontId="8"/>
  </si>
  <si>
    <t>51,300,000
/144,721</t>
    <phoneticPr fontId="7"/>
  </si>
  <si>
    <t>51,300,000
/185,249</t>
    <phoneticPr fontId="7"/>
  </si>
  <si>
    <t>51,300,000
/188,970</t>
    <phoneticPr fontId="7"/>
  </si>
  <si>
    <t>51,300,000/110,000</t>
    <phoneticPr fontId="7"/>
  </si>
  <si>
    <t>-</t>
    <phoneticPr fontId="7"/>
  </si>
  <si>
    <t>-</t>
    <phoneticPr fontId="7"/>
  </si>
  <si>
    <t>青少年への啓発及び再乱用防止対策を通じて薬物乱用の根絶を図るための普及啓発事業は健康被害防止、社会的安定を図るものであり、優先度は極めて高い事業である。</t>
    <rPh sb="0" eb="3">
      <t>セイショウネン</t>
    </rPh>
    <rPh sb="33" eb="35">
      <t>フキュウ</t>
    </rPh>
    <rPh sb="35" eb="37">
      <t>ケイハツ</t>
    </rPh>
    <rPh sb="37" eb="39">
      <t>ジギョウ</t>
    </rPh>
    <rPh sb="40" eb="42">
      <t>ケンコウ</t>
    </rPh>
    <rPh sb="42" eb="44">
      <t>ヒガイ</t>
    </rPh>
    <rPh sb="44" eb="46">
      <t>ボウシ</t>
    </rPh>
    <rPh sb="47" eb="50">
      <t>シャカイテキ</t>
    </rPh>
    <rPh sb="50" eb="52">
      <t>アンテイ</t>
    </rPh>
    <rPh sb="53" eb="54">
      <t>ハカ</t>
    </rPh>
    <rPh sb="61" eb="64">
      <t>ユウセンド</t>
    </rPh>
    <rPh sb="65" eb="66">
      <t>キワ</t>
    </rPh>
    <rPh sb="68" eb="69">
      <t>タカ</t>
    </rPh>
    <rPh sb="70" eb="72">
      <t>ジギョウ</t>
    </rPh>
    <phoneticPr fontId="1"/>
  </si>
  <si>
    <t>-</t>
    <phoneticPr fontId="7"/>
  </si>
  <si>
    <t>印刷製本費</t>
    <rPh sb="0" eb="2">
      <t>インサツ</t>
    </rPh>
    <rPh sb="2" eb="4">
      <t>セイホン</t>
    </rPh>
    <rPh sb="4" eb="5">
      <t>ヒ</t>
    </rPh>
    <phoneticPr fontId="7"/>
  </si>
  <si>
    <t>麻薬・覚醒剤乱用防止運動用ポスター　等の印刷</t>
    <rPh sb="18" eb="19">
      <t>トウ</t>
    </rPh>
    <phoneticPr fontId="7"/>
  </si>
  <si>
    <t>ポスター・表彰状印刷、揮毫</t>
    <rPh sb="5" eb="8">
      <t>ヒョウショウジョウ</t>
    </rPh>
    <rPh sb="8" eb="10">
      <t>インサツ</t>
    </rPh>
    <rPh sb="11" eb="13">
      <t>キゴウ</t>
    </rPh>
    <phoneticPr fontId="7"/>
  </si>
  <si>
    <t>ポスター・表彰状梱包発送</t>
    <rPh sb="8" eb="10">
      <t>コンポウ</t>
    </rPh>
    <rPh sb="10" eb="12">
      <t>ハッソウ</t>
    </rPh>
    <phoneticPr fontId="7"/>
  </si>
  <si>
    <t>企画・編集
305,316
/1.098,940
印刷
2,124,470
/1.098,940
送付
364,279/8,640</t>
    <phoneticPr fontId="7"/>
  </si>
  <si>
    <t>企画・編集
305,316/1,120,000
印刷
2,106,000/1,120,000
送付
364,279/8,640</t>
    <phoneticPr fontId="7"/>
  </si>
  <si>
    <t>　X/Y</t>
  </si>
  <si>
    <t>　X/Y</t>
    <phoneticPr fontId="7"/>
  </si>
  <si>
    <t>企画・編集
901,800/2,928,000
印刷
4,212,000/2,728,000
送付
5,220,000/2,728,000</t>
    <rPh sb="0" eb="2">
      <t>キカク</t>
    </rPh>
    <rPh sb="3" eb="5">
      <t>ヘンシュウ</t>
    </rPh>
    <rPh sb="24" eb="26">
      <t>インサツ</t>
    </rPh>
    <rPh sb="47" eb="49">
      <t>ソウフ</t>
    </rPh>
    <phoneticPr fontId="8"/>
  </si>
  <si>
    <t>企画・編集
901,800/2,928,000
印刷
4,212,000/200,000
送付
980,000/193,123</t>
    <rPh sb="0" eb="2">
      <t>キカク</t>
    </rPh>
    <rPh sb="3" eb="5">
      <t>ヘンシュウ</t>
    </rPh>
    <rPh sb="24" eb="26">
      <t>インサツ</t>
    </rPh>
    <rPh sb="45" eb="47">
      <t>ソウフ</t>
    </rPh>
    <phoneticPr fontId="8"/>
  </si>
  <si>
    <t>企画・編集
901,800/2,660,000
印刷
10,800,000/2,400,000
送付
4,530,000/2,400,000</t>
    <phoneticPr fontId="7"/>
  </si>
  <si>
    <t>企画・編集
901,800/2,660,000
印刷
10,800,000/2,400,000
送付
4,530,000/2,400,000</t>
    <phoneticPr fontId="7"/>
  </si>
  <si>
    <t>企画・編集
901,800/2,660,000
印刷
3,110,000/260,000
送付
1,175,000/260,000</t>
    <phoneticPr fontId="7"/>
  </si>
  <si>
    <t>麻薬・覚醒剤、危険ドラッグ等の薬物乱用による危害の国民への周知、小学校６年生の保護者、高校卒業予定者及び有職・無職の未成年者を対象にした薬物乱用防止についての啓発資材の提供、薬物依存症についての正しい知識等を広く周知することにより、麻薬・覚醒剤等の乱用防止に寄与するものである。
（平成30年度の薬物乱用防止啓発訪問者数 188,970人　リーフレット配布部数　110万部　各種読本配布冊数　293万冊）</t>
    <rPh sb="25" eb="27">
      <t>コクミン</t>
    </rPh>
    <rPh sb="36" eb="38">
      <t>ネンセイ</t>
    </rPh>
    <rPh sb="45" eb="47">
      <t>ソツギョウ</t>
    </rPh>
    <rPh sb="47" eb="50">
      <t>ヨテイシャ</t>
    </rPh>
    <rPh sb="52" eb="54">
      <t>ユウショク</t>
    </rPh>
    <rPh sb="55" eb="57">
      <t>ムショク</t>
    </rPh>
    <rPh sb="141" eb="143">
      <t>ヘイセイ</t>
    </rPh>
    <rPh sb="145" eb="147">
      <t>ネンド</t>
    </rPh>
    <rPh sb="158" eb="159">
      <t>シャ</t>
    </rPh>
    <rPh sb="159" eb="160">
      <t>スウ</t>
    </rPh>
    <rPh sb="168" eb="169">
      <t>ニン</t>
    </rPh>
    <rPh sb="176" eb="178">
      <t>ハイフ</t>
    </rPh>
    <rPh sb="178" eb="180">
      <t>ブスウ</t>
    </rPh>
    <rPh sb="184" eb="185">
      <t>マン</t>
    </rPh>
    <rPh sb="185" eb="186">
      <t>ブ</t>
    </rPh>
    <rPh sb="187" eb="189">
      <t>カクシュ</t>
    </rPh>
    <rPh sb="189" eb="191">
      <t>ドクホン</t>
    </rPh>
    <rPh sb="191" eb="193">
      <t>ハイフ</t>
    </rPh>
    <rPh sb="199" eb="200">
      <t>マン</t>
    </rPh>
    <rPh sb="200" eb="201">
      <t>サツ</t>
    </rPh>
    <phoneticPr fontId="8"/>
  </si>
  <si>
    <t>C.大和綜合印刷（株）</t>
    <phoneticPr fontId="7"/>
  </si>
  <si>
    <t>D.大和綜合印刷（株）</t>
    <phoneticPr fontId="7"/>
  </si>
  <si>
    <t>「ダメ。ゼッタイ。」普及運動用リーフレットの印刷</t>
    <phoneticPr fontId="7"/>
  </si>
  <si>
    <t>F. -</t>
    <phoneticPr fontId="7"/>
  </si>
  <si>
    <t>-</t>
    <phoneticPr fontId="7"/>
  </si>
  <si>
    <t>-</t>
    <phoneticPr fontId="7"/>
  </si>
  <si>
    <t>-</t>
    <phoneticPr fontId="7"/>
  </si>
  <si>
    <t>株式会社小学館集英社プロダクション</t>
    <rPh sb="0" eb="4">
      <t>カブシキガイシャ</t>
    </rPh>
    <phoneticPr fontId="7"/>
  </si>
  <si>
    <t>薬物乱用防止啓発訪問事業</t>
    <phoneticPr fontId="7"/>
  </si>
  <si>
    <t>国庫債務負担行為等</t>
  </si>
  <si>
    <t>薬物乱用防止指導員養成事業</t>
    <phoneticPr fontId="7"/>
  </si>
  <si>
    <t>-</t>
    <phoneticPr fontId="7"/>
  </si>
  <si>
    <t>公益財団法人　麻薬・覚せい剤乱用防止センター</t>
  </si>
  <si>
    <t>協新流通デベロッパー（株）</t>
  </si>
  <si>
    <t>「ダメ。ゼッタイ。」普及運動用リーフレット印刷</t>
    <phoneticPr fontId="7"/>
  </si>
  <si>
    <t>-</t>
    <phoneticPr fontId="7"/>
  </si>
  <si>
    <t>-</t>
    <phoneticPr fontId="7"/>
  </si>
  <si>
    <t>大和綜合印刷株式会社</t>
    <rPh sb="6" eb="10">
      <t>カブシキガイシャ</t>
    </rPh>
    <phoneticPr fontId="7"/>
  </si>
  <si>
    <t>公益財団法人麻薬・覚せい剤乱用防止センター</t>
    <phoneticPr fontId="7"/>
  </si>
  <si>
    <t>「ダメ。ゼッタイ。」普及運動用リーフレット等梱包発送</t>
    <rPh sb="21" eb="22">
      <t>トウ</t>
    </rPh>
    <phoneticPr fontId="7"/>
  </si>
  <si>
    <t>「ダメ。ゼッタイ。」普及運動用リーフレット企画・編集、ポスター等購入</t>
    <rPh sb="31" eb="32">
      <t>トウ</t>
    </rPh>
    <rPh sb="32" eb="34">
      <t>コウニュウ</t>
    </rPh>
    <phoneticPr fontId="7"/>
  </si>
  <si>
    <t>協新流通デベロッパー株式会社</t>
    <phoneticPr fontId="7"/>
  </si>
  <si>
    <t>-</t>
    <phoneticPr fontId="7"/>
  </si>
  <si>
    <t>薬物乱用防止普及啓発読本（青少年向け）、薬物乱用防止対策用読本「ご家族の薬物問題でお困りの方へ」印刷</t>
    <rPh sb="48" eb="50">
      <t>インサツ</t>
    </rPh>
    <phoneticPr fontId="7"/>
  </si>
  <si>
    <t>株式会社ペア</t>
    <rPh sb="0" eb="4">
      <t>カブシキガイシャ</t>
    </rPh>
    <phoneticPr fontId="7"/>
  </si>
  <si>
    <t>薬物乱用防止普及啓発読本（小学６年生保護者・高校卒業予定者向け）印刷</t>
    <phoneticPr fontId="7"/>
  </si>
  <si>
    <t>薬物乱用防止読本（青少年・小学６年生保護者・高校卒業予定者向け）企画・編集</t>
  </si>
  <si>
    <t>薬物乱用防止対策用読本「ご家族の薬物問題でお困りの方へ」梱包発送</t>
  </si>
  <si>
    <t>薬物乱用防止普及啓発読本（青少年向け）梱包発送</t>
    <phoneticPr fontId="7"/>
  </si>
  <si>
    <t>薬物乱用防止普及啓発読本（高校卒業予定者、小学6年生保護者向け）梱包発送</t>
    <rPh sb="13" eb="15">
      <t>コウコウ</t>
    </rPh>
    <rPh sb="15" eb="17">
      <t>ソツギョウ</t>
    </rPh>
    <rPh sb="17" eb="19">
      <t>ヨテイ</t>
    </rPh>
    <rPh sb="19" eb="20">
      <t>モノ</t>
    </rPh>
    <rPh sb="21" eb="23">
      <t>ショウガク</t>
    </rPh>
    <rPh sb="24" eb="26">
      <t>ネンセイ</t>
    </rPh>
    <rPh sb="26" eb="29">
      <t>ホゴシャ</t>
    </rPh>
    <rPh sb="29" eb="30">
      <t>ム</t>
    </rPh>
    <rPh sb="32" eb="34">
      <t>コンポウ</t>
    </rPh>
    <rPh sb="34" eb="36">
      <t>ハッソウ</t>
    </rPh>
    <phoneticPr fontId="7"/>
  </si>
  <si>
    <t>-</t>
    <phoneticPr fontId="7"/>
  </si>
  <si>
    <t>-</t>
    <phoneticPr fontId="7"/>
  </si>
  <si>
    <t>株式会社リフコム</t>
    <phoneticPr fontId="7"/>
  </si>
  <si>
    <t>-</t>
    <phoneticPr fontId="7"/>
  </si>
  <si>
    <t>-</t>
    <phoneticPr fontId="7"/>
  </si>
  <si>
    <t>-</t>
    <phoneticPr fontId="7"/>
  </si>
  <si>
    <t>独立行政法人国立印刷局</t>
    <rPh sb="0" eb="2">
      <t>ドクリツ</t>
    </rPh>
    <rPh sb="2" eb="4">
      <t>ギョウセイ</t>
    </rPh>
    <rPh sb="4" eb="6">
      <t>ホウジン</t>
    </rPh>
    <phoneticPr fontId="7"/>
  </si>
  <si>
    <t>ポスターデザイン</t>
    <phoneticPr fontId="7"/>
  </si>
  <si>
    <t>表彰状購入</t>
    <rPh sb="0" eb="3">
      <t>ヒョウショウジョウ</t>
    </rPh>
    <rPh sb="3" eb="5">
      <t>コウニュウ</t>
    </rPh>
    <phoneticPr fontId="7"/>
  </si>
  <si>
    <t>紙筒購入</t>
    <rPh sb="0" eb="2">
      <t>カミヅツ</t>
    </rPh>
    <rPh sb="2" eb="4">
      <t>コウニュウ</t>
    </rPh>
    <phoneticPr fontId="7"/>
  </si>
  <si>
    <t>書籍購入</t>
    <rPh sb="0" eb="2">
      <t>ショセキ</t>
    </rPh>
    <rPh sb="2" eb="4">
      <t>コウニュウ</t>
    </rPh>
    <phoneticPr fontId="7"/>
  </si>
  <si>
    <t>-</t>
    <phoneticPr fontId="7"/>
  </si>
  <si>
    <t>協新流通デベロッパー株式会社</t>
    <phoneticPr fontId="7"/>
  </si>
  <si>
    <t>有限会社タケマエ</t>
    <rPh sb="0" eb="4">
      <t>ユウゲンガイシャ</t>
    </rPh>
    <phoneticPr fontId="7"/>
  </si>
  <si>
    <t>特定非営利活動法人日本セルプセンター</t>
    <phoneticPr fontId="7"/>
  </si>
  <si>
    <t>-</t>
    <phoneticPr fontId="7"/>
  </si>
  <si>
    <t>表彰品（瓶）購入</t>
    <rPh sb="0" eb="2">
      <t>ヒョウショウ</t>
    </rPh>
    <rPh sb="2" eb="3">
      <t>ヒン</t>
    </rPh>
    <rPh sb="4" eb="5">
      <t>ビン</t>
    </rPh>
    <rPh sb="6" eb="8">
      <t>コウニュウ</t>
    </rPh>
    <phoneticPr fontId="7"/>
  </si>
  <si>
    <t>株式会社朝日広告</t>
    <phoneticPr fontId="7"/>
  </si>
  <si>
    <t>社会福祉法人友愛十字会</t>
    <phoneticPr fontId="7"/>
  </si>
  <si>
    <t>薬物乱用防止指導員養成事業については、以前は企画競争で行っていたが、一般競争入札（総合評価落札方式）を実施し、事業内容の質を維持しつつ、競争性が確保されるよう、見直しを行った。</t>
    <rPh sb="19" eb="21">
      <t>イゼン</t>
    </rPh>
    <rPh sb="22" eb="24">
      <t>キカク</t>
    </rPh>
    <rPh sb="24" eb="26">
      <t>キョウソウ</t>
    </rPh>
    <rPh sb="27" eb="28">
      <t>オコナ</t>
    </rPh>
    <rPh sb="34" eb="36">
      <t>イッパン</t>
    </rPh>
    <rPh sb="36" eb="38">
      <t>キョウソウ</t>
    </rPh>
    <rPh sb="38" eb="40">
      <t>ニュウサツ</t>
    </rPh>
    <rPh sb="41" eb="43">
      <t>ソウゴウ</t>
    </rPh>
    <rPh sb="43" eb="45">
      <t>ヒョウカ</t>
    </rPh>
    <rPh sb="45" eb="47">
      <t>ラクサツ</t>
    </rPh>
    <rPh sb="47" eb="49">
      <t>ホウシキ</t>
    </rPh>
    <rPh sb="62" eb="64">
      <t>イジ</t>
    </rPh>
    <rPh sb="84" eb="85">
      <t>オコナ</t>
    </rPh>
    <phoneticPr fontId="8"/>
  </si>
  <si>
    <t>社会福祉法人東京コロニー</t>
    <phoneticPr fontId="7"/>
  </si>
  <si>
    <t>E.社会福祉法人東京コロニー</t>
    <phoneticPr fontId="7"/>
  </si>
  <si>
    <t>薬物乱用防止普及啓発読本（青少年向け）、薬物乱用防止対策用読本「ご家族の薬物問題でお困りの方へ」印刷</t>
    <rPh sb="0" eb="2">
      <t>ヤクブツ</t>
    </rPh>
    <rPh sb="2" eb="4">
      <t>ランヨウ</t>
    </rPh>
    <rPh sb="4" eb="6">
      <t>ボウシ</t>
    </rPh>
    <rPh sb="6" eb="8">
      <t>フキュウ</t>
    </rPh>
    <rPh sb="8" eb="10">
      <t>ケイハツ</t>
    </rPh>
    <rPh sb="10" eb="12">
      <t>ドクホン</t>
    </rPh>
    <rPh sb="13" eb="16">
      <t>セイショウネン</t>
    </rPh>
    <rPh sb="16" eb="17">
      <t>ム</t>
    </rPh>
    <rPh sb="20" eb="22">
      <t>ヤクブツ</t>
    </rPh>
    <rPh sb="22" eb="24">
      <t>ランヨウ</t>
    </rPh>
    <rPh sb="24" eb="26">
      <t>ボウシ</t>
    </rPh>
    <rPh sb="26" eb="29">
      <t>タイサクヨウ</t>
    </rPh>
    <rPh sb="29" eb="31">
      <t>ドクホン</t>
    </rPh>
    <rPh sb="33" eb="35">
      <t>カゾク</t>
    </rPh>
    <rPh sb="36" eb="38">
      <t>ヤクブツ</t>
    </rPh>
    <rPh sb="38" eb="40">
      <t>モンダイ</t>
    </rPh>
    <rPh sb="42" eb="43">
      <t>コマ</t>
    </rPh>
    <rPh sb="45" eb="46">
      <t>カタ</t>
    </rPh>
    <rPh sb="48" eb="50">
      <t>インサツ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</si>
</sst>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6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152400</xdr:colOff>
      <xdr:row>741</xdr:row>
      <xdr:rowOff>38100</xdr:rowOff>
    </xdr:from>
    <xdr:to>
      <xdr:col>38</xdr:col>
      <xdr:colOff>70874</xdr:colOff>
      <xdr:row>743</xdr:row>
      <xdr:rowOff>131885</xdr:rowOff>
    </xdr:to>
    <xdr:sp macro="" textlink="">
      <xdr:nvSpPr>
        <xdr:cNvPr id="3" name="テキスト ボックス 2"/>
        <xdr:cNvSpPr txBox="1"/>
      </xdr:nvSpPr>
      <xdr:spPr>
        <a:xfrm>
          <a:off x="4013200" y="68351400"/>
          <a:ext cx="3779274" cy="80498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厚生労働省省</a:t>
          </a:r>
          <a:endParaRPr kumimoji="1" lang="en-US" altLang="ja-JP" sz="900">
            <a:solidFill>
              <a:schemeClr val="tx1"/>
            </a:solidFill>
          </a:endParaRPr>
        </a:p>
        <a:p>
          <a:pPr algn="ctr"/>
          <a:r>
            <a:rPr kumimoji="1" lang="ja-JP" altLang="en-US" sz="900">
              <a:solidFill>
                <a:schemeClr val="tx1"/>
              </a:solidFill>
            </a:rPr>
            <a:t>８２．２百万円</a:t>
          </a:r>
          <a:endParaRPr kumimoji="1" lang="en-US" altLang="ja-JP" sz="900">
            <a:solidFill>
              <a:schemeClr val="tx1"/>
            </a:solidFill>
          </a:endParaRPr>
        </a:p>
      </xdr:txBody>
    </xdr:sp>
    <xdr:clientData/>
  </xdr:twoCellAnchor>
  <xdr:twoCellAnchor>
    <xdr:from>
      <xdr:col>28</xdr:col>
      <xdr:colOff>190500</xdr:colOff>
      <xdr:row>743</xdr:row>
      <xdr:rowOff>139700</xdr:rowOff>
    </xdr:from>
    <xdr:to>
      <xdr:col>28</xdr:col>
      <xdr:colOff>191558</xdr:colOff>
      <xdr:row>744</xdr:row>
      <xdr:rowOff>150079</xdr:rowOff>
    </xdr:to>
    <xdr:cxnSp macro="">
      <xdr:nvCxnSpPr>
        <xdr:cNvPr id="4" name="直線コネクタ 3"/>
        <xdr:cNvCxnSpPr/>
      </xdr:nvCxnSpPr>
      <xdr:spPr>
        <a:xfrm>
          <a:off x="5880100" y="69164200"/>
          <a:ext cx="1058" cy="3659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177800</xdr:colOff>
      <xdr:row>744</xdr:row>
      <xdr:rowOff>127000</xdr:rowOff>
    </xdr:from>
    <xdr:to>
      <xdr:col>49</xdr:col>
      <xdr:colOff>148074</xdr:colOff>
      <xdr:row>744</xdr:row>
      <xdr:rowOff>134711</xdr:rowOff>
    </xdr:to>
    <xdr:cxnSp macro="">
      <xdr:nvCxnSpPr>
        <xdr:cNvPr id="5" name="直線コネクタ 4"/>
        <xdr:cNvCxnSpPr/>
      </xdr:nvCxnSpPr>
      <xdr:spPr>
        <a:xfrm flipH="1">
          <a:off x="1600200" y="69507100"/>
          <a:ext cx="8504674" cy="7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744</xdr:row>
      <xdr:rowOff>139700</xdr:rowOff>
    </xdr:from>
    <xdr:to>
      <xdr:col>7</xdr:col>
      <xdr:colOff>191558</xdr:colOff>
      <xdr:row>745</xdr:row>
      <xdr:rowOff>292955</xdr:rowOff>
    </xdr:to>
    <xdr:cxnSp macro="">
      <xdr:nvCxnSpPr>
        <xdr:cNvPr id="6" name="直線コネクタ 5"/>
        <xdr:cNvCxnSpPr/>
      </xdr:nvCxnSpPr>
      <xdr:spPr>
        <a:xfrm>
          <a:off x="1612900" y="69519800"/>
          <a:ext cx="1058" cy="5088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745</xdr:row>
      <xdr:rowOff>317500</xdr:rowOff>
    </xdr:from>
    <xdr:to>
      <xdr:col>17</xdr:col>
      <xdr:colOff>17096</xdr:colOff>
      <xdr:row>748</xdr:row>
      <xdr:rowOff>20080</xdr:rowOff>
    </xdr:to>
    <xdr:sp macro="" textlink="">
      <xdr:nvSpPr>
        <xdr:cNvPr id="7" name="テキスト ボックス 6"/>
        <xdr:cNvSpPr txBox="1"/>
      </xdr:nvSpPr>
      <xdr:spPr>
        <a:xfrm>
          <a:off x="1295400" y="70053200"/>
          <a:ext cx="2176096" cy="7693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Ａ．　（株）小学館集英社プロダクション　</a:t>
          </a:r>
          <a:endParaRPr kumimoji="1" lang="en-US" altLang="ja-JP" sz="900">
            <a:solidFill>
              <a:schemeClr val="tx1"/>
            </a:solidFill>
          </a:endParaRPr>
        </a:p>
        <a:p>
          <a:pPr algn="ctr"/>
          <a:r>
            <a:rPr kumimoji="1" lang="ja-JP" altLang="en-US" sz="900">
              <a:solidFill>
                <a:schemeClr val="tx1"/>
              </a:solidFill>
            </a:rPr>
            <a:t>５１．３百万円</a:t>
          </a:r>
          <a:endParaRPr kumimoji="1" lang="en-US" altLang="ja-JP" sz="900">
            <a:solidFill>
              <a:schemeClr val="tx1"/>
            </a:solidFill>
          </a:endParaRPr>
        </a:p>
      </xdr:txBody>
    </xdr:sp>
    <xdr:clientData/>
  </xdr:twoCellAnchor>
  <xdr:twoCellAnchor>
    <xdr:from>
      <xdr:col>7</xdr:col>
      <xdr:colOff>0</xdr:colOff>
      <xdr:row>748</xdr:row>
      <xdr:rowOff>139700</xdr:rowOff>
    </xdr:from>
    <xdr:to>
      <xdr:col>16</xdr:col>
      <xdr:colOff>27460</xdr:colOff>
      <xdr:row>749</xdr:row>
      <xdr:rowOff>121506</xdr:rowOff>
    </xdr:to>
    <xdr:sp macro="" textlink="">
      <xdr:nvSpPr>
        <xdr:cNvPr id="9" name="大かっこ 8"/>
        <xdr:cNvSpPr/>
      </xdr:nvSpPr>
      <xdr:spPr>
        <a:xfrm>
          <a:off x="1422400" y="70942200"/>
          <a:ext cx="1856260" cy="3374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薬物乱用防止啓発訪問事業</a:t>
          </a:r>
          <a:endParaRPr lang="ja-JP" altLang="ja-JP" sz="900">
            <a:effectLst/>
          </a:endParaRPr>
        </a:p>
        <a:p>
          <a:pPr algn="l">
            <a:lnSpc>
              <a:spcPts val="1200"/>
            </a:lnSpc>
          </a:pPr>
          <a:endParaRPr kumimoji="1" lang="ja-JP" altLang="en-US" sz="1100"/>
        </a:p>
      </xdr:txBody>
    </xdr:sp>
    <xdr:clientData/>
  </xdr:twoCellAnchor>
  <xdr:twoCellAnchor>
    <xdr:from>
      <xdr:col>7</xdr:col>
      <xdr:colOff>101600</xdr:colOff>
      <xdr:row>745</xdr:row>
      <xdr:rowOff>38100</xdr:rowOff>
    </xdr:from>
    <xdr:to>
      <xdr:col>16</xdr:col>
      <xdr:colOff>172306</xdr:colOff>
      <xdr:row>745</xdr:row>
      <xdr:rowOff>276225</xdr:rowOff>
    </xdr:to>
    <xdr:sp macro="" textlink="">
      <xdr:nvSpPr>
        <xdr:cNvPr id="10" name="テキスト ボックス 9"/>
        <xdr:cNvSpPr txBox="1"/>
      </xdr:nvSpPr>
      <xdr:spPr>
        <a:xfrm>
          <a:off x="1524000" y="69773800"/>
          <a:ext cx="189950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国庫債務負担行為等</a:t>
          </a:r>
          <a:r>
            <a:rPr kumimoji="1" lang="en-US" altLang="ja-JP" sz="1000"/>
            <a:t>】</a:t>
          </a:r>
          <a:endParaRPr kumimoji="1" lang="ja-JP" altLang="en-US" sz="1000"/>
        </a:p>
      </xdr:txBody>
    </xdr:sp>
    <xdr:clientData/>
  </xdr:twoCellAnchor>
  <xdr:twoCellAnchor>
    <xdr:from>
      <xdr:col>20</xdr:col>
      <xdr:colOff>38100</xdr:colOff>
      <xdr:row>744</xdr:row>
      <xdr:rowOff>139700</xdr:rowOff>
    </xdr:from>
    <xdr:to>
      <xdr:col>20</xdr:col>
      <xdr:colOff>39158</xdr:colOff>
      <xdr:row>745</xdr:row>
      <xdr:rowOff>292955</xdr:rowOff>
    </xdr:to>
    <xdr:cxnSp macro="">
      <xdr:nvCxnSpPr>
        <xdr:cNvPr id="11" name="直線コネクタ 10"/>
        <xdr:cNvCxnSpPr/>
      </xdr:nvCxnSpPr>
      <xdr:spPr>
        <a:xfrm>
          <a:off x="4102100" y="69519800"/>
          <a:ext cx="1058" cy="5088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63500</xdr:colOff>
      <xdr:row>745</xdr:row>
      <xdr:rowOff>304800</xdr:rowOff>
    </xdr:from>
    <xdr:to>
      <xdr:col>29</xdr:col>
      <xdr:colOff>178411</xdr:colOff>
      <xdr:row>747</xdr:row>
      <xdr:rowOff>346197</xdr:rowOff>
    </xdr:to>
    <xdr:sp macro="" textlink="">
      <xdr:nvSpPr>
        <xdr:cNvPr id="12" name="テキスト ボックス 11"/>
        <xdr:cNvSpPr txBox="1"/>
      </xdr:nvSpPr>
      <xdr:spPr>
        <a:xfrm>
          <a:off x="3721100" y="70040500"/>
          <a:ext cx="2350111" cy="7525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Ｂ．（株）小学館集英社プロダクション　</a:t>
          </a:r>
          <a:endParaRPr kumimoji="1" lang="en-US" altLang="ja-JP" sz="900">
            <a:solidFill>
              <a:schemeClr val="tx1"/>
            </a:solidFill>
          </a:endParaRPr>
        </a:p>
        <a:p>
          <a:pPr algn="ctr"/>
          <a:r>
            <a:rPr kumimoji="1" lang="ja-JP" altLang="en-US" sz="900">
              <a:solidFill>
                <a:schemeClr val="tx1"/>
              </a:solidFill>
            </a:rPr>
            <a:t>３．６百万円</a:t>
          </a:r>
          <a:endParaRPr kumimoji="1" lang="en-US" altLang="ja-JP" sz="900">
            <a:solidFill>
              <a:schemeClr val="tx1"/>
            </a:solidFill>
          </a:endParaRPr>
        </a:p>
      </xdr:txBody>
    </xdr:sp>
    <xdr:clientData/>
  </xdr:twoCellAnchor>
  <xdr:twoCellAnchor>
    <xdr:from>
      <xdr:col>19</xdr:col>
      <xdr:colOff>25400</xdr:colOff>
      <xdr:row>748</xdr:row>
      <xdr:rowOff>76200</xdr:rowOff>
    </xdr:from>
    <xdr:to>
      <xdr:col>29</xdr:col>
      <xdr:colOff>36985</xdr:colOff>
      <xdr:row>749</xdr:row>
      <xdr:rowOff>58006</xdr:rowOff>
    </xdr:to>
    <xdr:sp macro="" textlink="">
      <xdr:nvSpPr>
        <xdr:cNvPr id="13" name="大かっこ 12"/>
        <xdr:cNvSpPr/>
      </xdr:nvSpPr>
      <xdr:spPr>
        <a:xfrm>
          <a:off x="3886200" y="70878700"/>
          <a:ext cx="2043585" cy="3374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薬物乱用防止指導員養成事業</a:t>
          </a:r>
          <a:endParaRPr lang="ja-JP" altLang="ja-JP" sz="900">
            <a:effectLst/>
          </a:endParaRPr>
        </a:p>
        <a:p>
          <a:pPr algn="l"/>
          <a:endParaRPr kumimoji="1" lang="ja-JP" altLang="en-US" sz="800"/>
        </a:p>
      </xdr:txBody>
    </xdr:sp>
    <xdr:clientData/>
  </xdr:twoCellAnchor>
  <xdr:twoCellAnchor>
    <xdr:from>
      <xdr:col>20</xdr:col>
      <xdr:colOff>50800</xdr:colOff>
      <xdr:row>745</xdr:row>
      <xdr:rowOff>50800</xdr:rowOff>
    </xdr:from>
    <xdr:to>
      <xdr:col>34</xdr:col>
      <xdr:colOff>107868</xdr:colOff>
      <xdr:row>745</xdr:row>
      <xdr:rowOff>325967</xdr:rowOff>
    </xdr:to>
    <xdr:sp macro="" textlink="">
      <xdr:nvSpPr>
        <xdr:cNvPr id="15" name="テキスト ボックス 14"/>
        <xdr:cNvSpPr txBox="1"/>
      </xdr:nvSpPr>
      <xdr:spPr>
        <a:xfrm>
          <a:off x="4114800" y="69786500"/>
          <a:ext cx="2901868" cy="275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32</xdr:col>
      <xdr:colOff>139700</xdr:colOff>
      <xdr:row>745</xdr:row>
      <xdr:rowOff>330200</xdr:rowOff>
    </xdr:from>
    <xdr:to>
      <xdr:col>46</xdr:col>
      <xdr:colOff>34541</xdr:colOff>
      <xdr:row>748</xdr:row>
      <xdr:rowOff>15998</xdr:rowOff>
    </xdr:to>
    <xdr:sp macro="" textlink="">
      <xdr:nvSpPr>
        <xdr:cNvPr id="16" name="テキスト ボックス 15"/>
        <xdr:cNvSpPr txBox="1"/>
      </xdr:nvSpPr>
      <xdr:spPr>
        <a:xfrm>
          <a:off x="6642100" y="70065900"/>
          <a:ext cx="2739641" cy="7525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Ｃ．　事務費</a:t>
          </a:r>
          <a:endParaRPr kumimoji="1" lang="en-US" altLang="ja-JP" sz="900">
            <a:solidFill>
              <a:schemeClr val="tx1"/>
            </a:solidFill>
          </a:endParaRPr>
        </a:p>
        <a:p>
          <a:pPr algn="ctr"/>
          <a:r>
            <a:rPr kumimoji="1" lang="ja-JP" altLang="en-US" sz="900">
              <a:solidFill>
                <a:schemeClr val="tx1"/>
              </a:solidFill>
            </a:rPr>
            <a:t>計　　４百万円</a:t>
          </a:r>
          <a:endParaRPr kumimoji="1" lang="en-US" altLang="ja-JP" sz="900">
            <a:solidFill>
              <a:schemeClr val="tx1"/>
            </a:solidFill>
          </a:endParaRPr>
        </a:p>
      </xdr:txBody>
    </xdr:sp>
    <xdr:clientData/>
  </xdr:twoCellAnchor>
  <xdr:twoCellAnchor>
    <xdr:from>
      <xdr:col>38</xdr:col>
      <xdr:colOff>127000</xdr:colOff>
      <xdr:row>745</xdr:row>
      <xdr:rowOff>0</xdr:rowOff>
    </xdr:from>
    <xdr:to>
      <xdr:col>46</xdr:col>
      <xdr:colOff>5250</xdr:colOff>
      <xdr:row>746</xdr:row>
      <xdr:rowOff>19904</xdr:rowOff>
    </xdr:to>
    <xdr:sp macro="" textlink="">
      <xdr:nvSpPr>
        <xdr:cNvPr id="17" name="テキスト ボックス 16"/>
        <xdr:cNvSpPr txBox="1"/>
      </xdr:nvSpPr>
      <xdr:spPr>
        <a:xfrm>
          <a:off x="7848600" y="69735700"/>
          <a:ext cx="1503850" cy="37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12700</xdr:colOff>
      <xdr:row>744</xdr:row>
      <xdr:rowOff>152400</xdr:rowOff>
    </xdr:from>
    <xdr:to>
      <xdr:col>38</xdr:col>
      <xdr:colOff>13758</xdr:colOff>
      <xdr:row>745</xdr:row>
      <xdr:rowOff>305655</xdr:rowOff>
    </xdr:to>
    <xdr:cxnSp macro="">
      <xdr:nvCxnSpPr>
        <xdr:cNvPr id="19" name="直線コネクタ 18"/>
        <xdr:cNvCxnSpPr/>
      </xdr:nvCxnSpPr>
      <xdr:spPr>
        <a:xfrm>
          <a:off x="7734300" y="69532500"/>
          <a:ext cx="1058" cy="5088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114300</xdr:colOff>
      <xdr:row>744</xdr:row>
      <xdr:rowOff>114300</xdr:rowOff>
    </xdr:from>
    <xdr:to>
      <xdr:col>49</xdr:col>
      <xdr:colOff>114300</xdr:colOff>
      <xdr:row>751</xdr:row>
      <xdr:rowOff>279400</xdr:rowOff>
    </xdr:to>
    <xdr:cxnSp macro="">
      <xdr:nvCxnSpPr>
        <xdr:cNvPr id="21" name="直線コネクタ 20"/>
        <xdr:cNvCxnSpPr/>
      </xdr:nvCxnSpPr>
      <xdr:spPr>
        <a:xfrm>
          <a:off x="10071100" y="69494400"/>
          <a:ext cx="0" cy="265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751</xdr:row>
      <xdr:rowOff>254000</xdr:rowOff>
    </xdr:from>
    <xdr:to>
      <xdr:col>49</xdr:col>
      <xdr:colOff>134116</xdr:colOff>
      <xdr:row>751</xdr:row>
      <xdr:rowOff>278946</xdr:rowOff>
    </xdr:to>
    <xdr:cxnSp macro="">
      <xdr:nvCxnSpPr>
        <xdr:cNvPr id="23" name="直線コネクタ 22"/>
        <xdr:cNvCxnSpPr/>
      </xdr:nvCxnSpPr>
      <xdr:spPr>
        <a:xfrm flipH="1" flipV="1">
          <a:off x="2628900" y="72123300"/>
          <a:ext cx="7462016" cy="249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751</xdr:row>
      <xdr:rowOff>254000</xdr:rowOff>
    </xdr:from>
    <xdr:to>
      <xdr:col>13</xdr:col>
      <xdr:colOff>1058</xdr:colOff>
      <xdr:row>752</xdr:row>
      <xdr:rowOff>264381</xdr:rowOff>
    </xdr:to>
    <xdr:cxnSp macro="">
      <xdr:nvCxnSpPr>
        <xdr:cNvPr id="24" name="直線コネクタ 23"/>
        <xdr:cNvCxnSpPr/>
      </xdr:nvCxnSpPr>
      <xdr:spPr>
        <a:xfrm>
          <a:off x="2641600" y="72123300"/>
          <a:ext cx="1058" cy="3659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50800</xdr:colOff>
      <xdr:row>752</xdr:row>
      <xdr:rowOff>266700</xdr:rowOff>
    </xdr:from>
    <xdr:to>
      <xdr:col>20</xdr:col>
      <xdr:colOff>63898</xdr:colOff>
      <xdr:row>754</xdr:row>
      <xdr:rowOff>321529</xdr:rowOff>
    </xdr:to>
    <xdr:sp macro="" textlink="">
      <xdr:nvSpPr>
        <xdr:cNvPr id="25" name="テキスト ボックス 24"/>
        <xdr:cNvSpPr txBox="1"/>
      </xdr:nvSpPr>
      <xdr:spPr>
        <a:xfrm>
          <a:off x="1270000" y="72491600"/>
          <a:ext cx="2857898" cy="7660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Ｄ．　大和綜合印刷（株）　</a:t>
          </a:r>
          <a:endParaRPr kumimoji="1" lang="en-US" altLang="ja-JP" sz="900">
            <a:solidFill>
              <a:schemeClr val="tx1"/>
            </a:solidFill>
          </a:endParaRPr>
        </a:p>
        <a:p>
          <a:pPr algn="ctr"/>
          <a:r>
            <a:rPr kumimoji="1" lang="ja-JP" altLang="en-US" sz="900">
              <a:solidFill>
                <a:schemeClr val="tx1"/>
              </a:solidFill>
            </a:rPr>
            <a:t>他２者、計４．２百万円</a:t>
          </a:r>
          <a:endParaRPr kumimoji="1" lang="en-US" altLang="ja-JP" sz="900">
            <a:solidFill>
              <a:schemeClr val="tx1"/>
            </a:solidFill>
          </a:endParaRPr>
        </a:p>
      </xdr:txBody>
    </xdr:sp>
    <xdr:clientData/>
  </xdr:twoCellAnchor>
  <xdr:twoCellAnchor>
    <xdr:from>
      <xdr:col>13</xdr:col>
      <xdr:colOff>177800</xdr:colOff>
      <xdr:row>752</xdr:row>
      <xdr:rowOff>25400</xdr:rowOff>
    </xdr:from>
    <xdr:to>
      <xdr:col>21</xdr:col>
      <xdr:colOff>176090</xdr:colOff>
      <xdr:row>752</xdr:row>
      <xdr:rowOff>273051</xdr:rowOff>
    </xdr:to>
    <xdr:sp macro="" textlink="">
      <xdr:nvSpPr>
        <xdr:cNvPr id="27" name="テキスト ボックス 26"/>
        <xdr:cNvSpPr txBox="1"/>
      </xdr:nvSpPr>
      <xdr:spPr>
        <a:xfrm>
          <a:off x="2819400" y="72250300"/>
          <a:ext cx="162389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0</xdr:colOff>
      <xdr:row>752</xdr:row>
      <xdr:rowOff>0</xdr:rowOff>
    </xdr:from>
    <xdr:to>
      <xdr:col>37</xdr:col>
      <xdr:colOff>84294</xdr:colOff>
      <xdr:row>752</xdr:row>
      <xdr:rowOff>257048</xdr:rowOff>
    </xdr:to>
    <xdr:sp macro="" textlink="">
      <xdr:nvSpPr>
        <xdr:cNvPr id="28" name="テキスト ボックス 27"/>
        <xdr:cNvSpPr txBox="1"/>
      </xdr:nvSpPr>
      <xdr:spPr>
        <a:xfrm>
          <a:off x="5283200" y="72224900"/>
          <a:ext cx="2319494" cy="257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一般競争入札（最低価格）等</a:t>
          </a:r>
          <a:r>
            <a:rPr kumimoji="1" lang="en-US" altLang="ja-JP" sz="1000"/>
            <a:t>】</a:t>
          </a:r>
          <a:endParaRPr kumimoji="1" lang="ja-JP" altLang="en-US" sz="1000"/>
        </a:p>
      </xdr:txBody>
    </xdr:sp>
    <xdr:clientData/>
  </xdr:twoCellAnchor>
  <xdr:twoCellAnchor>
    <xdr:from>
      <xdr:col>23</xdr:col>
      <xdr:colOff>50800</xdr:colOff>
      <xdr:row>752</xdr:row>
      <xdr:rowOff>304800</xdr:rowOff>
    </xdr:from>
    <xdr:to>
      <xdr:col>38</xdr:col>
      <xdr:colOff>15383</xdr:colOff>
      <xdr:row>755</xdr:row>
      <xdr:rowOff>4029</xdr:rowOff>
    </xdr:to>
    <xdr:sp macro="" textlink="">
      <xdr:nvSpPr>
        <xdr:cNvPr id="29" name="テキスト ボックス 28"/>
        <xdr:cNvSpPr txBox="1"/>
      </xdr:nvSpPr>
      <xdr:spPr>
        <a:xfrm>
          <a:off x="4724400" y="72529700"/>
          <a:ext cx="3012583" cy="7660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Ｅ．　社会福祉法人東京コロニー　他４者</a:t>
          </a:r>
          <a:endParaRPr kumimoji="1" lang="en-US" altLang="ja-JP" sz="900">
            <a:solidFill>
              <a:schemeClr val="tx1"/>
            </a:solidFill>
          </a:endParaRPr>
        </a:p>
        <a:p>
          <a:pPr algn="ctr"/>
          <a:r>
            <a:rPr kumimoji="1" lang="ja-JP" altLang="en-US" sz="900">
              <a:solidFill>
                <a:schemeClr val="tx1"/>
              </a:solidFill>
            </a:rPr>
            <a:t>計１９．１百万円</a:t>
          </a:r>
          <a:endParaRPr kumimoji="1" lang="en-US" altLang="ja-JP" sz="900">
            <a:solidFill>
              <a:schemeClr val="tx1"/>
            </a:solidFill>
          </a:endParaRPr>
        </a:p>
      </xdr:txBody>
    </xdr:sp>
    <xdr:clientData/>
  </xdr:twoCellAnchor>
  <xdr:twoCellAnchor>
    <xdr:from>
      <xdr:col>25</xdr:col>
      <xdr:colOff>190500</xdr:colOff>
      <xdr:row>751</xdr:row>
      <xdr:rowOff>279400</xdr:rowOff>
    </xdr:from>
    <xdr:to>
      <xdr:col>25</xdr:col>
      <xdr:colOff>194734</xdr:colOff>
      <xdr:row>752</xdr:row>
      <xdr:rowOff>310947</xdr:rowOff>
    </xdr:to>
    <xdr:cxnSp macro="">
      <xdr:nvCxnSpPr>
        <xdr:cNvPr id="30" name="直線コネクタ 29"/>
        <xdr:cNvCxnSpPr/>
      </xdr:nvCxnSpPr>
      <xdr:spPr>
        <a:xfrm flipH="1">
          <a:off x="5270500" y="72148700"/>
          <a:ext cx="4234" cy="387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755</xdr:row>
      <xdr:rowOff>139700</xdr:rowOff>
    </xdr:from>
    <xdr:to>
      <xdr:col>18</xdr:col>
      <xdr:colOff>67757</xdr:colOff>
      <xdr:row>756</xdr:row>
      <xdr:rowOff>439964</xdr:rowOff>
    </xdr:to>
    <xdr:sp macro="" textlink="">
      <xdr:nvSpPr>
        <xdr:cNvPr id="31" name="大かっこ 30"/>
        <xdr:cNvSpPr/>
      </xdr:nvSpPr>
      <xdr:spPr>
        <a:xfrm>
          <a:off x="1943100" y="73431400"/>
          <a:ext cx="1782257" cy="65586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「ダメ。ゼッタイ。」普及運動</a:t>
          </a:r>
          <a:endParaRPr lang="ja-JP" altLang="ja-JP" sz="900">
            <a:effectLst/>
          </a:endParaRPr>
        </a:p>
        <a:p>
          <a:pPr algn="l"/>
          <a:endParaRPr kumimoji="1" lang="ja-JP" altLang="en-US" sz="900"/>
        </a:p>
      </xdr:txBody>
    </xdr:sp>
    <xdr:clientData/>
  </xdr:twoCellAnchor>
  <xdr:twoCellAnchor>
    <xdr:from>
      <xdr:col>25</xdr:col>
      <xdr:colOff>50800</xdr:colOff>
      <xdr:row>755</xdr:row>
      <xdr:rowOff>203200</xdr:rowOff>
    </xdr:from>
    <xdr:to>
      <xdr:col>36</xdr:col>
      <xdr:colOff>96925</xdr:colOff>
      <xdr:row>756</xdr:row>
      <xdr:rowOff>190500</xdr:rowOff>
    </xdr:to>
    <xdr:sp macro="" textlink="">
      <xdr:nvSpPr>
        <xdr:cNvPr id="33" name="大かっこ 32"/>
        <xdr:cNvSpPr/>
      </xdr:nvSpPr>
      <xdr:spPr>
        <a:xfrm>
          <a:off x="5130800" y="73494900"/>
          <a:ext cx="2281325" cy="3429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薬物乱用防止普及啓発読本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5" zoomScaleNormal="75" zoomScaleSheetLayoutView="75" zoomScalePageLayoutView="85" workbookViewId="0">
      <selection activeCell="AP972" sqref="AP972:AX972"/>
    </sheetView>
  </sheetViews>
  <sheetFormatPr defaultRowHeight="13.2"/>
  <cols>
    <col min="1" max="49" width="2.6640625" customWidth="1"/>
    <col min="50" max="50" width="6.66406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378</v>
      </c>
      <c r="AT2" s="220"/>
      <c r="AU2" s="220"/>
      <c r="AV2" s="52" t="str">
        <f>IF(AW2="", "", "-")</f>
        <v/>
      </c>
      <c r="AW2" s="398"/>
      <c r="AX2" s="398"/>
    </row>
    <row r="3" spans="1:50" ht="21" customHeight="1" thickBot="1">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c r="A4" s="725" t="s">
        <v>25</v>
      </c>
      <c r="B4" s="726"/>
      <c r="C4" s="726"/>
      <c r="D4" s="726"/>
      <c r="E4" s="726"/>
      <c r="F4" s="726"/>
      <c r="G4" s="701" t="s">
        <v>562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c r="A5" s="711" t="s">
        <v>67</v>
      </c>
      <c r="B5" s="712"/>
      <c r="C5" s="712"/>
      <c r="D5" s="712"/>
      <c r="E5" s="712"/>
      <c r="F5" s="713"/>
      <c r="G5" s="559" t="s">
        <v>137</v>
      </c>
      <c r="H5" s="560"/>
      <c r="I5" s="560"/>
      <c r="J5" s="560"/>
      <c r="K5" s="560"/>
      <c r="L5" s="560"/>
      <c r="M5" s="561" t="s">
        <v>66</v>
      </c>
      <c r="N5" s="562"/>
      <c r="O5" s="562"/>
      <c r="P5" s="562"/>
      <c r="Q5" s="562"/>
      <c r="R5" s="563"/>
      <c r="S5" s="564" t="s">
        <v>131</v>
      </c>
      <c r="T5" s="560"/>
      <c r="U5" s="560"/>
      <c r="V5" s="560"/>
      <c r="W5" s="560"/>
      <c r="X5" s="565"/>
      <c r="Y5" s="717" t="s">
        <v>3</v>
      </c>
      <c r="Z5" s="718"/>
      <c r="AA5" s="718"/>
      <c r="AB5" s="718"/>
      <c r="AC5" s="718"/>
      <c r="AD5" s="719"/>
      <c r="AE5" s="720" t="s">
        <v>564</v>
      </c>
      <c r="AF5" s="720"/>
      <c r="AG5" s="720"/>
      <c r="AH5" s="720"/>
      <c r="AI5" s="720"/>
      <c r="AJ5" s="720"/>
      <c r="AK5" s="720"/>
      <c r="AL5" s="720"/>
      <c r="AM5" s="720"/>
      <c r="AN5" s="720"/>
      <c r="AO5" s="720"/>
      <c r="AP5" s="721"/>
      <c r="AQ5" s="722" t="s">
        <v>565</v>
      </c>
      <c r="AR5" s="723"/>
      <c r="AS5" s="723"/>
      <c r="AT5" s="723"/>
      <c r="AU5" s="723"/>
      <c r="AV5" s="723"/>
      <c r="AW5" s="723"/>
      <c r="AX5" s="724"/>
    </row>
    <row r="6" spans="1:50" ht="39" customHeight="1">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60.5" customHeight="1">
      <c r="A7" s="829" t="s">
        <v>22</v>
      </c>
      <c r="B7" s="830"/>
      <c r="C7" s="830"/>
      <c r="D7" s="830"/>
      <c r="E7" s="830"/>
      <c r="F7" s="831"/>
      <c r="G7" s="832" t="s">
        <v>567</v>
      </c>
      <c r="H7" s="833"/>
      <c r="I7" s="833"/>
      <c r="J7" s="833"/>
      <c r="K7" s="833"/>
      <c r="L7" s="833"/>
      <c r="M7" s="833"/>
      <c r="N7" s="833"/>
      <c r="O7" s="833"/>
      <c r="P7" s="833"/>
      <c r="Q7" s="833"/>
      <c r="R7" s="833"/>
      <c r="S7" s="833"/>
      <c r="T7" s="833"/>
      <c r="U7" s="833"/>
      <c r="V7" s="833"/>
      <c r="W7" s="833"/>
      <c r="X7" s="834"/>
      <c r="Y7" s="396" t="s">
        <v>507</v>
      </c>
      <c r="Z7" s="296"/>
      <c r="AA7" s="296"/>
      <c r="AB7" s="296"/>
      <c r="AC7" s="296"/>
      <c r="AD7" s="397"/>
      <c r="AE7" s="384" t="s">
        <v>644</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29" t="s">
        <v>378</v>
      </c>
      <c r="B8" s="830"/>
      <c r="C8" s="830"/>
      <c r="D8" s="830"/>
      <c r="E8" s="830"/>
      <c r="F8" s="831"/>
      <c r="G8" s="223" t="str">
        <f>入力規則等!A28</f>
        <v>男女共同参画</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168.75" customHeight="1">
      <c r="A9" s="145" t="s">
        <v>23</v>
      </c>
      <c r="B9" s="146"/>
      <c r="C9" s="146"/>
      <c r="D9" s="146"/>
      <c r="E9" s="146"/>
      <c r="F9" s="146"/>
      <c r="G9" s="573" t="s">
        <v>645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255.75" customHeight="1">
      <c r="A10" s="742" t="s">
        <v>30</v>
      </c>
      <c r="B10" s="743"/>
      <c r="C10" s="743"/>
      <c r="D10" s="743"/>
      <c r="E10" s="743"/>
      <c r="F10" s="743"/>
      <c r="G10" s="675" t="s">
        <v>646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c r="A12" s="139" t="s">
        <v>24</v>
      </c>
      <c r="B12" s="140"/>
      <c r="C12" s="140"/>
      <c r="D12" s="140"/>
      <c r="E12" s="140"/>
      <c r="F12" s="141"/>
      <c r="G12" s="681"/>
      <c r="H12" s="682"/>
      <c r="I12" s="682"/>
      <c r="J12" s="682"/>
      <c r="K12" s="682"/>
      <c r="L12" s="682"/>
      <c r="M12" s="682"/>
      <c r="N12" s="682"/>
      <c r="O12" s="682"/>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44"/>
    </row>
    <row r="13" spans="1:50" ht="21" customHeight="1">
      <c r="A13" s="142"/>
      <c r="B13" s="143"/>
      <c r="C13" s="143"/>
      <c r="D13" s="143"/>
      <c r="E13" s="143"/>
      <c r="F13" s="144"/>
      <c r="G13" s="745" t="s">
        <v>6</v>
      </c>
      <c r="H13" s="746"/>
      <c r="I13" s="638" t="s">
        <v>7</v>
      </c>
      <c r="J13" s="639"/>
      <c r="K13" s="639"/>
      <c r="L13" s="639"/>
      <c r="M13" s="639"/>
      <c r="N13" s="639"/>
      <c r="O13" s="640"/>
      <c r="P13" s="108">
        <v>84</v>
      </c>
      <c r="Q13" s="109"/>
      <c r="R13" s="109"/>
      <c r="S13" s="109"/>
      <c r="T13" s="109"/>
      <c r="U13" s="109"/>
      <c r="V13" s="110"/>
      <c r="W13" s="108">
        <v>84</v>
      </c>
      <c r="X13" s="109"/>
      <c r="Y13" s="109"/>
      <c r="Z13" s="109"/>
      <c r="AA13" s="109"/>
      <c r="AB13" s="109"/>
      <c r="AC13" s="110"/>
      <c r="AD13" s="108">
        <v>84</v>
      </c>
      <c r="AE13" s="109"/>
      <c r="AF13" s="109"/>
      <c r="AG13" s="109"/>
      <c r="AH13" s="109"/>
      <c r="AI13" s="109"/>
      <c r="AJ13" s="110"/>
      <c r="AK13" s="108">
        <v>88</v>
      </c>
      <c r="AL13" s="109"/>
      <c r="AM13" s="109"/>
      <c r="AN13" s="109"/>
      <c r="AO13" s="109"/>
      <c r="AP13" s="109"/>
      <c r="AQ13" s="110"/>
      <c r="AR13" s="105"/>
      <c r="AS13" s="106"/>
      <c r="AT13" s="106"/>
      <c r="AU13" s="106"/>
      <c r="AV13" s="106"/>
      <c r="AW13" s="106"/>
      <c r="AX13" s="395"/>
    </row>
    <row r="14" spans="1:50" ht="21" customHeight="1">
      <c r="A14" s="142"/>
      <c r="B14" s="143"/>
      <c r="C14" s="143"/>
      <c r="D14" s="143"/>
      <c r="E14" s="143"/>
      <c r="F14" s="144"/>
      <c r="G14" s="747"/>
      <c r="H14" s="748"/>
      <c r="I14" s="576" t="s">
        <v>8</v>
      </c>
      <c r="J14" s="632"/>
      <c r="K14" s="632"/>
      <c r="L14" s="632"/>
      <c r="M14" s="632"/>
      <c r="N14" s="632"/>
      <c r="O14" s="633"/>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571</v>
      </c>
      <c r="AL14" s="109"/>
      <c r="AM14" s="109"/>
      <c r="AN14" s="109"/>
      <c r="AO14" s="109"/>
      <c r="AP14" s="109"/>
      <c r="AQ14" s="110"/>
      <c r="AR14" s="665"/>
      <c r="AS14" s="665"/>
      <c r="AT14" s="665"/>
      <c r="AU14" s="665"/>
      <c r="AV14" s="665"/>
      <c r="AW14" s="665"/>
      <c r="AX14" s="666"/>
    </row>
    <row r="15" spans="1:50" ht="21" customHeight="1">
      <c r="A15" s="142"/>
      <c r="B15" s="143"/>
      <c r="C15" s="143"/>
      <c r="D15" s="143"/>
      <c r="E15" s="143"/>
      <c r="F15" s="144"/>
      <c r="G15" s="747"/>
      <c r="H15" s="748"/>
      <c r="I15" s="576" t="s">
        <v>51</v>
      </c>
      <c r="J15" s="577"/>
      <c r="K15" s="577"/>
      <c r="L15" s="577"/>
      <c r="M15" s="577"/>
      <c r="N15" s="577"/>
      <c r="O15" s="578"/>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572</v>
      </c>
      <c r="AL15" s="109"/>
      <c r="AM15" s="109"/>
      <c r="AN15" s="109"/>
      <c r="AO15" s="109"/>
      <c r="AP15" s="109"/>
      <c r="AQ15" s="110"/>
      <c r="AR15" s="108"/>
      <c r="AS15" s="109"/>
      <c r="AT15" s="109"/>
      <c r="AU15" s="109"/>
      <c r="AV15" s="109"/>
      <c r="AW15" s="109"/>
      <c r="AX15" s="631"/>
    </row>
    <row r="16" spans="1:50" ht="21" customHeight="1">
      <c r="A16" s="142"/>
      <c r="B16" s="143"/>
      <c r="C16" s="143"/>
      <c r="D16" s="143"/>
      <c r="E16" s="143"/>
      <c r="F16" s="144"/>
      <c r="G16" s="747"/>
      <c r="H16" s="748"/>
      <c r="I16" s="576" t="s">
        <v>52</v>
      </c>
      <c r="J16" s="577"/>
      <c r="K16" s="577"/>
      <c r="L16" s="577"/>
      <c r="M16" s="577"/>
      <c r="N16" s="577"/>
      <c r="O16" s="578"/>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572</v>
      </c>
      <c r="AL16" s="109"/>
      <c r="AM16" s="109"/>
      <c r="AN16" s="109"/>
      <c r="AO16" s="109"/>
      <c r="AP16" s="109"/>
      <c r="AQ16" s="110"/>
      <c r="AR16" s="678"/>
      <c r="AS16" s="679"/>
      <c r="AT16" s="679"/>
      <c r="AU16" s="679"/>
      <c r="AV16" s="679"/>
      <c r="AW16" s="679"/>
      <c r="AX16" s="680"/>
    </row>
    <row r="17" spans="1:50" ht="24.75" customHeight="1">
      <c r="A17" s="142"/>
      <c r="B17" s="143"/>
      <c r="C17" s="143"/>
      <c r="D17" s="143"/>
      <c r="E17" s="143"/>
      <c r="F17" s="144"/>
      <c r="G17" s="747"/>
      <c r="H17" s="748"/>
      <c r="I17" s="576" t="s">
        <v>50</v>
      </c>
      <c r="J17" s="632"/>
      <c r="K17" s="632"/>
      <c r="L17" s="632"/>
      <c r="M17" s="632"/>
      <c r="N17" s="632"/>
      <c r="O17" s="633"/>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573</v>
      </c>
      <c r="AL17" s="109"/>
      <c r="AM17" s="109"/>
      <c r="AN17" s="109"/>
      <c r="AO17" s="109"/>
      <c r="AP17" s="109"/>
      <c r="AQ17" s="110"/>
      <c r="AR17" s="393"/>
      <c r="AS17" s="393"/>
      <c r="AT17" s="393"/>
      <c r="AU17" s="393"/>
      <c r="AV17" s="393"/>
      <c r="AW17" s="393"/>
      <c r="AX17" s="394"/>
    </row>
    <row r="18" spans="1:50" ht="24.75" customHeight="1">
      <c r="A18" s="142"/>
      <c r="B18" s="143"/>
      <c r="C18" s="143"/>
      <c r="D18" s="143"/>
      <c r="E18" s="143"/>
      <c r="F18" s="144"/>
      <c r="G18" s="749"/>
      <c r="H18" s="750"/>
      <c r="I18" s="737" t="s">
        <v>20</v>
      </c>
      <c r="J18" s="738"/>
      <c r="K18" s="738"/>
      <c r="L18" s="738"/>
      <c r="M18" s="738"/>
      <c r="N18" s="738"/>
      <c r="O18" s="739"/>
      <c r="P18" s="114">
        <f>SUM(P13:V17)</f>
        <v>84</v>
      </c>
      <c r="Q18" s="115"/>
      <c r="R18" s="115"/>
      <c r="S18" s="115"/>
      <c r="T18" s="115"/>
      <c r="U18" s="115"/>
      <c r="V18" s="116"/>
      <c r="W18" s="114">
        <f>SUM(W13:AC17)</f>
        <v>84</v>
      </c>
      <c r="X18" s="115"/>
      <c r="Y18" s="115"/>
      <c r="Z18" s="115"/>
      <c r="AA18" s="115"/>
      <c r="AB18" s="115"/>
      <c r="AC18" s="116"/>
      <c r="AD18" s="114">
        <f>SUM(AD13:AJ17)</f>
        <v>84</v>
      </c>
      <c r="AE18" s="115"/>
      <c r="AF18" s="115"/>
      <c r="AG18" s="115"/>
      <c r="AH18" s="115"/>
      <c r="AI18" s="115"/>
      <c r="AJ18" s="116"/>
      <c r="AK18" s="114">
        <f>SUM(AK13:AQ17)</f>
        <v>88</v>
      </c>
      <c r="AL18" s="115"/>
      <c r="AM18" s="115"/>
      <c r="AN18" s="115"/>
      <c r="AO18" s="115"/>
      <c r="AP18" s="115"/>
      <c r="AQ18" s="116"/>
      <c r="AR18" s="114">
        <f>SUM(AR13:AX17)</f>
        <v>0</v>
      </c>
      <c r="AS18" s="115"/>
      <c r="AT18" s="115"/>
      <c r="AU18" s="115"/>
      <c r="AV18" s="115"/>
      <c r="AW18" s="115"/>
      <c r="AX18" s="538"/>
    </row>
    <row r="19" spans="1:50" ht="24.75" customHeight="1">
      <c r="A19" s="142"/>
      <c r="B19" s="143"/>
      <c r="C19" s="143"/>
      <c r="D19" s="143"/>
      <c r="E19" s="143"/>
      <c r="F19" s="144"/>
      <c r="G19" s="536" t="s">
        <v>9</v>
      </c>
      <c r="H19" s="537"/>
      <c r="I19" s="537"/>
      <c r="J19" s="537"/>
      <c r="K19" s="537"/>
      <c r="L19" s="537"/>
      <c r="M19" s="537"/>
      <c r="N19" s="537"/>
      <c r="O19" s="537"/>
      <c r="P19" s="108">
        <v>83</v>
      </c>
      <c r="Q19" s="109"/>
      <c r="R19" s="109"/>
      <c r="S19" s="109"/>
      <c r="T19" s="109"/>
      <c r="U19" s="109"/>
      <c r="V19" s="110"/>
      <c r="W19" s="108">
        <v>83</v>
      </c>
      <c r="X19" s="109"/>
      <c r="Y19" s="109"/>
      <c r="Z19" s="109"/>
      <c r="AA19" s="109"/>
      <c r="AB19" s="109"/>
      <c r="AC19" s="110"/>
      <c r="AD19" s="108">
        <v>82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c r="A20" s="142"/>
      <c r="B20" s="143"/>
      <c r="C20" s="143"/>
      <c r="D20" s="143"/>
      <c r="E20" s="143"/>
      <c r="F20" s="144"/>
      <c r="G20" s="536" t="s">
        <v>10</v>
      </c>
      <c r="H20" s="537"/>
      <c r="I20" s="537"/>
      <c r="J20" s="537"/>
      <c r="K20" s="537"/>
      <c r="L20" s="537"/>
      <c r="M20" s="537"/>
      <c r="N20" s="537"/>
      <c r="O20" s="537"/>
      <c r="P20" s="540">
        <f>IF(P18=0, "-", SUM(P19)/P18)</f>
        <v>0.98809523809523814</v>
      </c>
      <c r="Q20" s="540"/>
      <c r="R20" s="540"/>
      <c r="S20" s="540"/>
      <c r="T20" s="540"/>
      <c r="U20" s="540"/>
      <c r="V20" s="540"/>
      <c r="W20" s="540">
        <f t="shared" ref="W20" si="0">IF(W18=0, "-", SUM(W19)/W18)</f>
        <v>0.98809523809523814</v>
      </c>
      <c r="X20" s="540"/>
      <c r="Y20" s="540"/>
      <c r="Z20" s="540"/>
      <c r="AA20" s="540"/>
      <c r="AB20" s="540"/>
      <c r="AC20" s="540"/>
      <c r="AD20" s="540">
        <f t="shared" ref="AD20" si="1">IF(AD18=0, "-", SUM(AD19)/AD18)</f>
        <v>0.97619047619047616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5"/>
      <c r="B21" s="146"/>
      <c r="C21" s="146"/>
      <c r="D21" s="146"/>
      <c r="E21" s="146"/>
      <c r="F21" s="147"/>
      <c r="G21" s="929" t="s">
        <v>474</v>
      </c>
      <c r="H21" s="930"/>
      <c r="I21" s="930"/>
      <c r="J21" s="930"/>
      <c r="K21" s="930"/>
      <c r="L21" s="930"/>
      <c r="M21" s="930"/>
      <c r="N21" s="930"/>
      <c r="O21" s="930"/>
      <c r="P21" s="540">
        <f>IF(P19=0, "-", SUM(P19)/SUM(P13,P14))</f>
        <v>0.98809523809523814</v>
      </c>
      <c r="Q21" s="540"/>
      <c r="R21" s="540"/>
      <c r="S21" s="540"/>
      <c r="T21" s="540"/>
      <c r="U21" s="540"/>
      <c r="V21" s="540"/>
      <c r="W21" s="540">
        <f t="shared" ref="W21" si="2">IF(W19=0, "-", SUM(W19)/SUM(W13,W14))</f>
        <v>0.98809523809523814</v>
      </c>
      <c r="X21" s="540"/>
      <c r="Y21" s="540"/>
      <c r="Z21" s="540"/>
      <c r="AA21" s="540"/>
      <c r="AB21" s="540"/>
      <c r="AC21" s="540"/>
      <c r="AD21" s="540">
        <f t="shared" ref="AD21" si="3">IF(AD19=0, "-", SUM(AD19)/SUM(AD13,AD14))</f>
        <v>0.97619047619047616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568</v>
      </c>
      <c r="H23" s="187"/>
      <c r="I23" s="187"/>
      <c r="J23" s="187"/>
      <c r="K23" s="187"/>
      <c r="L23" s="187"/>
      <c r="M23" s="187"/>
      <c r="N23" s="187"/>
      <c r="O23" s="188"/>
      <c r="P23" s="105">
        <v>55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569</v>
      </c>
      <c r="H24" s="190"/>
      <c r="I24" s="190"/>
      <c r="J24" s="190"/>
      <c r="K24" s="190"/>
      <c r="L24" s="190"/>
      <c r="M24" s="190"/>
      <c r="N24" s="190"/>
      <c r="O24" s="191"/>
      <c r="P24" s="108">
        <v>31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570</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454</v>
      </c>
      <c r="H29" s="196"/>
      <c r="I29" s="196"/>
      <c r="J29" s="196"/>
      <c r="K29" s="196"/>
      <c r="L29" s="196"/>
      <c r="M29" s="196"/>
      <c r="N29" s="196"/>
      <c r="O29" s="197"/>
      <c r="P29" s="108">
        <f>AK13</f>
        <v>88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10" t="s">
        <v>469</v>
      </c>
      <c r="B30" s="511"/>
      <c r="C30" s="511"/>
      <c r="D30" s="511"/>
      <c r="E30" s="511"/>
      <c r="F30" s="512"/>
      <c r="G30" s="650"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527</v>
      </c>
      <c r="AF30" s="388"/>
      <c r="AG30" s="388"/>
      <c r="AH30" s="389"/>
      <c r="AI30" s="387" t="s">
        <v>524</v>
      </c>
      <c r="AJ30" s="388"/>
      <c r="AK30" s="388"/>
      <c r="AL30" s="389"/>
      <c r="AM30" s="390" t="s">
        <v>519</v>
      </c>
      <c r="AN30" s="390"/>
      <c r="AO30" s="390"/>
      <c r="AP30" s="387"/>
      <c r="AQ30" s="641" t="s">
        <v>354</v>
      </c>
      <c r="AR30" s="642"/>
      <c r="AS30" s="642"/>
      <c r="AT30" s="643"/>
      <c r="AU30" s="391" t="s">
        <v>253</v>
      </c>
      <c r="AV30" s="391"/>
      <c r="AW30" s="391"/>
      <c r="AX30" s="392"/>
    </row>
    <row r="31" spans="1:50" ht="18.75" customHeight="1">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572</v>
      </c>
      <c r="AR31" s="136"/>
      <c r="AS31" s="137" t="s">
        <v>355</v>
      </c>
      <c r="AT31" s="172"/>
      <c r="AU31" s="271" t="s">
        <v>575</v>
      </c>
      <c r="AV31" s="271"/>
      <c r="AW31" s="380" t="s">
        <v>300</v>
      </c>
      <c r="AX31" s="381"/>
    </row>
    <row r="32" spans="1:50" ht="23.25" customHeight="1">
      <c r="A32" s="516"/>
      <c r="B32" s="514"/>
      <c r="C32" s="514"/>
      <c r="D32" s="514"/>
      <c r="E32" s="514"/>
      <c r="F32" s="515"/>
      <c r="G32" s="541" t="s">
        <v>572</v>
      </c>
      <c r="H32" s="542"/>
      <c r="I32" s="542"/>
      <c r="J32" s="542"/>
      <c r="K32" s="542"/>
      <c r="L32" s="542"/>
      <c r="M32" s="542"/>
      <c r="N32" s="542"/>
      <c r="O32" s="543"/>
      <c r="P32" s="161" t="s">
        <v>572</v>
      </c>
      <c r="Q32" s="161"/>
      <c r="R32" s="161"/>
      <c r="S32" s="161"/>
      <c r="T32" s="161"/>
      <c r="U32" s="161"/>
      <c r="V32" s="161"/>
      <c r="W32" s="161"/>
      <c r="X32" s="231"/>
      <c r="Y32" s="339" t="s">
        <v>12</v>
      </c>
      <c r="Z32" s="550"/>
      <c r="AA32" s="551"/>
      <c r="AB32" s="552" t="s">
        <v>572</v>
      </c>
      <c r="AC32" s="552"/>
      <c r="AD32" s="552"/>
      <c r="AE32" s="365" t="s">
        <v>567</v>
      </c>
      <c r="AF32" s="366"/>
      <c r="AG32" s="366"/>
      <c r="AH32" s="366"/>
      <c r="AI32" s="365" t="s">
        <v>567</v>
      </c>
      <c r="AJ32" s="366"/>
      <c r="AK32" s="366"/>
      <c r="AL32" s="366"/>
      <c r="AM32" s="365" t="s">
        <v>567</v>
      </c>
      <c r="AN32" s="366"/>
      <c r="AO32" s="366"/>
      <c r="AP32" s="366"/>
      <c r="AQ32" s="111" t="s">
        <v>567</v>
      </c>
      <c r="AR32" s="112"/>
      <c r="AS32" s="112"/>
      <c r="AT32" s="113"/>
      <c r="AU32" s="366" t="s">
        <v>567</v>
      </c>
      <c r="AV32" s="366"/>
      <c r="AW32" s="366"/>
      <c r="AX32" s="368"/>
    </row>
    <row r="33" spans="1:50" ht="23.25" customHeight="1">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572</v>
      </c>
      <c r="AC33" s="523"/>
      <c r="AD33" s="523"/>
      <c r="AE33" s="365" t="s">
        <v>567</v>
      </c>
      <c r="AF33" s="366"/>
      <c r="AG33" s="366"/>
      <c r="AH33" s="366"/>
      <c r="AI33" s="365" t="s">
        <v>567</v>
      </c>
      <c r="AJ33" s="366"/>
      <c r="AK33" s="366"/>
      <c r="AL33" s="366"/>
      <c r="AM33" s="365" t="s">
        <v>567</v>
      </c>
      <c r="AN33" s="366"/>
      <c r="AO33" s="366"/>
      <c r="AP33" s="366"/>
      <c r="AQ33" s="111" t="s">
        <v>567</v>
      </c>
      <c r="AR33" s="112"/>
      <c r="AS33" s="112"/>
      <c r="AT33" s="113"/>
      <c r="AU33" s="366" t="s">
        <v>567</v>
      </c>
      <c r="AV33" s="366"/>
      <c r="AW33" s="366"/>
      <c r="AX33" s="368"/>
    </row>
    <row r="34" spans="1:50" ht="23.25" customHeight="1">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t="s">
        <v>567</v>
      </c>
      <c r="AF34" s="366"/>
      <c r="AG34" s="366"/>
      <c r="AH34" s="366"/>
      <c r="AI34" s="365" t="s">
        <v>567</v>
      </c>
      <c r="AJ34" s="366"/>
      <c r="AK34" s="366"/>
      <c r="AL34" s="366"/>
      <c r="AM34" s="365" t="s">
        <v>567</v>
      </c>
      <c r="AN34" s="366"/>
      <c r="AO34" s="366"/>
      <c r="AP34" s="366"/>
      <c r="AQ34" s="111" t="s">
        <v>567</v>
      </c>
      <c r="AR34" s="112"/>
      <c r="AS34" s="112"/>
      <c r="AT34" s="113"/>
      <c r="AU34" s="366" t="s">
        <v>567</v>
      </c>
      <c r="AV34" s="366"/>
      <c r="AW34" s="366"/>
      <c r="AX34" s="368"/>
    </row>
    <row r="35" spans="1:50" ht="23.25" customHeight="1">
      <c r="A35" s="900" t="s">
        <v>497</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4" t="s">
        <v>469</v>
      </c>
      <c r="B37" s="645"/>
      <c r="C37" s="645"/>
      <c r="D37" s="645"/>
      <c r="E37" s="645"/>
      <c r="F37" s="646"/>
      <c r="G37" s="566" t="s">
        <v>265</v>
      </c>
      <c r="H37" s="382"/>
      <c r="I37" s="382"/>
      <c r="J37" s="382"/>
      <c r="K37" s="382"/>
      <c r="L37" s="382"/>
      <c r="M37" s="382"/>
      <c r="N37" s="382"/>
      <c r="O37" s="567"/>
      <c r="P37" s="634" t="s">
        <v>59</v>
      </c>
      <c r="Q37" s="382"/>
      <c r="R37" s="382"/>
      <c r="S37" s="382"/>
      <c r="T37" s="382"/>
      <c r="U37" s="382"/>
      <c r="V37" s="382"/>
      <c r="W37" s="382"/>
      <c r="X37" s="567"/>
      <c r="Y37" s="635"/>
      <c r="Z37" s="636"/>
      <c r="AA37" s="637"/>
      <c r="AB37" s="369" t="s">
        <v>11</v>
      </c>
      <c r="AC37" s="370"/>
      <c r="AD37" s="371"/>
      <c r="AE37" s="369" t="s">
        <v>527</v>
      </c>
      <c r="AF37" s="370"/>
      <c r="AG37" s="370"/>
      <c r="AH37" s="371"/>
      <c r="AI37" s="369" t="s">
        <v>524</v>
      </c>
      <c r="AJ37" s="370"/>
      <c r="AK37" s="370"/>
      <c r="AL37" s="371"/>
      <c r="AM37" s="376" t="s">
        <v>519</v>
      </c>
      <c r="AN37" s="376"/>
      <c r="AO37" s="376"/>
      <c r="AP37" s="369"/>
      <c r="AQ37" s="267" t="s">
        <v>354</v>
      </c>
      <c r="AR37" s="268"/>
      <c r="AS37" s="268"/>
      <c r="AT37" s="269"/>
      <c r="AU37" s="382" t="s">
        <v>253</v>
      </c>
      <c r="AV37" s="382"/>
      <c r="AW37" s="382"/>
      <c r="AX37" s="383"/>
    </row>
    <row r="38" spans="1:50" ht="18.75" hidden="1" customHeight="1">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c r="A42" s="900" t="s">
        <v>497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4" t="s">
        <v>469</v>
      </c>
      <c r="B44" s="645"/>
      <c r="C44" s="645"/>
      <c r="D44" s="645"/>
      <c r="E44" s="645"/>
      <c r="F44" s="646"/>
      <c r="G44" s="566" t="s">
        <v>265</v>
      </c>
      <c r="H44" s="382"/>
      <c r="I44" s="382"/>
      <c r="J44" s="382"/>
      <c r="K44" s="382"/>
      <c r="L44" s="382"/>
      <c r="M44" s="382"/>
      <c r="N44" s="382"/>
      <c r="O44" s="567"/>
      <c r="P44" s="634" t="s">
        <v>59</v>
      </c>
      <c r="Q44" s="382"/>
      <c r="R44" s="382"/>
      <c r="S44" s="382"/>
      <c r="T44" s="382"/>
      <c r="U44" s="382"/>
      <c r="V44" s="382"/>
      <c r="W44" s="382"/>
      <c r="X44" s="567"/>
      <c r="Y44" s="635"/>
      <c r="Z44" s="636"/>
      <c r="AA44" s="637"/>
      <c r="AB44" s="369" t="s">
        <v>11</v>
      </c>
      <c r="AC44" s="370"/>
      <c r="AD44" s="371"/>
      <c r="AE44" s="369" t="s">
        <v>527</v>
      </c>
      <c r="AF44" s="370"/>
      <c r="AG44" s="370"/>
      <c r="AH44" s="371"/>
      <c r="AI44" s="369" t="s">
        <v>524</v>
      </c>
      <c r="AJ44" s="370"/>
      <c r="AK44" s="370"/>
      <c r="AL44" s="371"/>
      <c r="AM44" s="376" t="s">
        <v>519</v>
      </c>
      <c r="AN44" s="376"/>
      <c r="AO44" s="376"/>
      <c r="AP44" s="369"/>
      <c r="AQ44" s="267" t="s">
        <v>354</v>
      </c>
      <c r="AR44" s="268"/>
      <c r="AS44" s="268"/>
      <c r="AT44" s="269"/>
      <c r="AU44" s="382" t="s">
        <v>253</v>
      </c>
      <c r="AV44" s="382"/>
      <c r="AW44" s="382"/>
      <c r="AX44" s="383"/>
    </row>
    <row r="45" spans="1:50" ht="18.75" hidden="1" customHeight="1">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c r="A49" s="900" t="s">
        <v>497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3" t="s">
        <v>469</v>
      </c>
      <c r="B51" s="514"/>
      <c r="C51" s="514"/>
      <c r="D51" s="514"/>
      <c r="E51" s="514"/>
      <c r="F51" s="515"/>
      <c r="G51" s="566" t="s">
        <v>265</v>
      </c>
      <c r="H51" s="382"/>
      <c r="I51" s="382"/>
      <c r="J51" s="382"/>
      <c r="K51" s="382"/>
      <c r="L51" s="382"/>
      <c r="M51" s="382"/>
      <c r="N51" s="382"/>
      <c r="O51" s="567"/>
      <c r="P51" s="634" t="s">
        <v>59</v>
      </c>
      <c r="Q51" s="382"/>
      <c r="R51" s="382"/>
      <c r="S51" s="382"/>
      <c r="T51" s="382"/>
      <c r="U51" s="382"/>
      <c r="V51" s="382"/>
      <c r="W51" s="382"/>
      <c r="X51" s="567"/>
      <c r="Y51" s="635"/>
      <c r="Z51" s="636"/>
      <c r="AA51" s="637"/>
      <c r="AB51" s="369" t="s">
        <v>11</v>
      </c>
      <c r="AC51" s="370"/>
      <c r="AD51" s="371"/>
      <c r="AE51" s="369" t="s">
        <v>527</v>
      </c>
      <c r="AF51" s="370"/>
      <c r="AG51" s="370"/>
      <c r="AH51" s="371"/>
      <c r="AI51" s="369" t="s">
        <v>524</v>
      </c>
      <c r="AJ51" s="370"/>
      <c r="AK51" s="370"/>
      <c r="AL51" s="371"/>
      <c r="AM51" s="376" t="s">
        <v>520</v>
      </c>
      <c r="AN51" s="376"/>
      <c r="AO51" s="376"/>
      <c r="AP51" s="369"/>
      <c r="AQ51" s="267" t="s">
        <v>354</v>
      </c>
      <c r="AR51" s="268"/>
      <c r="AS51" s="268"/>
      <c r="AT51" s="269"/>
      <c r="AU51" s="378" t="s">
        <v>253</v>
      </c>
      <c r="AV51" s="378"/>
      <c r="AW51" s="378"/>
      <c r="AX51" s="379"/>
    </row>
    <row r="52" spans="1:50" ht="18.75" hidden="1" customHeight="1">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c r="A56" s="900" t="s">
        <v>497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3" t="s">
        <v>469</v>
      </c>
      <c r="B58" s="514"/>
      <c r="C58" s="514"/>
      <c r="D58" s="514"/>
      <c r="E58" s="514"/>
      <c r="F58" s="515"/>
      <c r="G58" s="566" t="s">
        <v>265</v>
      </c>
      <c r="H58" s="382"/>
      <c r="I58" s="382"/>
      <c r="J58" s="382"/>
      <c r="K58" s="382"/>
      <c r="L58" s="382"/>
      <c r="M58" s="382"/>
      <c r="N58" s="382"/>
      <c r="O58" s="567"/>
      <c r="P58" s="634" t="s">
        <v>59</v>
      </c>
      <c r="Q58" s="382"/>
      <c r="R58" s="382"/>
      <c r="S58" s="382"/>
      <c r="T58" s="382"/>
      <c r="U58" s="382"/>
      <c r="V58" s="382"/>
      <c r="W58" s="382"/>
      <c r="X58" s="567"/>
      <c r="Y58" s="635"/>
      <c r="Z58" s="636"/>
      <c r="AA58" s="637"/>
      <c r="AB58" s="369" t="s">
        <v>11</v>
      </c>
      <c r="AC58" s="370"/>
      <c r="AD58" s="371"/>
      <c r="AE58" s="369" t="s">
        <v>528</v>
      </c>
      <c r="AF58" s="370"/>
      <c r="AG58" s="370"/>
      <c r="AH58" s="371"/>
      <c r="AI58" s="369" t="s">
        <v>524</v>
      </c>
      <c r="AJ58" s="370"/>
      <c r="AK58" s="370"/>
      <c r="AL58" s="371"/>
      <c r="AM58" s="376" t="s">
        <v>519</v>
      </c>
      <c r="AN58" s="376"/>
      <c r="AO58" s="376"/>
      <c r="AP58" s="369"/>
      <c r="AQ58" s="267" t="s">
        <v>354</v>
      </c>
      <c r="AR58" s="268"/>
      <c r="AS58" s="268"/>
      <c r="AT58" s="269"/>
      <c r="AU58" s="378" t="s">
        <v>253</v>
      </c>
      <c r="AV58" s="378"/>
      <c r="AW58" s="378"/>
      <c r="AX58" s="379"/>
    </row>
    <row r="59" spans="1:50" ht="18.75" hidden="1" customHeight="1">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c r="A63" s="900" t="s">
        <v>497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470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465</v>
      </c>
      <c r="X65" s="873"/>
      <c r="Y65" s="876"/>
      <c r="Z65" s="876"/>
      <c r="AA65" s="877"/>
      <c r="AB65" s="870" t="s">
        <v>11</v>
      </c>
      <c r="AC65" s="866"/>
      <c r="AD65" s="867"/>
      <c r="AE65" s="369" t="s">
        <v>527</v>
      </c>
      <c r="AF65" s="370"/>
      <c r="AG65" s="370"/>
      <c r="AH65" s="371"/>
      <c r="AI65" s="369" t="s">
        <v>524</v>
      </c>
      <c r="AJ65" s="370"/>
      <c r="AK65" s="370"/>
      <c r="AL65" s="371"/>
      <c r="AM65" s="376" t="s">
        <v>519</v>
      </c>
      <c r="AN65" s="376"/>
      <c r="AO65" s="376"/>
      <c r="AP65" s="369"/>
      <c r="AQ65" s="870" t="s">
        <v>354</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70"/>
      <c r="AR66" s="271"/>
      <c r="AS66" s="868" t="s">
        <v>355</v>
      </c>
      <c r="AT66" s="869"/>
      <c r="AU66" s="271"/>
      <c r="AV66" s="271"/>
      <c r="AW66" s="868" t="s">
        <v>468</v>
      </c>
      <c r="AX66" s="981"/>
    </row>
    <row r="67" spans="1:50" ht="23.25" hidden="1" customHeight="1">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487</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487</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488</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c r="A70" s="854" t="s">
        <v>475</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486</v>
      </c>
      <c r="X70" s="947"/>
      <c r="Y70" s="952" t="s">
        <v>12</v>
      </c>
      <c r="Z70" s="952"/>
      <c r="AA70" s="953"/>
      <c r="AB70" s="954" t="s">
        <v>487</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487</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488</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c r="A73" s="840" t="s">
        <v>470</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9" t="s">
        <v>527</v>
      </c>
      <c r="AF73" s="370"/>
      <c r="AG73" s="370"/>
      <c r="AH73" s="371"/>
      <c r="AI73" s="369" t="s">
        <v>524</v>
      </c>
      <c r="AJ73" s="370"/>
      <c r="AK73" s="370"/>
      <c r="AL73" s="371"/>
      <c r="AM73" s="376" t="s">
        <v>519</v>
      </c>
      <c r="AN73" s="376"/>
      <c r="AO73" s="376"/>
      <c r="AP73" s="369"/>
      <c r="AQ73" s="176" t="s">
        <v>354</v>
      </c>
      <c r="AR73" s="169"/>
      <c r="AS73" s="169"/>
      <c r="AT73" s="170"/>
      <c r="AU73" s="273" t="s">
        <v>253</v>
      </c>
      <c r="AV73" s="134"/>
      <c r="AW73" s="134"/>
      <c r="AX73" s="135"/>
    </row>
    <row r="74" spans="1:50" ht="18.75" hidden="1" customHeight="1">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c r="A78" s="914" t="s">
        <v>500</v>
      </c>
      <c r="B78" s="915"/>
      <c r="C78" s="915"/>
      <c r="D78" s="915"/>
      <c r="E78" s="912" t="s">
        <v>447</v>
      </c>
      <c r="F78" s="913"/>
      <c r="G78" s="57" t="s">
        <v>357</v>
      </c>
      <c r="H78" s="795"/>
      <c r="I78" s="244"/>
      <c r="J78" s="244"/>
      <c r="K78" s="244"/>
      <c r="L78" s="244"/>
      <c r="M78" s="244"/>
      <c r="N78" s="244"/>
      <c r="O78" s="796"/>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464</v>
      </c>
      <c r="AP79" s="149"/>
      <c r="AQ79" s="149"/>
      <c r="AR79" s="81" t="s">
        <v>462</v>
      </c>
      <c r="AS79" s="148"/>
      <c r="AT79" s="149"/>
      <c r="AU79" s="149"/>
      <c r="AV79" s="149"/>
      <c r="AW79" s="149"/>
      <c r="AX79" s="150"/>
    </row>
    <row r="80" spans="1:50" ht="18.75" customHeight="1">
      <c r="A80" s="520" t="s">
        <v>266</v>
      </c>
      <c r="B80" s="849" t="s">
        <v>461</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552</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c r="A81" s="521"/>
      <c r="B81" s="852"/>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c r="A82" s="521"/>
      <c r="B82" s="852"/>
      <c r="C82" s="553"/>
      <c r="D82" s="553"/>
      <c r="E82" s="553"/>
      <c r="F82" s="554"/>
      <c r="G82" s="502" t="s">
        <v>576</v>
      </c>
      <c r="H82" s="502"/>
      <c r="I82" s="502"/>
      <c r="J82" s="502"/>
      <c r="K82" s="502"/>
      <c r="L82" s="502"/>
      <c r="M82" s="502"/>
      <c r="N82" s="502"/>
      <c r="O82" s="502"/>
      <c r="P82" s="502"/>
      <c r="Q82" s="502"/>
      <c r="R82" s="502"/>
      <c r="S82" s="502"/>
      <c r="T82" s="502"/>
      <c r="U82" s="502"/>
      <c r="V82" s="502"/>
      <c r="W82" s="502"/>
      <c r="X82" s="502"/>
      <c r="Y82" s="502"/>
      <c r="Z82" s="502"/>
      <c r="AA82" s="755"/>
      <c r="AB82" s="501" t="s">
        <v>577</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9" t="s">
        <v>11</v>
      </c>
      <c r="AC85" s="460"/>
      <c r="AD85" s="461"/>
      <c r="AE85" s="369" t="s">
        <v>527</v>
      </c>
      <c r="AF85" s="370"/>
      <c r="AG85" s="370"/>
      <c r="AH85" s="371"/>
      <c r="AI85" s="369" t="s">
        <v>524</v>
      </c>
      <c r="AJ85" s="370"/>
      <c r="AK85" s="370"/>
      <c r="AL85" s="371"/>
      <c r="AM85" s="376" t="s">
        <v>519</v>
      </c>
      <c r="AN85" s="376"/>
      <c r="AO85" s="376"/>
      <c r="AP85" s="369"/>
      <c r="AQ85" s="176" t="s">
        <v>354</v>
      </c>
      <c r="AR85" s="169"/>
      <c r="AS85" s="169"/>
      <c r="AT85" s="170"/>
      <c r="AU85" s="374" t="s">
        <v>253</v>
      </c>
      <c r="AV85" s="374"/>
      <c r="AW85" s="374"/>
      <c r="AX85" s="375"/>
      <c r="AY85" s="10"/>
      <c r="AZ85" s="10"/>
      <c r="BA85" s="10"/>
      <c r="BB85" s="10"/>
      <c r="BC85" s="10"/>
    </row>
    <row r="86" spans="1:60" ht="18.75" customHeight="1">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t="s">
        <v>580</v>
      </c>
      <c r="AR86" s="271"/>
      <c r="AS86" s="137" t="s">
        <v>355</v>
      </c>
      <c r="AT86" s="172"/>
      <c r="AU86" s="271">
        <v>31</v>
      </c>
      <c r="AV86" s="271"/>
      <c r="AW86" s="380" t="s">
        <v>300</v>
      </c>
      <c r="AX86" s="381"/>
      <c r="AY86" s="10"/>
      <c r="AZ86" s="10"/>
      <c r="BA86" s="10"/>
      <c r="BB86" s="10"/>
      <c r="BC86" s="10"/>
      <c r="BD86" s="10"/>
      <c r="BE86" s="10"/>
      <c r="BF86" s="10"/>
      <c r="BG86" s="10"/>
      <c r="BH86" s="10"/>
    </row>
    <row r="87" spans="1:60" ht="23.25" customHeight="1">
      <c r="A87" s="521"/>
      <c r="B87" s="553"/>
      <c r="C87" s="553"/>
      <c r="D87" s="553"/>
      <c r="E87" s="553"/>
      <c r="F87" s="554"/>
      <c r="G87" s="230" t="s">
        <v>578</v>
      </c>
      <c r="H87" s="161"/>
      <c r="I87" s="161"/>
      <c r="J87" s="161"/>
      <c r="K87" s="161"/>
      <c r="L87" s="161"/>
      <c r="M87" s="161"/>
      <c r="N87" s="161"/>
      <c r="O87" s="231"/>
      <c r="P87" s="161" t="s">
        <v>637</v>
      </c>
      <c r="Q87" s="802"/>
      <c r="R87" s="802"/>
      <c r="S87" s="802"/>
      <c r="T87" s="802"/>
      <c r="U87" s="802"/>
      <c r="V87" s="802"/>
      <c r="W87" s="802"/>
      <c r="X87" s="803"/>
      <c r="Y87" s="758" t="s">
        <v>62</v>
      </c>
      <c r="Z87" s="759"/>
      <c r="AA87" s="760"/>
      <c r="AB87" s="552" t="s">
        <v>579</v>
      </c>
      <c r="AC87" s="552"/>
      <c r="AD87" s="552"/>
      <c r="AE87" s="365">
        <v>2674</v>
      </c>
      <c r="AF87" s="366"/>
      <c r="AG87" s="366"/>
      <c r="AH87" s="366"/>
      <c r="AI87" s="365">
        <v>2853</v>
      </c>
      <c r="AJ87" s="366"/>
      <c r="AK87" s="366"/>
      <c r="AL87" s="366"/>
      <c r="AM87" s="365">
        <v>3292</v>
      </c>
      <c r="AN87" s="366"/>
      <c r="AO87" s="366"/>
      <c r="AP87" s="366"/>
      <c r="AQ87" s="111" t="s">
        <v>567</v>
      </c>
      <c r="AR87" s="112"/>
      <c r="AS87" s="112"/>
      <c r="AT87" s="113"/>
      <c r="AU87" s="366" t="s">
        <v>567</v>
      </c>
      <c r="AV87" s="366"/>
      <c r="AW87" s="366"/>
      <c r="AX87" s="368"/>
    </row>
    <row r="88" spans="1:60" ht="23.25" customHeight="1">
      <c r="A88" s="521"/>
      <c r="B88" s="553"/>
      <c r="C88" s="553"/>
      <c r="D88" s="553"/>
      <c r="E88" s="553"/>
      <c r="F88" s="554"/>
      <c r="G88" s="232"/>
      <c r="H88" s="233"/>
      <c r="I88" s="233"/>
      <c r="J88" s="233"/>
      <c r="K88" s="233"/>
      <c r="L88" s="233"/>
      <c r="M88" s="233"/>
      <c r="N88" s="233"/>
      <c r="O88" s="234"/>
      <c r="P88" s="804"/>
      <c r="Q88" s="804"/>
      <c r="R88" s="804"/>
      <c r="S88" s="804"/>
      <c r="T88" s="804"/>
      <c r="U88" s="804"/>
      <c r="V88" s="804"/>
      <c r="W88" s="804"/>
      <c r="X88" s="805"/>
      <c r="Y88" s="732" t="s">
        <v>54</v>
      </c>
      <c r="Z88" s="733"/>
      <c r="AA88" s="734"/>
      <c r="AB88" s="523" t="s">
        <v>579</v>
      </c>
      <c r="AC88" s="523"/>
      <c r="AD88" s="523"/>
      <c r="AE88" s="365" t="s">
        <v>567</v>
      </c>
      <c r="AF88" s="366"/>
      <c r="AG88" s="366"/>
      <c r="AH88" s="366"/>
      <c r="AI88" s="365" t="s">
        <v>567</v>
      </c>
      <c r="AJ88" s="366"/>
      <c r="AK88" s="366"/>
      <c r="AL88" s="366"/>
      <c r="AM88" s="365" t="s">
        <v>567</v>
      </c>
      <c r="AN88" s="366"/>
      <c r="AO88" s="366"/>
      <c r="AP88" s="366"/>
      <c r="AQ88" s="111" t="s">
        <v>567</v>
      </c>
      <c r="AR88" s="112"/>
      <c r="AS88" s="112"/>
      <c r="AT88" s="113"/>
      <c r="AU88" s="366" t="s">
        <v>567</v>
      </c>
      <c r="AV88" s="366"/>
      <c r="AW88" s="366"/>
      <c r="AX88" s="368"/>
      <c r="AY88" s="10"/>
      <c r="AZ88" s="10"/>
      <c r="BA88" s="10"/>
      <c r="BB88" s="10"/>
      <c r="BC88" s="10"/>
    </row>
    <row r="89" spans="1:60" ht="23.25" customHeight="1" thickBot="1">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6"/>
      <c r="Y89" s="732" t="s">
        <v>13</v>
      </c>
      <c r="Z89" s="733"/>
      <c r="AA89" s="734"/>
      <c r="AB89" s="462" t="s">
        <v>14</v>
      </c>
      <c r="AC89" s="462"/>
      <c r="AD89" s="462"/>
      <c r="AE89" s="365" t="s">
        <v>567</v>
      </c>
      <c r="AF89" s="366"/>
      <c r="AG89" s="366"/>
      <c r="AH89" s="366"/>
      <c r="AI89" s="365" t="s">
        <v>567</v>
      </c>
      <c r="AJ89" s="366"/>
      <c r="AK89" s="366"/>
      <c r="AL89" s="366"/>
      <c r="AM89" s="365" t="s">
        <v>567</v>
      </c>
      <c r="AN89" s="366"/>
      <c r="AO89" s="366"/>
      <c r="AP89" s="366"/>
      <c r="AQ89" s="111" t="s">
        <v>567</v>
      </c>
      <c r="AR89" s="112"/>
      <c r="AS89" s="112"/>
      <c r="AT89" s="113"/>
      <c r="AU89" s="366" t="s">
        <v>567</v>
      </c>
      <c r="AV89" s="366"/>
      <c r="AW89" s="366"/>
      <c r="AX89" s="368"/>
      <c r="AY89" s="10"/>
      <c r="AZ89" s="10"/>
      <c r="BA89" s="10"/>
      <c r="BB89" s="10"/>
      <c r="BC89" s="10"/>
      <c r="BD89" s="10"/>
      <c r="BE89" s="10"/>
      <c r="BF89" s="10"/>
      <c r="BG89" s="10"/>
      <c r="BH89" s="10"/>
    </row>
    <row r="90" spans="1:60" ht="18.75" hidden="1" customHeight="1">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9" t="s">
        <v>11</v>
      </c>
      <c r="AC90" s="460"/>
      <c r="AD90" s="461"/>
      <c r="AE90" s="369" t="s">
        <v>527</v>
      </c>
      <c r="AF90" s="370"/>
      <c r="AG90" s="370"/>
      <c r="AH90" s="371"/>
      <c r="AI90" s="369" t="s">
        <v>524</v>
      </c>
      <c r="AJ90" s="370"/>
      <c r="AK90" s="370"/>
      <c r="AL90" s="371"/>
      <c r="AM90" s="376" t="s">
        <v>519</v>
      </c>
      <c r="AN90" s="376"/>
      <c r="AO90" s="376"/>
      <c r="AP90" s="369"/>
      <c r="AQ90" s="176" t="s">
        <v>354</v>
      </c>
      <c r="AR90" s="169"/>
      <c r="AS90" s="169"/>
      <c r="AT90" s="170"/>
      <c r="AU90" s="374" t="s">
        <v>253</v>
      </c>
      <c r="AV90" s="374"/>
      <c r="AW90" s="374"/>
      <c r="AX90" s="375"/>
    </row>
    <row r="91" spans="1:60" ht="18.75" hidden="1" customHeight="1">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c r="A92" s="521"/>
      <c r="B92" s="553"/>
      <c r="C92" s="553"/>
      <c r="D92" s="553"/>
      <c r="E92" s="553"/>
      <c r="F92" s="554"/>
      <c r="G92" s="230"/>
      <c r="H92" s="161"/>
      <c r="I92" s="161"/>
      <c r="J92" s="161"/>
      <c r="K92" s="161"/>
      <c r="L92" s="161"/>
      <c r="M92" s="161"/>
      <c r="N92" s="161"/>
      <c r="O92" s="231"/>
      <c r="P92" s="161"/>
      <c r="Q92" s="802"/>
      <c r="R92" s="802"/>
      <c r="S92" s="802"/>
      <c r="T92" s="802"/>
      <c r="U92" s="802"/>
      <c r="V92" s="802"/>
      <c r="W92" s="802"/>
      <c r="X92" s="803"/>
      <c r="Y92" s="758" t="s">
        <v>62</v>
      </c>
      <c r="Z92" s="759"/>
      <c r="AA92" s="760"/>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c r="A93" s="521"/>
      <c r="B93" s="553"/>
      <c r="C93" s="553"/>
      <c r="D93" s="553"/>
      <c r="E93" s="553"/>
      <c r="F93" s="554"/>
      <c r="G93" s="232"/>
      <c r="H93" s="233"/>
      <c r="I93" s="233"/>
      <c r="J93" s="233"/>
      <c r="K93" s="233"/>
      <c r="L93" s="233"/>
      <c r="M93" s="233"/>
      <c r="N93" s="233"/>
      <c r="O93" s="234"/>
      <c r="P93" s="804"/>
      <c r="Q93" s="804"/>
      <c r="R93" s="804"/>
      <c r="S93" s="804"/>
      <c r="T93" s="804"/>
      <c r="U93" s="804"/>
      <c r="V93" s="804"/>
      <c r="W93" s="804"/>
      <c r="X93" s="805"/>
      <c r="Y93" s="732" t="s">
        <v>54</v>
      </c>
      <c r="Z93" s="733"/>
      <c r="AA93" s="734"/>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6"/>
      <c r="Y94" s="732" t="s">
        <v>13</v>
      </c>
      <c r="Z94" s="733"/>
      <c r="AA94" s="734"/>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9" t="s">
        <v>11</v>
      </c>
      <c r="AC95" s="460"/>
      <c r="AD95" s="461"/>
      <c r="AE95" s="369" t="s">
        <v>527</v>
      </c>
      <c r="AF95" s="370"/>
      <c r="AG95" s="370"/>
      <c r="AH95" s="371"/>
      <c r="AI95" s="369" t="s">
        <v>524</v>
      </c>
      <c r="AJ95" s="370"/>
      <c r="AK95" s="370"/>
      <c r="AL95" s="371"/>
      <c r="AM95" s="376" t="s">
        <v>519</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c r="A97" s="521"/>
      <c r="B97" s="553"/>
      <c r="C97" s="553"/>
      <c r="D97" s="553"/>
      <c r="E97" s="553"/>
      <c r="F97" s="554"/>
      <c r="G97" s="230"/>
      <c r="H97" s="161"/>
      <c r="I97" s="161"/>
      <c r="J97" s="161"/>
      <c r="K97" s="161"/>
      <c r="L97" s="161"/>
      <c r="M97" s="161"/>
      <c r="N97" s="161"/>
      <c r="O97" s="231"/>
      <c r="P97" s="161"/>
      <c r="Q97" s="802"/>
      <c r="R97" s="802"/>
      <c r="S97" s="802"/>
      <c r="T97" s="802"/>
      <c r="U97" s="802"/>
      <c r="V97" s="802"/>
      <c r="W97" s="802"/>
      <c r="X97" s="803"/>
      <c r="Y97" s="758" t="s">
        <v>62</v>
      </c>
      <c r="Z97" s="759"/>
      <c r="AA97" s="760"/>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c r="A98" s="521"/>
      <c r="B98" s="553"/>
      <c r="C98" s="553"/>
      <c r="D98" s="553"/>
      <c r="E98" s="553"/>
      <c r="F98" s="554"/>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c r="A99" s="522"/>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471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527</v>
      </c>
      <c r="AF100" s="827"/>
      <c r="AG100" s="827"/>
      <c r="AH100" s="828"/>
      <c r="AI100" s="826" t="s">
        <v>524</v>
      </c>
      <c r="AJ100" s="827"/>
      <c r="AK100" s="827"/>
      <c r="AL100" s="828"/>
      <c r="AM100" s="826" t="s">
        <v>520</v>
      </c>
      <c r="AN100" s="827"/>
      <c r="AO100" s="827"/>
      <c r="AP100" s="828"/>
      <c r="AQ100" s="931" t="s">
        <v>513</v>
      </c>
      <c r="AR100" s="932"/>
      <c r="AS100" s="932"/>
      <c r="AT100" s="933"/>
      <c r="AU100" s="931" t="s">
        <v>510</v>
      </c>
      <c r="AV100" s="932"/>
      <c r="AW100" s="932"/>
      <c r="AX100" s="934"/>
    </row>
    <row r="101" spans="1:60" ht="23.25" customHeight="1">
      <c r="A101" s="492"/>
      <c r="B101" s="493"/>
      <c r="C101" s="493"/>
      <c r="D101" s="493"/>
      <c r="E101" s="493"/>
      <c r="F101" s="494"/>
      <c r="G101" s="161" t="s">
        <v>638</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2" t="s">
        <v>579</v>
      </c>
      <c r="AC101" s="552"/>
      <c r="AD101" s="552"/>
      <c r="AE101" s="365">
        <v>144721</v>
      </c>
      <c r="AF101" s="366"/>
      <c r="AG101" s="366"/>
      <c r="AH101" s="367"/>
      <c r="AI101" s="365">
        <v>185249</v>
      </c>
      <c r="AJ101" s="366"/>
      <c r="AK101" s="366"/>
      <c r="AL101" s="367"/>
      <c r="AM101" s="365">
        <v>188970</v>
      </c>
      <c r="AN101" s="366"/>
      <c r="AO101" s="366"/>
      <c r="AP101" s="367"/>
      <c r="AQ101" s="365" t="s">
        <v>572</v>
      </c>
      <c r="AR101" s="366"/>
      <c r="AS101" s="366"/>
      <c r="AT101" s="367"/>
      <c r="AU101" s="365" t="s">
        <v>567</v>
      </c>
      <c r="AV101" s="366"/>
      <c r="AW101" s="366"/>
      <c r="AX101" s="367"/>
    </row>
    <row r="102" spans="1:60" ht="23.25" customHeight="1">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579</v>
      </c>
      <c r="AC102" s="552"/>
      <c r="AD102" s="552"/>
      <c r="AE102" s="359">
        <v>110000</v>
      </c>
      <c r="AF102" s="359"/>
      <c r="AG102" s="359"/>
      <c r="AH102" s="359"/>
      <c r="AI102" s="359">
        <v>110000</v>
      </c>
      <c r="AJ102" s="359"/>
      <c r="AK102" s="359"/>
      <c r="AL102" s="359"/>
      <c r="AM102" s="359">
        <v>110000</v>
      </c>
      <c r="AN102" s="359"/>
      <c r="AO102" s="359"/>
      <c r="AP102" s="359"/>
      <c r="AQ102" s="817">
        <v>110000</v>
      </c>
      <c r="AR102" s="818"/>
      <c r="AS102" s="818"/>
      <c r="AT102" s="819"/>
      <c r="AU102" s="817" t="s">
        <v>567</v>
      </c>
      <c r="AV102" s="818"/>
      <c r="AW102" s="818"/>
      <c r="AX102" s="819"/>
    </row>
    <row r="103" spans="1:60" ht="31.5" customHeight="1">
      <c r="A103" s="489" t="s">
        <v>471</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527</v>
      </c>
      <c r="AF103" s="298"/>
      <c r="AG103" s="298"/>
      <c r="AH103" s="299"/>
      <c r="AI103" s="303" t="s">
        <v>524</v>
      </c>
      <c r="AJ103" s="298"/>
      <c r="AK103" s="298"/>
      <c r="AL103" s="299"/>
      <c r="AM103" s="303" t="s">
        <v>520</v>
      </c>
      <c r="AN103" s="298"/>
      <c r="AO103" s="298"/>
      <c r="AP103" s="299"/>
      <c r="AQ103" s="361" t="s">
        <v>513</v>
      </c>
      <c r="AR103" s="362"/>
      <c r="AS103" s="362"/>
      <c r="AT103" s="363"/>
      <c r="AU103" s="361" t="s">
        <v>510</v>
      </c>
      <c r="AV103" s="362"/>
      <c r="AW103" s="362"/>
      <c r="AX103" s="364"/>
    </row>
    <row r="104" spans="1:60" ht="19.5" customHeight="1">
      <c r="A104" s="492"/>
      <c r="B104" s="493"/>
      <c r="C104" s="493"/>
      <c r="D104" s="493"/>
      <c r="E104" s="493"/>
      <c r="F104" s="494"/>
      <c r="G104" s="161" t="s">
        <v>639</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581</v>
      </c>
      <c r="AC104" s="473"/>
      <c r="AD104" s="474"/>
      <c r="AE104" s="365">
        <v>111</v>
      </c>
      <c r="AF104" s="366"/>
      <c r="AG104" s="366"/>
      <c r="AH104" s="367"/>
      <c r="AI104" s="365">
        <v>109</v>
      </c>
      <c r="AJ104" s="366"/>
      <c r="AK104" s="366"/>
      <c r="AL104" s="367"/>
      <c r="AM104" s="365">
        <v>110</v>
      </c>
      <c r="AN104" s="366"/>
      <c r="AO104" s="366"/>
      <c r="AP104" s="367"/>
      <c r="AQ104" s="365" t="s">
        <v>567</v>
      </c>
      <c r="AR104" s="366"/>
      <c r="AS104" s="366"/>
      <c r="AT104" s="367"/>
      <c r="AU104" s="365" t="s">
        <v>567</v>
      </c>
      <c r="AV104" s="366"/>
      <c r="AW104" s="366"/>
      <c r="AX104" s="367"/>
    </row>
    <row r="105" spans="1:60" ht="19.5" customHeight="1">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581</v>
      </c>
      <c r="AC105" s="408"/>
      <c r="AD105" s="409"/>
      <c r="AE105" s="359">
        <v>112</v>
      </c>
      <c r="AF105" s="359"/>
      <c r="AG105" s="359"/>
      <c r="AH105" s="359"/>
      <c r="AI105" s="359">
        <v>112</v>
      </c>
      <c r="AJ105" s="359"/>
      <c r="AK105" s="359"/>
      <c r="AL105" s="359"/>
      <c r="AM105" s="359">
        <v>112</v>
      </c>
      <c r="AN105" s="359"/>
      <c r="AO105" s="359"/>
      <c r="AP105" s="359"/>
      <c r="AQ105" s="365">
        <v>112</v>
      </c>
      <c r="AR105" s="366"/>
      <c r="AS105" s="366"/>
      <c r="AT105" s="367"/>
      <c r="AU105" s="817" t="s">
        <v>567</v>
      </c>
      <c r="AV105" s="818"/>
      <c r="AW105" s="818"/>
      <c r="AX105" s="819"/>
    </row>
    <row r="106" spans="1:60" ht="31.5" customHeight="1">
      <c r="A106" s="489" t="s">
        <v>471</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527</v>
      </c>
      <c r="AF106" s="298"/>
      <c r="AG106" s="298"/>
      <c r="AH106" s="299"/>
      <c r="AI106" s="303" t="s">
        <v>524</v>
      </c>
      <c r="AJ106" s="298"/>
      <c r="AK106" s="298"/>
      <c r="AL106" s="299"/>
      <c r="AM106" s="303" t="s">
        <v>519</v>
      </c>
      <c r="AN106" s="298"/>
      <c r="AO106" s="298"/>
      <c r="AP106" s="299"/>
      <c r="AQ106" s="361" t="s">
        <v>513</v>
      </c>
      <c r="AR106" s="362"/>
      <c r="AS106" s="362"/>
      <c r="AT106" s="363"/>
      <c r="AU106" s="361" t="s">
        <v>510</v>
      </c>
      <c r="AV106" s="362"/>
      <c r="AW106" s="362"/>
      <c r="AX106" s="364"/>
    </row>
    <row r="107" spans="1:60" ht="23.25" customHeight="1">
      <c r="A107" s="492"/>
      <c r="B107" s="493"/>
      <c r="C107" s="493"/>
      <c r="D107" s="493"/>
      <c r="E107" s="493"/>
      <c r="F107" s="494"/>
      <c r="G107" s="161" t="s">
        <v>640</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582</v>
      </c>
      <c r="AC107" s="473"/>
      <c r="AD107" s="474"/>
      <c r="AE107" s="359">
        <v>134</v>
      </c>
      <c r="AF107" s="359"/>
      <c r="AG107" s="359"/>
      <c r="AH107" s="359"/>
      <c r="AI107" s="359">
        <v>130</v>
      </c>
      <c r="AJ107" s="359"/>
      <c r="AK107" s="359"/>
      <c r="AL107" s="359"/>
      <c r="AM107" s="359">
        <v>133</v>
      </c>
      <c r="AN107" s="359"/>
      <c r="AO107" s="359"/>
      <c r="AP107" s="359"/>
      <c r="AQ107" s="365" t="s">
        <v>567</v>
      </c>
      <c r="AR107" s="366"/>
      <c r="AS107" s="366"/>
      <c r="AT107" s="367"/>
      <c r="AU107" s="365" t="s">
        <v>567</v>
      </c>
      <c r="AV107" s="366"/>
      <c r="AW107" s="366"/>
      <c r="AX107" s="367"/>
    </row>
    <row r="108" spans="1:60" ht="23.25" customHeight="1">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t="s">
        <v>582</v>
      </c>
      <c r="AC108" s="408"/>
      <c r="AD108" s="409"/>
      <c r="AE108" s="359">
        <v>120</v>
      </c>
      <c r="AF108" s="359"/>
      <c r="AG108" s="359"/>
      <c r="AH108" s="359"/>
      <c r="AI108" s="359">
        <v>120</v>
      </c>
      <c r="AJ108" s="359"/>
      <c r="AK108" s="359"/>
      <c r="AL108" s="359"/>
      <c r="AM108" s="359">
        <v>120</v>
      </c>
      <c r="AN108" s="359"/>
      <c r="AO108" s="359"/>
      <c r="AP108" s="359"/>
      <c r="AQ108" s="365">
        <v>120</v>
      </c>
      <c r="AR108" s="366"/>
      <c r="AS108" s="366"/>
      <c r="AT108" s="367"/>
      <c r="AU108" s="817" t="s">
        <v>567</v>
      </c>
      <c r="AV108" s="818"/>
      <c r="AW108" s="818"/>
      <c r="AX108" s="819"/>
    </row>
    <row r="109" spans="1:60" ht="31.5" customHeight="1">
      <c r="A109" s="489" t="s">
        <v>471</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527</v>
      </c>
      <c r="AF109" s="298"/>
      <c r="AG109" s="298"/>
      <c r="AH109" s="299"/>
      <c r="AI109" s="303" t="s">
        <v>524</v>
      </c>
      <c r="AJ109" s="298"/>
      <c r="AK109" s="298"/>
      <c r="AL109" s="299"/>
      <c r="AM109" s="303" t="s">
        <v>520</v>
      </c>
      <c r="AN109" s="298"/>
      <c r="AO109" s="298"/>
      <c r="AP109" s="299"/>
      <c r="AQ109" s="361" t="s">
        <v>513</v>
      </c>
      <c r="AR109" s="362"/>
      <c r="AS109" s="362"/>
      <c r="AT109" s="363"/>
      <c r="AU109" s="361" t="s">
        <v>510</v>
      </c>
      <c r="AV109" s="362"/>
      <c r="AW109" s="362"/>
      <c r="AX109" s="364"/>
    </row>
    <row r="110" spans="1:60" ht="23.25" customHeight="1">
      <c r="A110" s="492"/>
      <c r="B110" s="493"/>
      <c r="C110" s="493"/>
      <c r="D110" s="493"/>
      <c r="E110" s="493"/>
      <c r="F110" s="494"/>
      <c r="G110" s="161" t="s">
        <v>641</v>
      </c>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t="s">
        <v>582</v>
      </c>
      <c r="AC110" s="473"/>
      <c r="AD110" s="474"/>
      <c r="AE110" s="359">
        <v>120</v>
      </c>
      <c r="AF110" s="359"/>
      <c r="AG110" s="359"/>
      <c r="AH110" s="359"/>
      <c r="AI110" s="359">
        <v>120</v>
      </c>
      <c r="AJ110" s="359"/>
      <c r="AK110" s="359"/>
      <c r="AL110" s="359"/>
      <c r="AM110" s="359">
        <v>140</v>
      </c>
      <c r="AN110" s="359"/>
      <c r="AO110" s="359"/>
      <c r="AP110" s="359"/>
      <c r="AQ110" s="365" t="s">
        <v>567</v>
      </c>
      <c r="AR110" s="366"/>
      <c r="AS110" s="366"/>
      <c r="AT110" s="367"/>
      <c r="AU110" s="365" t="s">
        <v>567</v>
      </c>
      <c r="AV110" s="366"/>
      <c r="AW110" s="366"/>
      <c r="AX110" s="367"/>
    </row>
    <row r="111" spans="1:60" ht="23.25" customHeight="1">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t="s">
        <v>582</v>
      </c>
      <c r="AC111" s="408"/>
      <c r="AD111" s="409"/>
      <c r="AE111" s="359">
        <v>111</v>
      </c>
      <c r="AF111" s="359"/>
      <c r="AG111" s="359"/>
      <c r="AH111" s="359"/>
      <c r="AI111" s="359">
        <v>111</v>
      </c>
      <c r="AJ111" s="359"/>
      <c r="AK111" s="359"/>
      <c r="AL111" s="359"/>
      <c r="AM111" s="359">
        <v>111</v>
      </c>
      <c r="AN111" s="359"/>
      <c r="AO111" s="359"/>
      <c r="AP111" s="359"/>
      <c r="AQ111" s="365">
        <v>120</v>
      </c>
      <c r="AR111" s="366"/>
      <c r="AS111" s="366"/>
      <c r="AT111" s="367"/>
      <c r="AU111" s="817" t="s">
        <v>567</v>
      </c>
      <c r="AV111" s="818"/>
      <c r="AW111" s="818"/>
      <c r="AX111" s="819"/>
    </row>
    <row r="112" spans="1:60" ht="31.5" customHeight="1">
      <c r="A112" s="489" t="s">
        <v>471</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527</v>
      </c>
      <c r="AF112" s="298"/>
      <c r="AG112" s="298"/>
      <c r="AH112" s="299"/>
      <c r="AI112" s="303" t="s">
        <v>524</v>
      </c>
      <c r="AJ112" s="298"/>
      <c r="AK112" s="298"/>
      <c r="AL112" s="299"/>
      <c r="AM112" s="303" t="s">
        <v>519</v>
      </c>
      <c r="AN112" s="298"/>
      <c r="AO112" s="298"/>
      <c r="AP112" s="299"/>
      <c r="AQ112" s="361" t="s">
        <v>513</v>
      </c>
      <c r="AR112" s="362"/>
      <c r="AS112" s="362"/>
      <c r="AT112" s="363"/>
      <c r="AU112" s="361" t="s">
        <v>510</v>
      </c>
      <c r="AV112" s="362"/>
      <c r="AW112" s="362"/>
      <c r="AX112" s="364"/>
    </row>
    <row r="113" spans="1:50" ht="23.25" customHeight="1">
      <c r="A113" s="492"/>
      <c r="B113" s="493"/>
      <c r="C113" s="493"/>
      <c r="D113" s="493"/>
      <c r="E113" s="493"/>
      <c r="F113" s="494"/>
      <c r="G113" s="161" t="s">
        <v>583</v>
      </c>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t="s">
        <v>582</v>
      </c>
      <c r="AC113" s="473"/>
      <c r="AD113" s="474"/>
      <c r="AE113" s="359">
        <v>20</v>
      </c>
      <c r="AF113" s="359"/>
      <c r="AG113" s="359"/>
      <c r="AH113" s="359"/>
      <c r="AI113" s="359">
        <v>20</v>
      </c>
      <c r="AJ113" s="359"/>
      <c r="AK113" s="359"/>
      <c r="AL113" s="359"/>
      <c r="AM113" s="359">
        <v>20</v>
      </c>
      <c r="AN113" s="359"/>
      <c r="AO113" s="359"/>
      <c r="AP113" s="359"/>
      <c r="AQ113" s="365" t="s">
        <v>567</v>
      </c>
      <c r="AR113" s="366"/>
      <c r="AS113" s="366"/>
      <c r="AT113" s="367"/>
      <c r="AU113" s="365" t="s">
        <v>567</v>
      </c>
      <c r="AV113" s="366"/>
      <c r="AW113" s="366"/>
      <c r="AX113" s="367"/>
    </row>
    <row r="114" spans="1:50" ht="46.5" customHeight="1">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t="s">
        <v>582</v>
      </c>
      <c r="AC114" s="408"/>
      <c r="AD114" s="409"/>
      <c r="AE114" s="359">
        <v>26</v>
      </c>
      <c r="AF114" s="359"/>
      <c r="AG114" s="359"/>
      <c r="AH114" s="359"/>
      <c r="AI114" s="359">
        <v>26</v>
      </c>
      <c r="AJ114" s="359"/>
      <c r="AK114" s="359"/>
      <c r="AL114" s="359"/>
      <c r="AM114" s="359">
        <v>26</v>
      </c>
      <c r="AN114" s="359"/>
      <c r="AO114" s="359"/>
      <c r="AP114" s="359"/>
      <c r="AQ114" s="365">
        <v>26</v>
      </c>
      <c r="AR114" s="366"/>
      <c r="AS114" s="366"/>
      <c r="AT114" s="367"/>
      <c r="AU114" s="365" t="s">
        <v>567</v>
      </c>
      <c r="AV114" s="366"/>
      <c r="AW114" s="366"/>
      <c r="AX114" s="367"/>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527</v>
      </c>
      <c r="AF115" s="298"/>
      <c r="AG115" s="298"/>
      <c r="AH115" s="299"/>
      <c r="AI115" s="303" t="s">
        <v>524</v>
      </c>
      <c r="AJ115" s="298"/>
      <c r="AK115" s="298"/>
      <c r="AL115" s="299"/>
      <c r="AM115" s="303" t="s">
        <v>519</v>
      </c>
      <c r="AN115" s="298"/>
      <c r="AO115" s="298"/>
      <c r="AP115" s="299"/>
      <c r="AQ115" s="336" t="s">
        <v>514</v>
      </c>
      <c r="AR115" s="337"/>
      <c r="AS115" s="337"/>
      <c r="AT115" s="337"/>
      <c r="AU115" s="337"/>
      <c r="AV115" s="337"/>
      <c r="AW115" s="337"/>
      <c r="AX115" s="338"/>
    </row>
    <row r="116" spans="1:50" ht="23.25" customHeight="1">
      <c r="A116" s="292"/>
      <c r="B116" s="293"/>
      <c r="C116" s="293"/>
      <c r="D116" s="293"/>
      <c r="E116" s="293"/>
      <c r="F116" s="294"/>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585</v>
      </c>
      <c r="AC116" s="301"/>
      <c r="AD116" s="302"/>
      <c r="AE116" s="359">
        <v>354</v>
      </c>
      <c r="AF116" s="359"/>
      <c r="AG116" s="359"/>
      <c r="AH116" s="359"/>
      <c r="AI116" s="359">
        <v>277</v>
      </c>
      <c r="AJ116" s="359"/>
      <c r="AK116" s="359"/>
      <c r="AL116" s="359"/>
      <c r="AM116" s="359">
        <v>271</v>
      </c>
      <c r="AN116" s="359"/>
      <c r="AO116" s="359"/>
      <c r="AP116" s="359"/>
      <c r="AQ116" s="365">
        <v>466</v>
      </c>
      <c r="AR116" s="366"/>
      <c r="AS116" s="366"/>
      <c r="AT116" s="366"/>
      <c r="AU116" s="366"/>
      <c r="AV116" s="366"/>
      <c r="AW116" s="366"/>
      <c r="AX116" s="368"/>
    </row>
    <row r="117" spans="1:50" ht="46.5" customHeight="1">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662</v>
      </c>
      <c r="AC117" s="343"/>
      <c r="AD117" s="344"/>
      <c r="AE117" s="306" t="s">
        <v>647</v>
      </c>
      <c r="AF117" s="307"/>
      <c r="AG117" s="307"/>
      <c r="AH117" s="307"/>
      <c r="AI117" s="306" t="s">
        <v>648</v>
      </c>
      <c r="AJ117" s="307"/>
      <c r="AK117" s="307"/>
      <c r="AL117" s="307"/>
      <c r="AM117" s="306" t="s">
        <v>649</v>
      </c>
      <c r="AN117" s="307"/>
      <c r="AO117" s="307"/>
      <c r="AP117" s="307"/>
      <c r="AQ117" s="307" t="s">
        <v>650</v>
      </c>
      <c r="AR117" s="307"/>
      <c r="AS117" s="307"/>
      <c r="AT117" s="307"/>
      <c r="AU117" s="307"/>
      <c r="AV117" s="307"/>
      <c r="AW117" s="307"/>
      <c r="AX117" s="308"/>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527</v>
      </c>
      <c r="AF118" s="298"/>
      <c r="AG118" s="298"/>
      <c r="AH118" s="299"/>
      <c r="AI118" s="303" t="s">
        <v>524</v>
      </c>
      <c r="AJ118" s="298"/>
      <c r="AK118" s="298"/>
      <c r="AL118" s="299"/>
      <c r="AM118" s="303" t="s">
        <v>519</v>
      </c>
      <c r="AN118" s="298"/>
      <c r="AO118" s="298"/>
      <c r="AP118" s="299"/>
      <c r="AQ118" s="336" t="s">
        <v>514</v>
      </c>
      <c r="AR118" s="337"/>
      <c r="AS118" s="337"/>
      <c r="AT118" s="337"/>
      <c r="AU118" s="337"/>
      <c r="AV118" s="337"/>
      <c r="AW118" s="337"/>
      <c r="AX118" s="338"/>
    </row>
    <row r="119" spans="1:50" ht="23.25" customHeight="1">
      <c r="A119" s="292"/>
      <c r="B119" s="293"/>
      <c r="C119" s="293"/>
      <c r="D119" s="293"/>
      <c r="E119" s="293"/>
      <c r="F119" s="294"/>
      <c r="G119" s="352" t="s">
        <v>586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585</v>
      </c>
      <c r="AC119" s="301"/>
      <c r="AD119" s="302"/>
      <c r="AE119" s="359">
        <v>39</v>
      </c>
      <c r="AF119" s="359"/>
      <c r="AG119" s="359"/>
      <c r="AH119" s="359"/>
      <c r="AI119" s="359">
        <v>39</v>
      </c>
      <c r="AJ119" s="359"/>
      <c r="AK119" s="359"/>
      <c r="AL119" s="359"/>
      <c r="AM119" s="359">
        <v>44</v>
      </c>
      <c r="AN119" s="359"/>
      <c r="AO119" s="359"/>
      <c r="AP119" s="359"/>
      <c r="AQ119" s="359">
        <v>44</v>
      </c>
      <c r="AR119" s="359"/>
      <c r="AS119" s="359"/>
      <c r="AT119" s="359"/>
      <c r="AU119" s="359"/>
      <c r="AV119" s="359"/>
      <c r="AW119" s="359"/>
      <c r="AX119" s="360"/>
    </row>
    <row r="120" spans="1:50" ht="138" customHeight="1">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661</v>
      </c>
      <c r="AC120" s="343"/>
      <c r="AD120" s="344"/>
      <c r="AE120" s="306" t="s">
        <v>592</v>
      </c>
      <c r="AF120" s="307"/>
      <c r="AG120" s="307"/>
      <c r="AH120" s="307"/>
      <c r="AI120" s="306" t="s">
        <v>593</v>
      </c>
      <c r="AJ120" s="307"/>
      <c r="AK120" s="307"/>
      <c r="AL120" s="307"/>
      <c r="AM120" s="306" t="s">
        <v>659</v>
      </c>
      <c r="AN120" s="307"/>
      <c r="AO120" s="307"/>
      <c r="AP120" s="307"/>
      <c r="AQ120" s="306" t="s">
        <v>660</v>
      </c>
      <c r="AR120" s="307"/>
      <c r="AS120" s="307"/>
      <c r="AT120" s="307"/>
      <c r="AU120" s="307"/>
      <c r="AV120" s="307"/>
      <c r="AW120" s="307"/>
      <c r="AX120" s="308"/>
    </row>
    <row r="121" spans="1:50" ht="23.25"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527</v>
      </c>
      <c r="AF121" s="298"/>
      <c r="AG121" s="298"/>
      <c r="AH121" s="299"/>
      <c r="AI121" s="303" t="s">
        <v>524</v>
      </c>
      <c r="AJ121" s="298"/>
      <c r="AK121" s="298"/>
      <c r="AL121" s="299"/>
      <c r="AM121" s="303" t="s">
        <v>519</v>
      </c>
      <c r="AN121" s="298"/>
      <c r="AO121" s="298"/>
      <c r="AP121" s="299"/>
      <c r="AQ121" s="336" t="s">
        <v>514</v>
      </c>
      <c r="AR121" s="337"/>
      <c r="AS121" s="337"/>
      <c r="AT121" s="337"/>
      <c r="AU121" s="337"/>
      <c r="AV121" s="337"/>
      <c r="AW121" s="337"/>
      <c r="AX121" s="338"/>
    </row>
    <row r="122" spans="1:50" ht="23.25" customHeight="1">
      <c r="A122" s="292"/>
      <c r="B122" s="293"/>
      <c r="C122" s="293"/>
      <c r="D122" s="293"/>
      <c r="E122" s="293"/>
      <c r="F122" s="294"/>
      <c r="G122" s="612" t="s">
        <v>587</v>
      </c>
      <c r="H122" s="352"/>
      <c r="I122" s="352"/>
      <c r="J122" s="352"/>
      <c r="K122" s="352"/>
      <c r="L122" s="352"/>
      <c r="M122" s="352"/>
      <c r="N122" s="352"/>
      <c r="O122" s="352"/>
      <c r="P122" s="352"/>
      <c r="Q122" s="352"/>
      <c r="R122" s="352"/>
      <c r="S122" s="352"/>
      <c r="T122" s="352"/>
      <c r="U122" s="352"/>
      <c r="V122" s="352"/>
      <c r="W122" s="352"/>
      <c r="X122" s="353"/>
      <c r="Y122" s="356" t="s">
        <v>15</v>
      </c>
      <c r="Z122" s="357"/>
      <c r="AA122" s="358"/>
      <c r="AB122" s="300" t="s">
        <v>585</v>
      </c>
      <c r="AC122" s="301"/>
      <c r="AD122" s="302"/>
      <c r="AE122" s="359">
        <v>4</v>
      </c>
      <c r="AF122" s="359"/>
      <c r="AG122" s="359"/>
      <c r="AH122" s="359"/>
      <c r="AI122" s="359">
        <v>4</v>
      </c>
      <c r="AJ122" s="359"/>
      <c r="AK122" s="359"/>
      <c r="AL122" s="359"/>
      <c r="AM122" s="359">
        <v>4</v>
      </c>
      <c r="AN122" s="359"/>
      <c r="AO122" s="359"/>
      <c r="AP122" s="359"/>
      <c r="AQ122" s="359">
        <v>7</v>
      </c>
      <c r="AR122" s="359"/>
      <c r="AS122" s="359"/>
      <c r="AT122" s="359"/>
      <c r="AU122" s="359"/>
      <c r="AV122" s="359"/>
      <c r="AW122" s="359"/>
      <c r="AX122" s="360"/>
    </row>
    <row r="123" spans="1:50" ht="136.5" customHeight="1">
      <c r="A123" s="295"/>
      <c r="B123" s="296"/>
      <c r="C123" s="296"/>
      <c r="D123" s="296"/>
      <c r="E123" s="296"/>
      <c r="F123" s="297"/>
      <c r="G123" s="613"/>
      <c r="H123" s="354"/>
      <c r="I123" s="354"/>
      <c r="J123" s="354"/>
      <c r="K123" s="354"/>
      <c r="L123" s="354"/>
      <c r="M123" s="354"/>
      <c r="N123" s="354"/>
      <c r="O123" s="354"/>
      <c r="P123" s="354"/>
      <c r="Q123" s="354"/>
      <c r="R123" s="354"/>
      <c r="S123" s="354"/>
      <c r="T123" s="354"/>
      <c r="U123" s="354"/>
      <c r="V123" s="354"/>
      <c r="W123" s="354"/>
      <c r="X123" s="355"/>
      <c r="Y123" s="339" t="s">
        <v>49</v>
      </c>
      <c r="Z123" s="340"/>
      <c r="AA123" s="341"/>
      <c r="AB123" s="342" t="s">
        <v>661</v>
      </c>
      <c r="AC123" s="343"/>
      <c r="AD123" s="344"/>
      <c r="AE123" s="306" t="s">
        <v>590</v>
      </c>
      <c r="AF123" s="307"/>
      <c r="AG123" s="307"/>
      <c r="AH123" s="307"/>
      <c r="AI123" s="306" t="s">
        <v>591</v>
      </c>
      <c r="AJ123" s="307"/>
      <c r="AK123" s="307"/>
      <c r="AL123" s="307"/>
      <c r="AM123" s="306" t="s">
        <v>663</v>
      </c>
      <c r="AN123" s="307"/>
      <c r="AO123" s="307"/>
      <c r="AP123" s="307"/>
      <c r="AQ123" s="306" t="s">
        <v>665</v>
      </c>
      <c r="AR123" s="307"/>
      <c r="AS123" s="307"/>
      <c r="AT123" s="307"/>
      <c r="AU123" s="307"/>
      <c r="AV123" s="307"/>
      <c r="AW123" s="307"/>
      <c r="AX123" s="308"/>
    </row>
    <row r="124" spans="1:50" ht="23.25"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528</v>
      </c>
      <c r="AF124" s="298"/>
      <c r="AG124" s="298"/>
      <c r="AH124" s="299"/>
      <c r="AI124" s="303" t="s">
        <v>524</v>
      </c>
      <c r="AJ124" s="298"/>
      <c r="AK124" s="298"/>
      <c r="AL124" s="299"/>
      <c r="AM124" s="303" t="s">
        <v>519</v>
      </c>
      <c r="AN124" s="298"/>
      <c r="AO124" s="298"/>
      <c r="AP124" s="299"/>
      <c r="AQ124" s="336" t="s">
        <v>514</v>
      </c>
      <c r="AR124" s="337"/>
      <c r="AS124" s="337"/>
      <c r="AT124" s="337"/>
      <c r="AU124" s="337"/>
      <c r="AV124" s="337"/>
      <c r="AW124" s="337"/>
      <c r="AX124" s="338"/>
    </row>
    <row r="125" spans="1:50" ht="23.25" customHeight="1">
      <c r="A125" s="292"/>
      <c r="B125" s="293"/>
      <c r="C125" s="293"/>
      <c r="D125" s="293"/>
      <c r="E125" s="293"/>
      <c r="F125" s="294"/>
      <c r="G125" s="352" t="s">
        <v>588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585</v>
      </c>
      <c r="AC125" s="301"/>
      <c r="AD125" s="302"/>
      <c r="AE125" s="359">
        <v>4</v>
      </c>
      <c r="AF125" s="359"/>
      <c r="AG125" s="359"/>
      <c r="AH125" s="359"/>
      <c r="AI125" s="359">
        <v>4</v>
      </c>
      <c r="AJ125" s="359"/>
      <c r="AK125" s="359"/>
      <c r="AL125" s="359"/>
      <c r="AM125" s="359">
        <v>4</v>
      </c>
      <c r="AN125" s="359"/>
      <c r="AO125" s="359"/>
      <c r="AP125" s="359"/>
      <c r="AQ125" s="359">
        <v>7</v>
      </c>
      <c r="AR125" s="359"/>
      <c r="AS125" s="359"/>
      <c r="AT125" s="359"/>
      <c r="AU125" s="359"/>
      <c r="AV125" s="359"/>
      <c r="AW125" s="359"/>
      <c r="AX125" s="360"/>
    </row>
    <row r="126" spans="1:50" ht="154.5" customHeight="1">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661</v>
      </c>
      <c r="AC126" s="343"/>
      <c r="AD126" s="344"/>
      <c r="AE126" s="306" t="s">
        <v>590</v>
      </c>
      <c r="AF126" s="307"/>
      <c r="AG126" s="307"/>
      <c r="AH126" s="307"/>
      <c r="AI126" s="306" t="s">
        <v>591</v>
      </c>
      <c r="AJ126" s="307"/>
      <c r="AK126" s="307"/>
      <c r="AL126" s="307"/>
      <c r="AM126" s="306" t="s">
        <v>663</v>
      </c>
      <c r="AN126" s="307"/>
      <c r="AO126" s="307"/>
      <c r="AP126" s="307"/>
      <c r="AQ126" s="306" t="s">
        <v>666</v>
      </c>
      <c r="AR126" s="307"/>
      <c r="AS126" s="307"/>
      <c r="AT126" s="307"/>
      <c r="AU126" s="307"/>
      <c r="AV126" s="307"/>
      <c r="AW126" s="307"/>
      <c r="AX126" s="308"/>
    </row>
    <row r="127" spans="1:50" ht="23.25" customHeight="1">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527</v>
      </c>
      <c r="AF127" s="298"/>
      <c r="AG127" s="298"/>
      <c r="AH127" s="299"/>
      <c r="AI127" s="303" t="s">
        <v>524</v>
      </c>
      <c r="AJ127" s="298"/>
      <c r="AK127" s="298"/>
      <c r="AL127" s="299"/>
      <c r="AM127" s="303" t="s">
        <v>519</v>
      </c>
      <c r="AN127" s="298"/>
      <c r="AO127" s="298"/>
      <c r="AP127" s="299"/>
      <c r="AQ127" s="336" t="s">
        <v>514</v>
      </c>
      <c r="AR127" s="337"/>
      <c r="AS127" s="337"/>
      <c r="AT127" s="337"/>
      <c r="AU127" s="337"/>
      <c r="AV127" s="337"/>
      <c r="AW127" s="337"/>
      <c r="AX127" s="338"/>
    </row>
    <row r="128" spans="1:50" ht="23.25" customHeight="1">
      <c r="A128" s="292"/>
      <c r="B128" s="293"/>
      <c r="C128" s="293"/>
      <c r="D128" s="293"/>
      <c r="E128" s="293"/>
      <c r="F128" s="294"/>
      <c r="G128" s="352" t="s">
        <v>589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t="s">
        <v>585</v>
      </c>
      <c r="AC128" s="301"/>
      <c r="AD128" s="302"/>
      <c r="AE128" s="359">
        <v>24</v>
      </c>
      <c r="AF128" s="359"/>
      <c r="AG128" s="359"/>
      <c r="AH128" s="359"/>
      <c r="AI128" s="359">
        <v>24</v>
      </c>
      <c r="AJ128" s="359"/>
      <c r="AK128" s="359"/>
      <c r="AL128" s="359"/>
      <c r="AM128" s="359">
        <v>26</v>
      </c>
      <c r="AN128" s="359"/>
      <c r="AO128" s="359"/>
      <c r="AP128" s="359"/>
      <c r="AQ128" s="359">
        <v>17</v>
      </c>
      <c r="AR128" s="359"/>
      <c r="AS128" s="359"/>
      <c r="AT128" s="359"/>
      <c r="AU128" s="359"/>
      <c r="AV128" s="359"/>
      <c r="AW128" s="359"/>
      <c r="AX128" s="360"/>
    </row>
    <row r="129" spans="1:50" ht="143.25" customHeight="1" thickBot="1">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661</v>
      </c>
      <c r="AC129" s="343"/>
      <c r="AD129" s="344"/>
      <c r="AE129" s="306" t="s">
        <v>594</v>
      </c>
      <c r="AF129" s="307"/>
      <c r="AG129" s="307"/>
      <c r="AH129" s="307"/>
      <c r="AI129" s="306" t="s">
        <v>595</v>
      </c>
      <c r="AJ129" s="307"/>
      <c r="AK129" s="307"/>
      <c r="AL129" s="307"/>
      <c r="AM129" s="306" t="s">
        <v>664</v>
      </c>
      <c r="AN129" s="307"/>
      <c r="AO129" s="307"/>
      <c r="AP129" s="307"/>
      <c r="AQ129" s="306" t="s">
        <v>667</v>
      </c>
      <c r="AR129" s="307"/>
      <c r="AS129" s="307"/>
      <c r="AT129" s="307"/>
      <c r="AU129" s="307"/>
      <c r="AV129" s="307"/>
      <c r="AW129" s="307"/>
      <c r="AX129" s="308"/>
    </row>
    <row r="130" spans="1:50" ht="45" customHeight="1">
      <c r="A130" s="996" t="s">
        <v>557</v>
      </c>
      <c r="B130" s="994"/>
      <c r="C130" s="993" t="s">
        <v>358</v>
      </c>
      <c r="D130" s="994"/>
      <c r="E130" s="309" t="s">
        <v>387</v>
      </c>
      <c r="F130" s="310"/>
      <c r="G130" s="311" t="s">
        <v>596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997"/>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7"/>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customHeight="1">
      <c r="A133" s="997"/>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t="s">
        <v>572</v>
      </c>
      <c r="AV133" s="136"/>
      <c r="AW133" s="137" t="s">
        <v>300</v>
      </c>
      <c r="AX133" s="138"/>
    </row>
    <row r="134" spans="1:50" ht="39.75" customHeight="1">
      <c r="A134" s="997"/>
      <c r="B134" s="252"/>
      <c r="C134" s="251"/>
      <c r="D134" s="252"/>
      <c r="E134" s="251"/>
      <c r="F134" s="315"/>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567</v>
      </c>
      <c r="AF134" s="112"/>
      <c r="AG134" s="112"/>
      <c r="AH134" s="112"/>
      <c r="AI134" s="266" t="s">
        <v>567</v>
      </c>
      <c r="AJ134" s="112"/>
      <c r="AK134" s="112"/>
      <c r="AL134" s="112"/>
      <c r="AM134" s="266" t="s">
        <v>567</v>
      </c>
      <c r="AN134" s="112"/>
      <c r="AO134" s="112"/>
      <c r="AP134" s="112"/>
      <c r="AQ134" s="266" t="s">
        <v>567</v>
      </c>
      <c r="AR134" s="112"/>
      <c r="AS134" s="112"/>
      <c r="AT134" s="112"/>
      <c r="AU134" s="266" t="s">
        <v>567</v>
      </c>
      <c r="AV134" s="112"/>
      <c r="AW134" s="112"/>
      <c r="AX134" s="222"/>
    </row>
    <row r="135" spans="1:50" ht="39.75" customHeight="1">
      <c r="A135" s="997"/>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t="s">
        <v>567</v>
      </c>
      <c r="AV135" s="112"/>
      <c r="AW135" s="112"/>
      <c r="AX135" s="222"/>
    </row>
    <row r="136" spans="1:50" ht="18.75" hidden="1" customHeight="1">
      <c r="A136" s="997"/>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hidden="1" customHeight="1">
      <c r="A137" s="997"/>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c r="A138" s="997"/>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c r="A139" s="997"/>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c r="A140" s="997"/>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hidden="1" customHeight="1">
      <c r="A141" s="997"/>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c r="A142" s="997"/>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c r="A143" s="997"/>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c r="A144" s="997"/>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hidden="1" customHeight="1">
      <c r="A145" s="997"/>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7"/>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7"/>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7"/>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c r="A149" s="997"/>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7"/>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7"/>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c r="A152" s="997"/>
      <c r="B152" s="252"/>
      <c r="C152" s="251"/>
      <c r="D152" s="252"/>
      <c r="E152" s="251"/>
      <c r="F152" s="315"/>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c r="A153" s="997"/>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c r="A154" s="997"/>
      <c r="B154" s="252"/>
      <c r="C154" s="251"/>
      <c r="D154" s="252"/>
      <c r="E154" s="251"/>
      <c r="F154" s="315"/>
      <c r="G154" s="230" t="s">
        <v>574</v>
      </c>
      <c r="H154" s="161"/>
      <c r="I154" s="161"/>
      <c r="J154" s="161"/>
      <c r="K154" s="161"/>
      <c r="L154" s="161"/>
      <c r="M154" s="161"/>
      <c r="N154" s="161"/>
      <c r="O154" s="161"/>
      <c r="P154" s="231"/>
      <c r="Q154" s="160" t="s">
        <v>574</v>
      </c>
      <c r="R154" s="161"/>
      <c r="S154" s="161"/>
      <c r="T154" s="161"/>
      <c r="U154" s="161"/>
      <c r="V154" s="161"/>
      <c r="W154" s="161"/>
      <c r="X154" s="161"/>
      <c r="Y154" s="161"/>
      <c r="Z154" s="161"/>
      <c r="AA154" s="926"/>
      <c r="AB154" s="255" t="s">
        <v>572</v>
      </c>
      <c r="AC154" s="256"/>
      <c r="AD154" s="256"/>
      <c r="AE154" s="261" t="s">
        <v>574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c r="A155" s="997"/>
      <c r="B155" s="252"/>
      <c r="C155" s="251"/>
      <c r="D155" s="252"/>
      <c r="E155" s="251"/>
      <c r="F155" s="315"/>
      <c r="G155" s="232"/>
      <c r="H155" s="233"/>
      <c r="I155" s="233"/>
      <c r="J155" s="233"/>
      <c r="K155" s="233"/>
      <c r="L155" s="233"/>
      <c r="M155" s="233"/>
      <c r="N155" s="233"/>
      <c r="O155" s="233"/>
      <c r="P155" s="234"/>
      <c r="Q155" s="429"/>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997"/>
      <c r="B156" s="252"/>
      <c r="C156" s="251"/>
      <c r="D156" s="252"/>
      <c r="E156" s="251"/>
      <c r="F156" s="315"/>
      <c r="G156" s="232"/>
      <c r="H156" s="233"/>
      <c r="I156" s="233"/>
      <c r="J156" s="233"/>
      <c r="K156" s="233"/>
      <c r="L156" s="233"/>
      <c r="M156" s="233"/>
      <c r="N156" s="233"/>
      <c r="O156" s="233"/>
      <c r="P156" s="234"/>
      <c r="Q156" s="429"/>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c r="A157" s="997"/>
      <c r="B157" s="252"/>
      <c r="C157" s="251"/>
      <c r="D157" s="252"/>
      <c r="E157" s="251"/>
      <c r="F157" s="315"/>
      <c r="G157" s="232"/>
      <c r="H157" s="233"/>
      <c r="I157" s="233"/>
      <c r="J157" s="233"/>
      <c r="K157" s="233"/>
      <c r="L157" s="233"/>
      <c r="M157" s="233"/>
      <c r="N157" s="233"/>
      <c r="O157" s="233"/>
      <c r="P157" s="234"/>
      <c r="Q157" s="429"/>
      <c r="R157" s="233"/>
      <c r="S157" s="233"/>
      <c r="T157" s="233"/>
      <c r="U157" s="233"/>
      <c r="V157" s="233"/>
      <c r="W157" s="233"/>
      <c r="X157" s="233"/>
      <c r="Y157" s="233"/>
      <c r="Z157" s="233"/>
      <c r="AA157" s="927"/>
      <c r="AB157" s="257"/>
      <c r="AC157" s="258"/>
      <c r="AD157" s="258"/>
      <c r="AE157" s="160" t="s">
        <v>574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c r="A158" s="997"/>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7"/>
      <c r="B159" s="252"/>
      <c r="C159" s="251"/>
      <c r="D159" s="252"/>
      <c r="E159" s="251"/>
      <c r="F159" s="315"/>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7"/>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7"/>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7"/>
      <c r="B162" s="252"/>
      <c r="C162" s="251"/>
      <c r="D162" s="252"/>
      <c r="E162" s="251"/>
      <c r="F162" s="315"/>
      <c r="G162" s="232"/>
      <c r="H162" s="233"/>
      <c r="I162" s="233"/>
      <c r="J162" s="233"/>
      <c r="K162" s="233"/>
      <c r="L162" s="233"/>
      <c r="M162" s="233"/>
      <c r="N162" s="233"/>
      <c r="O162" s="233"/>
      <c r="P162" s="234"/>
      <c r="Q162" s="429"/>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7"/>
      <c r="B163" s="252"/>
      <c r="C163" s="251"/>
      <c r="D163" s="252"/>
      <c r="E163" s="251"/>
      <c r="F163" s="315"/>
      <c r="G163" s="232"/>
      <c r="H163" s="233"/>
      <c r="I163" s="233"/>
      <c r="J163" s="233"/>
      <c r="K163" s="233"/>
      <c r="L163" s="233"/>
      <c r="M163" s="233"/>
      <c r="N163" s="233"/>
      <c r="O163" s="233"/>
      <c r="P163" s="234"/>
      <c r="Q163" s="429"/>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7"/>
      <c r="B164" s="252"/>
      <c r="C164" s="251"/>
      <c r="D164" s="252"/>
      <c r="E164" s="251"/>
      <c r="F164" s="315"/>
      <c r="G164" s="232"/>
      <c r="H164" s="233"/>
      <c r="I164" s="233"/>
      <c r="J164" s="233"/>
      <c r="K164" s="233"/>
      <c r="L164" s="233"/>
      <c r="M164" s="233"/>
      <c r="N164" s="233"/>
      <c r="O164" s="233"/>
      <c r="P164" s="234"/>
      <c r="Q164" s="429"/>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7"/>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7"/>
      <c r="B166" s="252"/>
      <c r="C166" s="251"/>
      <c r="D166" s="252"/>
      <c r="E166" s="251"/>
      <c r="F166" s="315"/>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7"/>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7"/>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7"/>
      <c r="B169" s="252"/>
      <c r="C169" s="251"/>
      <c r="D169" s="252"/>
      <c r="E169" s="251"/>
      <c r="F169" s="315"/>
      <c r="G169" s="232"/>
      <c r="H169" s="233"/>
      <c r="I169" s="233"/>
      <c r="J169" s="233"/>
      <c r="K169" s="233"/>
      <c r="L169" s="233"/>
      <c r="M169" s="233"/>
      <c r="N169" s="233"/>
      <c r="O169" s="233"/>
      <c r="P169" s="234"/>
      <c r="Q169" s="429"/>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7"/>
      <c r="B170" s="252"/>
      <c r="C170" s="251"/>
      <c r="D170" s="252"/>
      <c r="E170" s="251"/>
      <c r="F170" s="315"/>
      <c r="G170" s="232"/>
      <c r="H170" s="233"/>
      <c r="I170" s="233"/>
      <c r="J170" s="233"/>
      <c r="K170" s="233"/>
      <c r="L170" s="233"/>
      <c r="M170" s="233"/>
      <c r="N170" s="233"/>
      <c r="O170" s="233"/>
      <c r="P170" s="234"/>
      <c r="Q170" s="429"/>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7"/>
      <c r="B171" s="252"/>
      <c r="C171" s="251"/>
      <c r="D171" s="252"/>
      <c r="E171" s="251"/>
      <c r="F171" s="315"/>
      <c r="G171" s="232"/>
      <c r="H171" s="233"/>
      <c r="I171" s="233"/>
      <c r="J171" s="233"/>
      <c r="K171" s="233"/>
      <c r="L171" s="233"/>
      <c r="M171" s="233"/>
      <c r="N171" s="233"/>
      <c r="O171" s="233"/>
      <c r="P171" s="234"/>
      <c r="Q171" s="429"/>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7"/>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7"/>
      <c r="B173" s="252"/>
      <c r="C173" s="251"/>
      <c r="D173" s="252"/>
      <c r="E173" s="251"/>
      <c r="F173" s="315"/>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7"/>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7"/>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7"/>
      <c r="B176" s="252"/>
      <c r="C176" s="251"/>
      <c r="D176" s="252"/>
      <c r="E176" s="251"/>
      <c r="F176" s="315"/>
      <c r="G176" s="232"/>
      <c r="H176" s="233"/>
      <c r="I176" s="233"/>
      <c r="J176" s="233"/>
      <c r="K176" s="233"/>
      <c r="L176" s="233"/>
      <c r="M176" s="233"/>
      <c r="N176" s="233"/>
      <c r="O176" s="233"/>
      <c r="P176" s="234"/>
      <c r="Q176" s="429"/>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7"/>
      <c r="B177" s="252"/>
      <c r="C177" s="251"/>
      <c r="D177" s="252"/>
      <c r="E177" s="251"/>
      <c r="F177" s="315"/>
      <c r="G177" s="232"/>
      <c r="H177" s="233"/>
      <c r="I177" s="233"/>
      <c r="J177" s="233"/>
      <c r="K177" s="233"/>
      <c r="L177" s="233"/>
      <c r="M177" s="233"/>
      <c r="N177" s="233"/>
      <c r="O177" s="233"/>
      <c r="P177" s="234"/>
      <c r="Q177" s="429"/>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7"/>
      <c r="B178" s="252"/>
      <c r="C178" s="251"/>
      <c r="D178" s="252"/>
      <c r="E178" s="251"/>
      <c r="F178" s="315"/>
      <c r="G178" s="232"/>
      <c r="H178" s="233"/>
      <c r="I178" s="233"/>
      <c r="J178" s="233"/>
      <c r="K178" s="233"/>
      <c r="L178" s="233"/>
      <c r="M178" s="233"/>
      <c r="N178" s="233"/>
      <c r="O178" s="233"/>
      <c r="P178" s="234"/>
      <c r="Q178" s="429"/>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7"/>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7"/>
      <c r="B180" s="252"/>
      <c r="C180" s="251"/>
      <c r="D180" s="252"/>
      <c r="E180" s="251"/>
      <c r="F180" s="315"/>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7"/>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7"/>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7"/>
      <c r="B183" s="252"/>
      <c r="C183" s="251"/>
      <c r="D183" s="252"/>
      <c r="E183" s="251"/>
      <c r="F183" s="315"/>
      <c r="G183" s="232"/>
      <c r="H183" s="233"/>
      <c r="I183" s="233"/>
      <c r="J183" s="233"/>
      <c r="K183" s="233"/>
      <c r="L183" s="233"/>
      <c r="M183" s="233"/>
      <c r="N183" s="233"/>
      <c r="O183" s="233"/>
      <c r="P183" s="234"/>
      <c r="Q183" s="429"/>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7"/>
      <c r="B184" s="252"/>
      <c r="C184" s="251"/>
      <c r="D184" s="252"/>
      <c r="E184" s="251"/>
      <c r="F184" s="315"/>
      <c r="G184" s="232"/>
      <c r="H184" s="233"/>
      <c r="I184" s="233"/>
      <c r="J184" s="233"/>
      <c r="K184" s="233"/>
      <c r="L184" s="233"/>
      <c r="M184" s="233"/>
      <c r="N184" s="233"/>
      <c r="O184" s="233"/>
      <c r="P184" s="234"/>
      <c r="Q184" s="429"/>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7"/>
      <c r="B185" s="252"/>
      <c r="C185" s="251"/>
      <c r="D185" s="252"/>
      <c r="E185" s="251"/>
      <c r="F185" s="315"/>
      <c r="G185" s="232"/>
      <c r="H185" s="233"/>
      <c r="I185" s="233"/>
      <c r="J185" s="233"/>
      <c r="K185" s="233"/>
      <c r="L185" s="233"/>
      <c r="M185" s="233"/>
      <c r="N185" s="233"/>
      <c r="O185" s="233"/>
      <c r="P185" s="234"/>
      <c r="Q185" s="429"/>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7"/>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997"/>
      <c r="B188" s="252"/>
      <c r="C188" s="251"/>
      <c r="D188" s="252"/>
      <c r="E188" s="160" t="s">
        <v>668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72.75" customHeight="1">
      <c r="A189" s="997"/>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c r="A190" s="997"/>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7"/>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c r="A193" s="997"/>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7"/>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7"/>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7"/>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c r="A197" s="997"/>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7"/>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7"/>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7"/>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c r="A201" s="997"/>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7"/>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7"/>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7"/>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c r="A205" s="997"/>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7"/>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7"/>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7"/>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c r="A209" s="997"/>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7"/>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7"/>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7"/>
      <c r="B212" s="252"/>
      <c r="C212" s="251"/>
      <c r="D212" s="252"/>
      <c r="E212" s="251"/>
      <c r="F212" s="315"/>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c r="A213" s="997"/>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7"/>
      <c r="B214" s="252"/>
      <c r="C214" s="251"/>
      <c r="D214" s="252"/>
      <c r="E214" s="251"/>
      <c r="F214" s="315"/>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7"/>
      <c r="B215" s="252"/>
      <c r="C215" s="251"/>
      <c r="D215" s="252"/>
      <c r="E215" s="251"/>
      <c r="F215" s="315"/>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7"/>
      <c r="B216" s="252"/>
      <c r="C216" s="251"/>
      <c r="D216" s="252"/>
      <c r="E216" s="251"/>
      <c r="F216" s="315"/>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7"/>
      <c r="B217" s="252"/>
      <c r="C217" s="251"/>
      <c r="D217" s="252"/>
      <c r="E217" s="251"/>
      <c r="F217" s="315"/>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7"/>
      <c r="B218" s="252"/>
      <c r="C218" s="251"/>
      <c r="D218" s="252"/>
      <c r="E218" s="251"/>
      <c r="F218" s="315"/>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7"/>
      <c r="B219" s="252"/>
      <c r="C219" s="251"/>
      <c r="D219" s="252"/>
      <c r="E219" s="251"/>
      <c r="F219" s="315"/>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7"/>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7"/>
      <c r="B221" s="252"/>
      <c r="C221" s="251"/>
      <c r="D221" s="252"/>
      <c r="E221" s="251"/>
      <c r="F221" s="315"/>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7"/>
      <c r="B222" s="252"/>
      <c r="C222" s="251"/>
      <c r="D222" s="252"/>
      <c r="E222" s="251"/>
      <c r="F222" s="315"/>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7"/>
      <c r="B223" s="252"/>
      <c r="C223" s="251"/>
      <c r="D223" s="252"/>
      <c r="E223" s="251"/>
      <c r="F223" s="315"/>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7"/>
      <c r="B224" s="252"/>
      <c r="C224" s="251"/>
      <c r="D224" s="252"/>
      <c r="E224" s="251"/>
      <c r="F224" s="315"/>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7"/>
      <c r="B225" s="252"/>
      <c r="C225" s="251"/>
      <c r="D225" s="252"/>
      <c r="E225" s="251"/>
      <c r="F225" s="315"/>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7"/>
      <c r="B226" s="252"/>
      <c r="C226" s="251"/>
      <c r="D226" s="252"/>
      <c r="E226" s="251"/>
      <c r="F226" s="315"/>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7"/>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7"/>
      <c r="B228" s="252"/>
      <c r="C228" s="251"/>
      <c r="D228" s="252"/>
      <c r="E228" s="251"/>
      <c r="F228" s="315"/>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7"/>
      <c r="B229" s="252"/>
      <c r="C229" s="251"/>
      <c r="D229" s="252"/>
      <c r="E229" s="251"/>
      <c r="F229" s="315"/>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7"/>
      <c r="B230" s="252"/>
      <c r="C230" s="251"/>
      <c r="D230" s="252"/>
      <c r="E230" s="251"/>
      <c r="F230" s="315"/>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7"/>
      <c r="B231" s="252"/>
      <c r="C231" s="251"/>
      <c r="D231" s="252"/>
      <c r="E231" s="251"/>
      <c r="F231" s="315"/>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7"/>
      <c r="B232" s="252"/>
      <c r="C232" s="251"/>
      <c r="D232" s="252"/>
      <c r="E232" s="251"/>
      <c r="F232" s="315"/>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7"/>
      <c r="B233" s="252"/>
      <c r="C233" s="251"/>
      <c r="D233" s="252"/>
      <c r="E233" s="251"/>
      <c r="F233" s="315"/>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7"/>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7"/>
      <c r="B235" s="252"/>
      <c r="C235" s="251"/>
      <c r="D235" s="252"/>
      <c r="E235" s="251"/>
      <c r="F235" s="315"/>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7"/>
      <c r="B236" s="252"/>
      <c r="C236" s="251"/>
      <c r="D236" s="252"/>
      <c r="E236" s="251"/>
      <c r="F236" s="315"/>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7"/>
      <c r="B237" s="252"/>
      <c r="C237" s="251"/>
      <c r="D237" s="252"/>
      <c r="E237" s="251"/>
      <c r="F237" s="315"/>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7"/>
      <c r="B238" s="252"/>
      <c r="C238" s="251"/>
      <c r="D238" s="252"/>
      <c r="E238" s="251"/>
      <c r="F238" s="315"/>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7"/>
      <c r="B239" s="252"/>
      <c r="C239" s="251"/>
      <c r="D239" s="252"/>
      <c r="E239" s="251"/>
      <c r="F239" s="315"/>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7"/>
      <c r="B240" s="252"/>
      <c r="C240" s="251"/>
      <c r="D240" s="252"/>
      <c r="E240" s="251"/>
      <c r="F240" s="315"/>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7"/>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7"/>
      <c r="B242" s="252"/>
      <c r="C242" s="251"/>
      <c r="D242" s="252"/>
      <c r="E242" s="251"/>
      <c r="F242" s="315"/>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7"/>
      <c r="B243" s="252"/>
      <c r="C243" s="251"/>
      <c r="D243" s="252"/>
      <c r="E243" s="251"/>
      <c r="F243" s="315"/>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7"/>
      <c r="B244" s="252"/>
      <c r="C244" s="251"/>
      <c r="D244" s="252"/>
      <c r="E244" s="251"/>
      <c r="F244" s="315"/>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7"/>
      <c r="B245" s="252"/>
      <c r="C245" s="251"/>
      <c r="D245" s="252"/>
      <c r="E245" s="251"/>
      <c r="F245" s="315"/>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7"/>
      <c r="B246" s="252"/>
      <c r="C246" s="251"/>
      <c r="D246" s="252"/>
      <c r="E246" s="316"/>
      <c r="F246" s="317"/>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7"/>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c r="A250" s="997"/>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7"/>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c r="A253" s="997"/>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7"/>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7"/>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7"/>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c r="A257" s="997"/>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7"/>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7"/>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7"/>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c r="A261" s="997"/>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7"/>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7"/>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7"/>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c r="A265" s="997"/>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7"/>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7"/>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7"/>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c r="A269" s="997"/>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7"/>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7"/>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7"/>
      <c r="B272" s="252"/>
      <c r="C272" s="251"/>
      <c r="D272" s="252"/>
      <c r="E272" s="251"/>
      <c r="F272" s="315"/>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c r="A273" s="997"/>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7"/>
      <c r="B274" s="252"/>
      <c r="C274" s="251"/>
      <c r="D274" s="252"/>
      <c r="E274" s="251"/>
      <c r="F274" s="315"/>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7"/>
      <c r="B275" s="252"/>
      <c r="C275" s="251"/>
      <c r="D275" s="252"/>
      <c r="E275" s="251"/>
      <c r="F275" s="315"/>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7"/>
      <c r="B276" s="252"/>
      <c r="C276" s="251"/>
      <c r="D276" s="252"/>
      <c r="E276" s="251"/>
      <c r="F276" s="315"/>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7"/>
      <c r="B277" s="252"/>
      <c r="C277" s="251"/>
      <c r="D277" s="252"/>
      <c r="E277" s="251"/>
      <c r="F277" s="315"/>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7"/>
      <c r="B278" s="252"/>
      <c r="C278" s="251"/>
      <c r="D278" s="252"/>
      <c r="E278" s="251"/>
      <c r="F278" s="315"/>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7"/>
      <c r="B279" s="252"/>
      <c r="C279" s="251"/>
      <c r="D279" s="252"/>
      <c r="E279" s="251"/>
      <c r="F279" s="315"/>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7"/>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7"/>
      <c r="B281" s="252"/>
      <c r="C281" s="251"/>
      <c r="D281" s="252"/>
      <c r="E281" s="251"/>
      <c r="F281" s="315"/>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7"/>
      <c r="B282" s="252"/>
      <c r="C282" s="251"/>
      <c r="D282" s="252"/>
      <c r="E282" s="251"/>
      <c r="F282" s="315"/>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7"/>
      <c r="B283" s="252"/>
      <c r="C283" s="251"/>
      <c r="D283" s="252"/>
      <c r="E283" s="251"/>
      <c r="F283" s="315"/>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7"/>
      <c r="B284" s="252"/>
      <c r="C284" s="251"/>
      <c r="D284" s="252"/>
      <c r="E284" s="251"/>
      <c r="F284" s="315"/>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7"/>
      <c r="B285" s="252"/>
      <c r="C285" s="251"/>
      <c r="D285" s="252"/>
      <c r="E285" s="251"/>
      <c r="F285" s="315"/>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7"/>
      <c r="B286" s="252"/>
      <c r="C286" s="251"/>
      <c r="D286" s="252"/>
      <c r="E286" s="251"/>
      <c r="F286" s="315"/>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7"/>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7"/>
      <c r="B288" s="252"/>
      <c r="C288" s="251"/>
      <c r="D288" s="252"/>
      <c r="E288" s="251"/>
      <c r="F288" s="315"/>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7"/>
      <c r="B289" s="252"/>
      <c r="C289" s="251"/>
      <c r="D289" s="252"/>
      <c r="E289" s="251"/>
      <c r="F289" s="315"/>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7"/>
      <c r="B290" s="252"/>
      <c r="C290" s="251"/>
      <c r="D290" s="252"/>
      <c r="E290" s="251"/>
      <c r="F290" s="315"/>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7"/>
      <c r="B291" s="252"/>
      <c r="C291" s="251"/>
      <c r="D291" s="252"/>
      <c r="E291" s="251"/>
      <c r="F291" s="315"/>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7"/>
      <c r="B292" s="252"/>
      <c r="C292" s="251"/>
      <c r="D292" s="252"/>
      <c r="E292" s="251"/>
      <c r="F292" s="315"/>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7"/>
      <c r="B293" s="252"/>
      <c r="C293" s="251"/>
      <c r="D293" s="252"/>
      <c r="E293" s="251"/>
      <c r="F293" s="315"/>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7"/>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7"/>
      <c r="B295" s="252"/>
      <c r="C295" s="251"/>
      <c r="D295" s="252"/>
      <c r="E295" s="251"/>
      <c r="F295" s="315"/>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7"/>
      <c r="B296" s="252"/>
      <c r="C296" s="251"/>
      <c r="D296" s="252"/>
      <c r="E296" s="251"/>
      <c r="F296" s="315"/>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7"/>
      <c r="B297" s="252"/>
      <c r="C297" s="251"/>
      <c r="D297" s="252"/>
      <c r="E297" s="251"/>
      <c r="F297" s="315"/>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7"/>
      <c r="B298" s="252"/>
      <c r="C298" s="251"/>
      <c r="D298" s="252"/>
      <c r="E298" s="251"/>
      <c r="F298" s="315"/>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7"/>
      <c r="B299" s="252"/>
      <c r="C299" s="251"/>
      <c r="D299" s="252"/>
      <c r="E299" s="251"/>
      <c r="F299" s="315"/>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7"/>
      <c r="B300" s="252"/>
      <c r="C300" s="251"/>
      <c r="D300" s="252"/>
      <c r="E300" s="251"/>
      <c r="F300" s="315"/>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7"/>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7"/>
      <c r="B302" s="252"/>
      <c r="C302" s="251"/>
      <c r="D302" s="252"/>
      <c r="E302" s="251"/>
      <c r="F302" s="315"/>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7"/>
      <c r="B303" s="252"/>
      <c r="C303" s="251"/>
      <c r="D303" s="252"/>
      <c r="E303" s="251"/>
      <c r="F303" s="315"/>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7"/>
      <c r="B304" s="252"/>
      <c r="C304" s="251"/>
      <c r="D304" s="252"/>
      <c r="E304" s="251"/>
      <c r="F304" s="315"/>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7"/>
      <c r="B305" s="252"/>
      <c r="C305" s="251"/>
      <c r="D305" s="252"/>
      <c r="E305" s="251"/>
      <c r="F305" s="315"/>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7"/>
      <c r="B306" s="252"/>
      <c r="C306" s="251"/>
      <c r="D306" s="252"/>
      <c r="E306" s="316"/>
      <c r="F306" s="317"/>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7"/>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7"/>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c r="A313" s="997"/>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7"/>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7"/>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7"/>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c r="A317" s="997"/>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7"/>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7"/>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7"/>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c r="A321" s="997"/>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7"/>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7"/>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7"/>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c r="A325" s="997"/>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7"/>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7"/>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7"/>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c r="A329" s="997"/>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7"/>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7"/>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7"/>
      <c r="B332" s="252"/>
      <c r="C332" s="251"/>
      <c r="D332" s="252"/>
      <c r="E332" s="251"/>
      <c r="F332" s="315"/>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c r="A333" s="997"/>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7"/>
      <c r="B334" s="252"/>
      <c r="C334" s="251"/>
      <c r="D334" s="252"/>
      <c r="E334" s="251"/>
      <c r="F334" s="315"/>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7"/>
      <c r="B335" s="252"/>
      <c r="C335" s="251"/>
      <c r="D335" s="252"/>
      <c r="E335" s="251"/>
      <c r="F335" s="315"/>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7"/>
      <c r="B336" s="252"/>
      <c r="C336" s="251"/>
      <c r="D336" s="252"/>
      <c r="E336" s="251"/>
      <c r="F336" s="315"/>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7"/>
      <c r="B337" s="252"/>
      <c r="C337" s="251"/>
      <c r="D337" s="252"/>
      <c r="E337" s="251"/>
      <c r="F337" s="315"/>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7"/>
      <c r="B338" s="252"/>
      <c r="C338" s="251"/>
      <c r="D338" s="252"/>
      <c r="E338" s="251"/>
      <c r="F338" s="315"/>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7"/>
      <c r="B339" s="252"/>
      <c r="C339" s="251"/>
      <c r="D339" s="252"/>
      <c r="E339" s="251"/>
      <c r="F339" s="315"/>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7"/>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7"/>
      <c r="B341" s="252"/>
      <c r="C341" s="251"/>
      <c r="D341" s="252"/>
      <c r="E341" s="251"/>
      <c r="F341" s="315"/>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7"/>
      <c r="B342" s="252"/>
      <c r="C342" s="251"/>
      <c r="D342" s="252"/>
      <c r="E342" s="251"/>
      <c r="F342" s="315"/>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7"/>
      <c r="B343" s="252"/>
      <c r="C343" s="251"/>
      <c r="D343" s="252"/>
      <c r="E343" s="251"/>
      <c r="F343" s="315"/>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7"/>
      <c r="B344" s="252"/>
      <c r="C344" s="251"/>
      <c r="D344" s="252"/>
      <c r="E344" s="251"/>
      <c r="F344" s="315"/>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7"/>
      <c r="B345" s="252"/>
      <c r="C345" s="251"/>
      <c r="D345" s="252"/>
      <c r="E345" s="251"/>
      <c r="F345" s="315"/>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7"/>
      <c r="B346" s="252"/>
      <c r="C346" s="251"/>
      <c r="D346" s="252"/>
      <c r="E346" s="251"/>
      <c r="F346" s="315"/>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7"/>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7"/>
      <c r="B348" s="252"/>
      <c r="C348" s="251"/>
      <c r="D348" s="252"/>
      <c r="E348" s="251"/>
      <c r="F348" s="315"/>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7"/>
      <c r="B349" s="252"/>
      <c r="C349" s="251"/>
      <c r="D349" s="252"/>
      <c r="E349" s="251"/>
      <c r="F349" s="315"/>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7"/>
      <c r="B350" s="252"/>
      <c r="C350" s="251"/>
      <c r="D350" s="252"/>
      <c r="E350" s="251"/>
      <c r="F350" s="315"/>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7"/>
      <c r="B351" s="252"/>
      <c r="C351" s="251"/>
      <c r="D351" s="252"/>
      <c r="E351" s="251"/>
      <c r="F351" s="315"/>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7"/>
      <c r="B352" s="252"/>
      <c r="C352" s="251"/>
      <c r="D352" s="252"/>
      <c r="E352" s="251"/>
      <c r="F352" s="315"/>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7"/>
      <c r="B353" s="252"/>
      <c r="C353" s="251"/>
      <c r="D353" s="252"/>
      <c r="E353" s="251"/>
      <c r="F353" s="315"/>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7"/>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7"/>
      <c r="B355" s="252"/>
      <c r="C355" s="251"/>
      <c r="D355" s="252"/>
      <c r="E355" s="251"/>
      <c r="F355" s="315"/>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7"/>
      <c r="B356" s="252"/>
      <c r="C356" s="251"/>
      <c r="D356" s="252"/>
      <c r="E356" s="251"/>
      <c r="F356" s="315"/>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7"/>
      <c r="B357" s="252"/>
      <c r="C357" s="251"/>
      <c r="D357" s="252"/>
      <c r="E357" s="251"/>
      <c r="F357" s="315"/>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7"/>
      <c r="B358" s="252"/>
      <c r="C358" s="251"/>
      <c r="D358" s="252"/>
      <c r="E358" s="251"/>
      <c r="F358" s="315"/>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7"/>
      <c r="B359" s="252"/>
      <c r="C359" s="251"/>
      <c r="D359" s="252"/>
      <c r="E359" s="251"/>
      <c r="F359" s="315"/>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7"/>
      <c r="B360" s="252"/>
      <c r="C360" s="251"/>
      <c r="D360" s="252"/>
      <c r="E360" s="251"/>
      <c r="F360" s="315"/>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7"/>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7"/>
      <c r="B362" s="252"/>
      <c r="C362" s="251"/>
      <c r="D362" s="252"/>
      <c r="E362" s="251"/>
      <c r="F362" s="315"/>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7"/>
      <c r="B363" s="252"/>
      <c r="C363" s="251"/>
      <c r="D363" s="252"/>
      <c r="E363" s="251"/>
      <c r="F363" s="315"/>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7"/>
      <c r="B364" s="252"/>
      <c r="C364" s="251"/>
      <c r="D364" s="252"/>
      <c r="E364" s="251"/>
      <c r="F364" s="315"/>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7"/>
      <c r="B365" s="252"/>
      <c r="C365" s="251"/>
      <c r="D365" s="252"/>
      <c r="E365" s="251"/>
      <c r="F365" s="315"/>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7"/>
      <c r="B366" s="252"/>
      <c r="C366" s="251"/>
      <c r="D366" s="252"/>
      <c r="E366" s="316"/>
      <c r="F366" s="317"/>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7"/>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c r="A370" s="997"/>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7"/>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c r="A373" s="997"/>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7"/>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7"/>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7"/>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c r="A377" s="997"/>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7"/>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7"/>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7"/>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c r="A381" s="997"/>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7"/>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7"/>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7"/>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c r="A385" s="997"/>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7"/>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7"/>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7"/>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c r="A389" s="997"/>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7"/>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7"/>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7"/>
      <c r="B392" s="252"/>
      <c r="C392" s="251"/>
      <c r="D392" s="252"/>
      <c r="E392" s="251"/>
      <c r="F392" s="315"/>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c r="A393" s="997"/>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7"/>
      <c r="B394" s="252"/>
      <c r="C394" s="251"/>
      <c r="D394" s="252"/>
      <c r="E394" s="251"/>
      <c r="F394" s="315"/>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7"/>
      <c r="B395" s="252"/>
      <c r="C395" s="251"/>
      <c r="D395" s="252"/>
      <c r="E395" s="251"/>
      <c r="F395" s="315"/>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7"/>
      <c r="B396" s="252"/>
      <c r="C396" s="251"/>
      <c r="D396" s="252"/>
      <c r="E396" s="251"/>
      <c r="F396" s="315"/>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7"/>
      <c r="B397" s="252"/>
      <c r="C397" s="251"/>
      <c r="D397" s="252"/>
      <c r="E397" s="251"/>
      <c r="F397" s="315"/>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7"/>
      <c r="B398" s="252"/>
      <c r="C398" s="251"/>
      <c r="D398" s="252"/>
      <c r="E398" s="251"/>
      <c r="F398" s="315"/>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7"/>
      <c r="B399" s="252"/>
      <c r="C399" s="251"/>
      <c r="D399" s="252"/>
      <c r="E399" s="251"/>
      <c r="F399" s="315"/>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7"/>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7"/>
      <c r="B401" s="252"/>
      <c r="C401" s="251"/>
      <c r="D401" s="252"/>
      <c r="E401" s="251"/>
      <c r="F401" s="315"/>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7"/>
      <c r="B402" s="252"/>
      <c r="C402" s="251"/>
      <c r="D402" s="252"/>
      <c r="E402" s="251"/>
      <c r="F402" s="315"/>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7"/>
      <c r="B403" s="252"/>
      <c r="C403" s="251"/>
      <c r="D403" s="252"/>
      <c r="E403" s="251"/>
      <c r="F403" s="315"/>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7"/>
      <c r="B404" s="252"/>
      <c r="C404" s="251"/>
      <c r="D404" s="252"/>
      <c r="E404" s="251"/>
      <c r="F404" s="315"/>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7"/>
      <c r="B405" s="252"/>
      <c r="C405" s="251"/>
      <c r="D405" s="252"/>
      <c r="E405" s="251"/>
      <c r="F405" s="315"/>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7"/>
      <c r="B406" s="252"/>
      <c r="C406" s="251"/>
      <c r="D406" s="252"/>
      <c r="E406" s="251"/>
      <c r="F406" s="315"/>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7"/>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7"/>
      <c r="B408" s="252"/>
      <c r="C408" s="251"/>
      <c r="D408" s="252"/>
      <c r="E408" s="251"/>
      <c r="F408" s="315"/>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7"/>
      <c r="B409" s="252"/>
      <c r="C409" s="251"/>
      <c r="D409" s="252"/>
      <c r="E409" s="251"/>
      <c r="F409" s="315"/>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7"/>
      <c r="B410" s="252"/>
      <c r="C410" s="251"/>
      <c r="D410" s="252"/>
      <c r="E410" s="251"/>
      <c r="F410" s="315"/>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7"/>
      <c r="B411" s="252"/>
      <c r="C411" s="251"/>
      <c r="D411" s="252"/>
      <c r="E411" s="251"/>
      <c r="F411" s="315"/>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7"/>
      <c r="B412" s="252"/>
      <c r="C412" s="251"/>
      <c r="D412" s="252"/>
      <c r="E412" s="251"/>
      <c r="F412" s="315"/>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7"/>
      <c r="B413" s="252"/>
      <c r="C413" s="251"/>
      <c r="D413" s="252"/>
      <c r="E413" s="251"/>
      <c r="F413" s="315"/>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7"/>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7"/>
      <c r="B415" s="252"/>
      <c r="C415" s="251"/>
      <c r="D415" s="252"/>
      <c r="E415" s="251"/>
      <c r="F415" s="315"/>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7"/>
      <c r="B416" s="252"/>
      <c r="C416" s="251"/>
      <c r="D416" s="252"/>
      <c r="E416" s="251"/>
      <c r="F416" s="315"/>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7"/>
      <c r="B417" s="252"/>
      <c r="C417" s="251"/>
      <c r="D417" s="252"/>
      <c r="E417" s="251"/>
      <c r="F417" s="315"/>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7"/>
      <c r="B418" s="252"/>
      <c r="C418" s="251"/>
      <c r="D418" s="252"/>
      <c r="E418" s="251"/>
      <c r="F418" s="315"/>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7"/>
      <c r="B419" s="252"/>
      <c r="C419" s="251"/>
      <c r="D419" s="252"/>
      <c r="E419" s="251"/>
      <c r="F419" s="315"/>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7"/>
      <c r="B420" s="252"/>
      <c r="C420" s="251"/>
      <c r="D420" s="252"/>
      <c r="E420" s="251"/>
      <c r="F420" s="315"/>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7"/>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7"/>
      <c r="B422" s="252"/>
      <c r="C422" s="251"/>
      <c r="D422" s="252"/>
      <c r="E422" s="251"/>
      <c r="F422" s="315"/>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7"/>
      <c r="B423" s="252"/>
      <c r="C423" s="251"/>
      <c r="D423" s="252"/>
      <c r="E423" s="251"/>
      <c r="F423" s="315"/>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7"/>
      <c r="B424" s="252"/>
      <c r="C424" s="251"/>
      <c r="D424" s="252"/>
      <c r="E424" s="251"/>
      <c r="F424" s="315"/>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7"/>
      <c r="B425" s="252"/>
      <c r="C425" s="251"/>
      <c r="D425" s="252"/>
      <c r="E425" s="251"/>
      <c r="F425" s="315"/>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7"/>
      <c r="B426" s="252"/>
      <c r="C426" s="251"/>
      <c r="D426" s="252"/>
      <c r="E426" s="316"/>
      <c r="F426" s="317"/>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7"/>
      <c r="B429" s="252"/>
      <c r="C429" s="316"/>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7"/>
      <c r="B430" s="252"/>
      <c r="C430" s="249" t="s">
        <v>553</v>
      </c>
      <c r="D430" s="250"/>
      <c r="E430" s="238" t="s">
        <v>537</v>
      </c>
      <c r="F430" s="449"/>
      <c r="G430" s="240" t="s">
        <v>374</v>
      </c>
      <c r="H430" s="158"/>
      <c r="I430" s="158"/>
      <c r="J430" s="241" t="s">
        <v>567</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651</v>
      </c>
      <c r="AF432" s="136"/>
      <c r="AG432" s="137" t="s">
        <v>355</v>
      </c>
      <c r="AH432" s="172"/>
      <c r="AI432" s="182"/>
      <c r="AJ432" s="182"/>
      <c r="AK432" s="182"/>
      <c r="AL432" s="177"/>
      <c r="AM432" s="182"/>
      <c r="AN432" s="182"/>
      <c r="AO432" s="182"/>
      <c r="AP432" s="177"/>
      <c r="AQ432" s="217" t="s">
        <v>652</v>
      </c>
      <c r="AR432" s="136"/>
      <c r="AS432" s="137" t="s">
        <v>355</v>
      </c>
      <c r="AT432" s="172"/>
      <c r="AU432" s="136" t="s">
        <v>703</v>
      </c>
      <c r="AV432" s="136"/>
      <c r="AW432" s="137" t="s">
        <v>300</v>
      </c>
      <c r="AX432" s="138"/>
    </row>
    <row r="433" spans="1:50" ht="23.25" customHeight="1">
      <c r="A433" s="997"/>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567</v>
      </c>
      <c r="AF433" s="112"/>
      <c r="AG433" s="112"/>
      <c r="AH433" s="112"/>
      <c r="AI433" s="111" t="s">
        <v>567</v>
      </c>
      <c r="AJ433" s="112"/>
      <c r="AK433" s="112"/>
      <c r="AL433" s="112"/>
      <c r="AM433" s="111" t="s">
        <v>567</v>
      </c>
      <c r="AN433" s="112"/>
      <c r="AO433" s="112"/>
      <c r="AP433" s="113"/>
      <c r="AQ433" s="111" t="s">
        <v>567</v>
      </c>
      <c r="AR433" s="112"/>
      <c r="AS433" s="112"/>
      <c r="AT433" s="113"/>
      <c r="AU433" s="112" t="s">
        <v>567</v>
      </c>
      <c r="AV433" s="112"/>
      <c r="AW433" s="112"/>
      <c r="AX433" s="222"/>
    </row>
    <row r="434" spans="1:50" ht="23.25" customHeight="1">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567</v>
      </c>
      <c r="AF434" s="112"/>
      <c r="AG434" s="112"/>
      <c r="AH434" s="113"/>
      <c r="AI434" s="111" t="s">
        <v>567</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hidden="1" customHeight="1">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hidden="1" customHeight="1">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c r="A481" s="997"/>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7"/>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7"/>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7"/>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7"/>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7"/>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customHeight="1">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customHeight="1">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t="s">
        <v>572</v>
      </c>
      <c r="AF619" s="136"/>
      <c r="AG619" s="137" t="s">
        <v>355</v>
      </c>
      <c r="AH619" s="172"/>
      <c r="AI619" s="182"/>
      <c r="AJ619" s="182"/>
      <c r="AK619" s="182"/>
      <c r="AL619" s="177"/>
      <c r="AM619" s="182"/>
      <c r="AN619" s="182"/>
      <c r="AO619" s="182"/>
      <c r="AP619" s="177"/>
      <c r="AQ619" s="217" t="s">
        <v>600</v>
      </c>
      <c r="AR619" s="136"/>
      <c r="AS619" s="137" t="s">
        <v>355</v>
      </c>
      <c r="AT619" s="172"/>
      <c r="AU619" s="136" t="s">
        <v>599</v>
      </c>
      <c r="AV619" s="136"/>
      <c r="AW619" s="137" t="s">
        <v>300</v>
      </c>
      <c r="AX619" s="138"/>
    </row>
    <row r="620" spans="1:50" ht="23.25" customHeight="1">
      <c r="A620" s="997"/>
      <c r="B620" s="252"/>
      <c r="C620" s="251"/>
      <c r="D620" s="252"/>
      <c r="E620" s="166"/>
      <c r="F620" s="167"/>
      <c r="G620" s="230" t="s">
        <v>572</v>
      </c>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t="s">
        <v>572</v>
      </c>
      <c r="AC620" s="133"/>
      <c r="AD620" s="133"/>
      <c r="AE620" s="111" t="s">
        <v>567</v>
      </c>
      <c r="AF620" s="112"/>
      <c r="AG620" s="112"/>
      <c r="AH620" s="112"/>
      <c r="AI620" s="111" t="s">
        <v>567</v>
      </c>
      <c r="AJ620" s="112"/>
      <c r="AK620" s="112"/>
      <c r="AL620" s="112"/>
      <c r="AM620" s="111" t="s">
        <v>567</v>
      </c>
      <c r="AN620" s="112"/>
      <c r="AO620" s="112"/>
      <c r="AP620" s="113"/>
      <c r="AQ620" s="111" t="s">
        <v>567</v>
      </c>
      <c r="AR620" s="112"/>
      <c r="AS620" s="112"/>
      <c r="AT620" s="113"/>
      <c r="AU620" s="112" t="s">
        <v>567</v>
      </c>
      <c r="AV620" s="112"/>
      <c r="AW620" s="112"/>
      <c r="AX620" s="222"/>
    </row>
    <row r="621" spans="1:50" ht="23.25" customHeight="1">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t="s">
        <v>572</v>
      </c>
      <c r="AC621" s="221"/>
      <c r="AD621" s="221"/>
      <c r="AE621" s="111" t="s">
        <v>567</v>
      </c>
      <c r="AF621" s="112"/>
      <c r="AG621" s="112"/>
      <c r="AH621" s="113"/>
      <c r="AI621" s="111" t="s">
        <v>567</v>
      </c>
      <c r="AJ621" s="112"/>
      <c r="AK621" s="112"/>
      <c r="AL621" s="112"/>
      <c r="AM621" s="111" t="s">
        <v>567</v>
      </c>
      <c r="AN621" s="112"/>
      <c r="AO621" s="112"/>
      <c r="AP621" s="113"/>
      <c r="AQ621" s="111" t="s">
        <v>567</v>
      </c>
      <c r="AR621" s="112"/>
      <c r="AS621" s="112"/>
      <c r="AT621" s="113"/>
      <c r="AU621" s="112" t="s">
        <v>567</v>
      </c>
      <c r="AV621" s="112"/>
      <c r="AW621" s="112"/>
      <c r="AX621" s="222"/>
    </row>
    <row r="622" spans="1:50" ht="23.25" customHeight="1">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t="s">
        <v>567</v>
      </c>
      <c r="AF622" s="112"/>
      <c r="AG622" s="112"/>
      <c r="AH622" s="113"/>
      <c r="AI622" s="111" t="s">
        <v>567</v>
      </c>
      <c r="AJ622" s="112"/>
      <c r="AK622" s="112"/>
      <c r="AL622" s="112"/>
      <c r="AM622" s="111" t="s">
        <v>567</v>
      </c>
      <c r="AN622" s="112"/>
      <c r="AO622" s="112"/>
      <c r="AP622" s="113"/>
      <c r="AQ622" s="111" t="s">
        <v>567</v>
      </c>
      <c r="AR622" s="112"/>
      <c r="AS622" s="112"/>
      <c r="AT622" s="113"/>
      <c r="AU622" s="112" t="s">
        <v>567</v>
      </c>
      <c r="AV622" s="112"/>
      <c r="AW622" s="112"/>
      <c r="AX622" s="222"/>
    </row>
    <row r="623" spans="1:50" ht="18.75" hidden="1" customHeight="1">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customHeight="1">
      <c r="A643" s="997"/>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customHeight="1">
      <c r="A644" s="997"/>
      <c r="B644" s="252"/>
      <c r="C644" s="251"/>
      <c r="D644" s="252"/>
      <c r="E644" s="160" t="s">
        <v>572</v>
      </c>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customHeight="1" thickBot="1">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7"/>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7"/>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75" customHeight="1">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566</v>
      </c>
      <c r="AE702" s="899"/>
      <c r="AF702" s="899"/>
      <c r="AG702" s="888" t="s">
        <v>601</v>
      </c>
      <c r="AH702" s="889"/>
      <c r="AI702" s="889"/>
      <c r="AJ702" s="889"/>
      <c r="AK702" s="889"/>
      <c r="AL702" s="889"/>
      <c r="AM702" s="889"/>
      <c r="AN702" s="889"/>
      <c r="AO702" s="889"/>
      <c r="AP702" s="889"/>
      <c r="AQ702" s="889"/>
      <c r="AR702" s="889"/>
      <c r="AS702" s="889"/>
      <c r="AT702" s="889"/>
      <c r="AU702" s="889"/>
      <c r="AV702" s="889"/>
      <c r="AW702" s="889"/>
      <c r="AX702" s="890"/>
    </row>
    <row r="703" spans="1:50" ht="114.75"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566</v>
      </c>
      <c r="AE703" s="155"/>
      <c r="AF703" s="155"/>
      <c r="AG703" s="667" t="s">
        <v>642</v>
      </c>
      <c r="AH703" s="668"/>
      <c r="AI703" s="668"/>
      <c r="AJ703" s="668"/>
      <c r="AK703" s="668"/>
      <c r="AL703" s="668"/>
      <c r="AM703" s="668"/>
      <c r="AN703" s="668"/>
      <c r="AO703" s="668"/>
      <c r="AP703" s="668"/>
      <c r="AQ703" s="668"/>
      <c r="AR703" s="668"/>
      <c r="AS703" s="668"/>
      <c r="AT703" s="668"/>
      <c r="AU703" s="668"/>
      <c r="AV703" s="668"/>
      <c r="AW703" s="668"/>
      <c r="AX703" s="669"/>
    </row>
    <row r="704" spans="1:50" ht="93" customHeight="1">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29" t="s">
        <v>653</v>
      </c>
      <c r="AH704" s="233"/>
      <c r="AI704" s="233"/>
      <c r="AJ704" s="233"/>
      <c r="AK704" s="233"/>
      <c r="AL704" s="233"/>
      <c r="AM704" s="233"/>
      <c r="AN704" s="233"/>
      <c r="AO704" s="233"/>
      <c r="AP704" s="233"/>
      <c r="AQ704" s="233"/>
      <c r="AR704" s="233"/>
      <c r="AS704" s="233"/>
      <c r="AT704" s="233"/>
      <c r="AU704" s="233"/>
      <c r="AV704" s="233"/>
      <c r="AW704" s="233"/>
      <c r="AX704" s="430"/>
    </row>
    <row r="705" spans="1:50" ht="62.25" customHeight="1">
      <c r="A705" s="624"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566</v>
      </c>
      <c r="AE705" s="736"/>
      <c r="AF705" s="736"/>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8"/>
      <c r="B706" s="773"/>
      <c r="C706" s="617"/>
      <c r="D706" s="618"/>
      <c r="E706" s="686" t="s">
        <v>498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602</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603</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605</v>
      </c>
      <c r="AE708" s="671"/>
      <c r="AF708" s="671"/>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566</v>
      </c>
      <c r="AE709" s="155"/>
      <c r="AF709" s="155"/>
      <c r="AG709" s="667" t="s">
        <v>607</v>
      </c>
      <c r="AH709" s="668"/>
      <c r="AI709" s="668"/>
      <c r="AJ709" s="668"/>
      <c r="AK709" s="668"/>
      <c r="AL709" s="668"/>
      <c r="AM709" s="668"/>
      <c r="AN709" s="668"/>
      <c r="AO709" s="668"/>
      <c r="AP709" s="668"/>
      <c r="AQ709" s="668"/>
      <c r="AR709" s="668"/>
      <c r="AS709" s="668"/>
      <c r="AT709" s="668"/>
      <c r="AU709" s="668"/>
      <c r="AV709" s="668"/>
      <c r="AW709" s="668"/>
      <c r="AX709" s="669"/>
    </row>
    <row r="710" spans="1:50" ht="50.25" customHeight="1">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566</v>
      </c>
      <c r="AE710" s="155"/>
      <c r="AF710" s="155"/>
      <c r="AG710" s="667" t="s">
        <v>608</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566</v>
      </c>
      <c r="AE711" s="155"/>
      <c r="AF711" s="155"/>
      <c r="AG711" s="667" t="s">
        <v>607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c r="A712" s="658"/>
      <c r="B712" s="659"/>
      <c r="C712" s="589" t="s">
        <v>466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605</v>
      </c>
      <c r="AE712" s="587"/>
      <c r="AF712" s="587"/>
      <c r="AG712" s="595" t="s">
        <v>654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8"/>
      <c r="B713" s="659"/>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7" t="s">
        <v>572</v>
      </c>
      <c r="AH713" s="668"/>
      <c r="AI713" s="668"/>
      <c r="AJ713" s="668"/>
      <c r="AK713" s="668"/>
      <c r="AL713" s="668"/>
      <c r="AM713" s="668"/>
      <c r="AN713" s="668"/>
      <c r="AO713" s="668"/>
      <c r="AP713" s="668"/>
      <c r="AQ713" s="668"/>
      <c r="AR713" s="668"/>
      <c r="AS713" s="668"/>
      <c r="AT713" s="668"/>
      <c r="AU713" s="668"/>
      <c r="AV713" s="668"/>
      <c r="AW713" s="668"/>
      <c r="AX713" s="669"/>
    </row>
    <row r="714" spans="1:50" ht="56.25" customHeight="1">
      <c r="A714" s="660"/>
      <c r="B714" s="661"/>
      <c r="C714" s="774" t="s">
        <v>443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566</v>
      </c>
      <c r="AE714" s="593"/>
      <c r="AF714" s="594"/>
      <c r="AG714" s="692" t="s">
        <v>609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c r="A715" s="624" t="s">
        <v>40</v>
      </c>
      <c r="B715" s="657"/>
      <c r="C715" s="662" t="s">
        <v>444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605</v>
      </c>
      <c r="AE715" s="671"/>
      <c r="AF715" s="780"/>
      <c r="AG715" s="527" t="s">
        <v>572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605</v>
      </c>
      <c r="AE716" s="762"/>
      <c r="AF716" s="762"/>
      <c r="AG716" s="667" t="s">
        <v>572</v>
      </c>
      <c r="AH716" s="668"/>
      <c r="AI716" s="668"/>
      <c r="AJ716" s="668"/>
      <c r="AK716" s="668"/>
      <c r="AL716" s="668"/>
      <c r="AM716" s="668"/>
      <c r="AN716" s="668"/>
      <c r="AO716" s="668"/>
      <c r="AP716" s="668"/>
      <c r="AQ716" s="668"/>
      <c r="AR716" s="668"/>
      <c r="AS716" s="668"/>
      <c r="AT716" s="668"/>
      <c r="AU716" s="668"/>
      <c r="AV716" s="668"/>
      <c r="AW716" s="668"/>
      <c r="AX716" s="669"/>
    </row>
    <row r="717" spans="1:50" ht="81" customHeight="1">
      <c r="A717" s="658"/>
      <c r="B717" s="659"/>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566</v>
      </c>
      <c r="AE717" s="155"/>
      <c r="AF717" s="155"/>
      <c r="AG717" s="667" t="s">
        <v>643</v>
      </c>
      <c r="AH717" s="668"/>
      <c r="AI717" s="668"/>
      <c r="AJ717" s="668"/>
      <c r="AK717" s="668"/>
      <c r="AL717" s="668"/>
      <c r="AM717" s="668"/>
      <c r="AN717" s="668"/>
      <c r="AO717" s="668"/>
      <c r="AP717" s="668"/>
      <c r="AQ717" s="668"/>
      <c r="AR717" s="668"/>
      <c r="AS717" s="668"/>
      <c r="AT717" s="668"/>
      <c r="AU717" s="668"/>
      <c r="AV717" s="668"/>
      <c r="AW717" s="668"/>
      <c r="AX717" s="669"/>
    </row>
    <row r="718" spans="1:50" ht="68.25" customHeight="1">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566</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185.25" customHeight="1">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0" t="s">
        <v>566</v>
      </c>
      <c r="AE719" s="671"/>
      <c r="AF719" s="671"/>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c r="A720" s="653"/>
      <c r="B720" s="654"/>
      <c r="C720" s="938" t="s">
        <v>459</v>
      </c>
      <c r="D720" s="936"/>
      <c r="E720" s="936"/>
      <c r="F720" s="939"/>
      <c r="G720" s="935" t="s">
        <v>460</v>
      </c>
      <c r="H720" s="936"/>
      <c r="I720" s="936"/>
      <c r="J720" s="936"/>
      <c r="K720" s="936"/>
      <c r="L720" s="936"/>
      <c r="M720" s="936"/>
      <c r="N720" s="935" t="s">
        <v>463</v>
      </c>
      <c r="O720" s="936"/>
      <c r="P720" s="936"/>
      <c r="Q720" s="936"/>
      <c r="R720" s="936"/>
      <c r="S720" s="936"/>
      <c r="T720" s="936"/>
      <c r="U720" s="936"/>
      <c r="V720" s="936"/>
      <c r="W720" s="936"/>
      <c r="X720" s="936"/>
      <c r="Y720" s="936"/>
      <c r="Z720" s="936"/>
      <c r="AA720" s="936"/>
      <c r="AB720" s="936"/>
      <c r="AC720" s="936"/>
      <c r="AD720" s="936"/>
      <c r="AE720" s="936"/>
      <c r="AF720" s="937"/>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c r="A721" s="653"/>
      <c r="B721" s="654"/>
      <c r="C721" s="920" t="s">
        <v>561</v>
      </c>
      <c r="D721" s="921"/>
      <c r="E721" s="921"/>
      <c r="F721" s="922"/>
      <c r="G721" s="940"/>
      <c r="H721" s="941"/>
      <c r="I721" s="83" t="str">
        <f>IF(OR(G721="　", G721=""), "", "-")</f>
        <v/>
      </c>
      <c r="J721" s="919">
        <v>374</v>
      </c>
      <c r="K721" s="919"/>
      <c r="L721" s="83" t="str">
        <f>IF(M721="","","-")</f>
        <v/>
      </c>
      <c r="M721" s="84"/>
      <c r="N721" s="916" t="s">
        <v>612</v>
      </c>
      <c r="O721" s="917"/>
      <c r="P721" s="917"/>
      <c r="Q721" s="917"/>
      <c r="R721" s="917"/>
      <c r="S721" s="917"/>
      <c r="T721" s="917"/>
      <c r="U721" s="917"/>
      <c r="V721" s="917"/>
      <c r="W721" s="917"/>
      <c r="X721" s="917"/>
      <c r="Y721" s="917"/>
      <c r="Z721" s="917"/>
      <c r="AA721" s="917"/>
      <c r="AB721" s="917"/>
      <c r="AC721" s="917"/>
      <c r="AD721" s="917"/>
      <c r="AE721" s="917"/>
      <c r="AF721" s="918"/>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c r="A722" s="653"/>
      <c r="B722" s="654"/>
      <c r="C722" s="920" t="s">
        <v>561</v>
      </c>
      <c r="D722" s="921"/>
      <c r="E722" s="921"/>
      <c r="F722" s="922"/>
      <c r="G722" s="940"/>
      <c r="H722" s="941"/>
      <c r="I722" s="83" t="str">
        <f t="shared" ref="I722:I725" si="4">IF(OR(G722="　", G722=""), "", "-")</f>
        <v/>
      </c>
      <c r="J722" s="919">
        <v>375</v>
      </c>
      <c r="K722" s="919"/>
      <c r="L722" s="83" t="str">
        <f t="shared" ref="L722:L725" si="5">IF(M722="","","-")</f>
        <v/>
      </c>
      <c r="M722" s="84"/>
      <c r="N722" s="916" t="s">
        <v>613</v>
      </c>
      <c r="O722" s="917"/>
      <c r="P722" s="917"/>
      <c r="Q722" s="917"/>
      <c r="R722" s="917"/>
      <c r="S722" s="917"/>
      <c r="T722" s="917"/>
      <c r="U722" s="917"/>
      <c r="V722" s="917"/>
      <c r="W722" s="917"/>
      <c r="X722" s="917"/>
      <c r="Y722" s="917"/>
      <c r="Z722" s="917"/>
      <c r="AA722" s="917"/>
      <c r="AB722" s="917"/>
      <c r="AC722" s="917"/>
      <c r="AD722" s="917"/>
      <c r="AE722" s="917"/>
      <c r="AF722" s="918"/>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4" t="s">
        <v>48</v>
      </c>
      <c r="B726" s="625"/>
      <c r="C726" s="444" t="s">
        <v>53</v>
      </c>
      <c r="D726" s="582"/>
      <c r="E726" s="582"/>
      <c r="F726" s="583"/>
      <c r="G726" s="800" t="s">
        <v>718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92.25" customHeight="1" thickBot="1">
      <c r="A727" s="626"/>
      <c r="B727" s="627"/>
      <c r="C727" s="698" t="s">
        <v>57</v>
      </c>
      <c r="D727" s="699"/>
      <c r="E727" s="699"/>
      <c r="F727" s="700"/>
      <c r="G727" s="798" t="s">
        <v>614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c r="A729" s="768" t="s">
        <v>615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77" t="s">
        <v>472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c r="A737" s="123" t="s">
        <v>541</v>
      </c>
      <c r="B737" s="124"/>
      <c r="C737" s="124"/>
      <c r="D737" s="125"/>
      <c r="E737" s="122" t="s">
        <v>616</v>
      </c>
      <c r="F737" s="122"/>
      <c r="G737" s="122"/>
      <c r="H737" s="122"/>
      <c r="I737" s="122"/>
      <c r="J737" s="122"/>
      <c r="K737" s="122"/>
      <c r="L737" s="122"/>
      <c r="M737" s="122"/>
      <c r="N737" s="101" t="s">
        <v>534</v>
      </c>
      <c r="O737" s="101"/>
      <c r="P737" s="101"/>
      <c r="Q737" s="101"/>
      <c r="R737" s="122" t="s">
        <v>618</v>
      </c>
      <c r="S737" s="122"/>
      <c r="T737" s="122"/>
      <c r="U737" s="122"/>
      <c r="V737" s="122"/>
      <c r="W737" s="122"/>
      <c r="X737" s="122"/>
      <c r="Y737" s="122"/>
      <c r="Z737" s="122"/>
      <c r="AA737" s="101" t="s">
        <v>533</v>
      </c>
      <c r="AB737" s="101"/>
      <c r="AC737" s="101"/>
      <c r="AD737" s="101"/>
      <c r="AE737" s="122" t="s">
        <v>620</v>
      </c>
      <c r="AF737" s="122"/>
      <c r="AG737" s="122"/>
      <c r="AH737" s="122"/>
      <c r="AI737" s="122"/>
      <c r="AJ737" s="122"/>
      <c r="AK737" s="122"/>
      <c r="AL737" s="122"/>
      <c r="AM737" s="122"/>
      <c r="AN737" s="101" t="s">
        <v>532</v>
      </c>
      <c r="AO737" s="101"/>
      <c r="AP737" s="101"/>
      <c r="AQ737" s="101"/>
      <c r="AR737" s="102" t="s">
        <v>622</v>
      </c>
      <c r="AS737" s="103"/>
      <c r="AT737" s="103"/>
      <c r="AU737" s="103"/>
      <c r="AV737" s="103"/>
      <c r="AW737" s="103"/>
      <c r="AX737" s="104"/>
      <c r="AY737" s="89"/>
      <c r="AZ737" s="89"/>
    </row>
    <row r="738" spans="1:52" ht="24.75" customHeight="1">
      <c r="A738" s="123" t="s">
        <v>531</v>
      </c>
      <c r="B738" s="124"/>
      <c r="C738" s="124"/>
      <c r="D738" s="125"/>
      <c r="E738" s="122" t="s">
        <v>617</v>
      </c>
      <c r="F738" s="122"/>
      <c r="G738" s="122"/>
      <c r="H738" s="122"/>
      <c r="I738" s="122"/>
      <c r="J738" s="122"/>
      <c r="K738" s="122"/>
      <c r="L738" s="122"/>
      <c r="M738" s="122"/>
      <c r="N738" s="101" t="s">
        <v>530</v>
      </c>
      <c r="O738" s="101"/>
      <c r="P738" s="101"/>
      <c r="Q738" s="101"/>
      <c r="R738" s="122" t="s">
        <v>619</v>
      </c>
      <c r="S738" s="122"/>
      <c r="T738" s="122"/>
      <c r="U738" s="122"/>
      <c r="V738" s="122"/>
      <c r="W738" s="122"/>
      <c r="X738" s="122"/>
      <c r="Y738" s="122"/>
      <c r="Z738" s="122"/>
      <c r="AA738" s="101" t="s">
        <v>529</v>
      </c>
      <c r="AB738" s="101"/>
      <c r="AC738" s="101"/>
      <c r="AD738" s="101"/>
      <c r="AE738" s="122" t="s">
        <v>621</v>
      </c>
      <c r="AF738" s="122"/>
      <c r="AG738" s="122"/>
      <c r="AH738" s="122"/>
      <c r="AI738" s="122"/>
      <c r="AJ738" s="122"/>
      <c r="AK738" s="122"/>
      <c r="AL738" s="122"/>
      <c r="AM738" s="122"/>
      <c r="AN738" s="101" t="s">
        <v>525</v>
      </c>
      <c r="AO738" s="101"/>
      <c r="AP738" s="101"/>
      <c r="AQ738" s="101"/>
      <c r="AR738" s="102" t="s">
        <v>623</v>
      </c>
      <c r="AS738" s="103"/>
      <c r="AT738" s="103"/>
      <c r="AU738" s="103"/>
      <c r="AV738" s="103"/>
      <c r="AW738" s="103"/>
      <c r="AX738" s="104"/>
    </row>
    <row r="739" spans="1:52" ht="24.75" customHeight="1" thickBot="1">
      <c r="A739" s="126" t="s">
        <v>521</v>
      </c>
      <c r="B739" s="127"/>
      <c r="C739" s="127"/>
      <c r="D739" s="128"/>
      <c r="E739" s="129" t="s">
        <v>561</v>
      </c>
      <c r="F739" s="117"/>
      <c r="G739" s="117"/>
      <c r="H739" s="93" t="str">
        <f>IF(E739="", "", "(")</f>
        <v>(</v>
      </c>
      <c r="I739" s="117"/>
      <c r="J739" s="117"/>
      <c r="K739" s="93" t="str">
        <f>IF(OR(I739="　", I739=""), "", "-")</f>
        <v/>
      </c>
      <c r="L739" s="118">
        <v>365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3" t="s">
        <v>503</v>
      </c>
      <c r="B779" s="764"/>
      <c r="C779" s="764"/>
      <c r="D779" s="764"/>
      <c r="E779" s="764"/>
      <c r="F779" s="765"/>
      <c r="G779" s="440" t="s">
        <v>634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7"/>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7"/>
      <c r="B781" s="766"/>
      <c r="C781" s="766"/>
      <c r="D781" s="766"/>
      <c r="E781" s="766"/>
      <c r="F781" s="767"/>
      <c r="G781" s="450" t="s">
        <v>624</v>
      </c>
      <c r="H781" s="451"/>
      <c r="I781" s="451"/>
      <c r="J781" s="451"/>
      <c r="K781" s="452"/>
      <c r="L781" s="453" t="s">
        <v>629</v>
      </c>
      <c r="M781" s="454"/>
      <c r="N781" s="454"/>
      <c r="O781" s="454"/>
      <c r="P781" s="454"/>
      <c r="Q781" s="454"/>
      <c r="R781" s="454"/>
      <c r="S781" s="454"/>
      <c r="T781" s="454"/>
      <c r="U781" s="454"/>
      <c r="V781" s="454"/>
      <c r="W781" s="454"/>
      <c r="X781" s="455"/>
      <c r="Y781" s="456">
        <v>33.200000000000003</v>
      </c>
      <c r="Z781" s="457"/>
      <c r="AA781" s="457"/>
      <c r="AB781" s="558"/>
      <c r="AC781" s="450" t="s">
        <v>624</v>
      </c>
      <c r="AD781" s="451"/>
      <c r="AE781" s="451"/>
      <c r="AF781" s="451"/>
      <c r="AG781" s="452"/>
      <c r="AH781" s="453" t="s">
        <v>636</v>
      </c>
      <c r="AI781" s="454"/>
      <c r="AJ781" s="454"/>
      <c r="AK781" s="454"/>
      <c r="AL781" s="454"/>
      <c r="AM781" s="454"/>
      <c r="AN781" s="454"/>
      <c r="AO781" s="454"/>
      <c r="AP781" s="454"/>
      <c r="AQ781" s="454"/>
      <c r="AR781" s="454"/>
      <c r="AS781" s="454"/>
      <c r="AT781" s="455"/>
      <c r="AU781" s="456">
        <v>3.6</v>
      </c>
      <c r="AV781" s="457"/>
      <c r="AW781" s="457"/>
      <c r="AX781" s="458"/>
    </row>
    <row r="782" spans="1:50" ht="24.75" customHeight="1">
      <c r="A782" s="557"/>
      <c r="B782" s="766"/>
      <c r="C782" s="766"/>
      <c r="D782" s="766"/>
      <c r="E782" s="766"/>
      <c r="F782" s="767"/>
      <c r="G782" s="349" t="s">
        <v>625</v>
      </c>
      <c r="H782" s="350"/>
      <c r="I782" s="350"/>
      <c r="J782" s="350"/>
      <c r="K782" s="351"/>
      <c r="L782" s="402" t="s">
        <v>630</v>
      </c>
      <c r="M782" s="403"/>
      <c r="N782" s="403"/>
      <c r="O782" s="403"/>
      <c r="P782" s="403"/>
      <c r="Q782" s="403"/>
      <c r="R782" s="403"/>
      <c r="S782" s="403"/>
      <c r="T782" s="403"/>
      <c r="U782" s="403"/>
      <c r="V782" s="403"/>
      <c r="W782" s="403"/>
      <c r="X782" s="404"/>
      <c r="Y782" s="399">
        <v>8</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c r="A783" s="557"/>
      <c r="B783" s="766"/>
      <c r="C783" s="766"/>
      <c r="D783" s="766"/>
      <c r="E783" s="766"/>
      <c r="F783" s="767"/>
      <c r="G783" s="349" t="s">
        <v>626</v>
      </c>
      <c r="H783" s="350"/>
      <c r="I783" s="350"/>
      <c r="J783" s="350"/>
      <c r="K783" s="351"/>
      <c r="L783" s="402" t="s">
        <v>631</v>
      </c>
      <c r="M783" s="403"/>
      <c r="N783" s="403"/>
      <c r="O783" s="403"/>
      <c r="P783" s="403"/>
      <c r="Q783" s="403"/>
      <c r="R783" s="403"/>
      <c r="S783" s="403"/>
      <c r="T783" s="403"/>
      <c r="U783" s="403"/>
      <c r="V783" s="403"/>
      <c r="W783" s="403"/>
      <c r="X783" s="404"/>
      <c r="Y783" s="399">
        <v>4</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57"/>
      <c r="B784" s="766"/>
      <c r="C784" s="766"/>
      <c r="D784" s="766"/>
      <c r="E784" s="766"/>
      <c r="F784" s="767"/>
      <c r="G784" s="349" t="s">
        <v>627</v>
      </c>
      <c r="H784" s="350"/>
      <c r="I784" s="350"/>
      <c r="J784" s="350"/>
      <c r="K784" s="351"/>
      <c r="L784" s="402" t="s">
        <v>632</v>
      </c>
      <c r="M784" s="403"/>
      <c r="N784" s="403"/>
      <c r="O784" s="403"/>
      <c r="P784" s="403"/>
      <c r="Q784" s="403"/>
      <c r="R784" s="403"/>
      <c r="S784" s="403"/>
      <c r="T784" s="403"/>
      <c r="U784" s="403"/>
      <c r="V784" s="403"/>
      <c r="W784" s="403"/>
      <c r="X784" s="404"/>
      <c r="Y784" s="399">
        <v>3.3</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57"/>
      <c r="B785" s="766"/>
      <c r="C785" s="766"/>
      <c r="D785" s="766"/>
      <c r="E785" s="766"/>
      <c r="F785" s="767"/>
      <c r="G785" s="349" t="s">
        <v>628</v>
      </c>
      <c r="H785" s="350"/>
      <c r="I785" s="350"/>
      <c r="J785" s="350"/>
      <c r="K785" s="351"/>
      <c r="L785" s="402" t="s">
        <v>633</v>
      </c>
      <c r="M785" s="403"/>
      <c r="N785" s="403"/>
      <c r="O785" s="403"/>
      <c r="P785" s="403"/>
      <c r="Q785" s="403"/>
      <c r="R785" s="403"/>
      <c r="S785" s="403"/>
      <c r="T785" s="403"/>
      <c r="U785" s="403"/>
      <c r="V785" s="403"/>
      <c r="W785" s="403"/>
      <c r="X785" s="404"/>
      <c r="Y785" s="399">
        <v>2.8</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c r="A786" s="557"/>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c r="A787" s="557"/>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c r="A788" s="557"/>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c r="A789" s="557"/>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c r="A790" s="557"/>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c r="A791" s="557"/>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51.3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3.6</v>
      </c>
      <c r="AV791" s="416"/>
      <c r="AW791" s="416"/>
      <c r="AX791" s="418"/>
    </row>
    <row r="792" spans="1:50" ht="24.75" customHeight="1">
      <c r="A792" s="557"/>
      <c r="B792" s="766"/>
      <c r="C792" s="766"/>
      <c r="D792" s="766"/>
      <c r="E792" s="766"/>
      <c r="F792" s="767"/>
      <c r="G792" s="440" t="s">
        <v>669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57"/>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57"/>
      <c r="B794" s="766"/>
      <c r="C794" s="766"/>
      <c r="D794" s="766"/>
      <c r="E794" s="766"/>
      <c r="F794" s="767"/>
      <c r="G794" s="450" t="s">
        <v>655</v>
      </c>
      <c r="H794" s="451"/>
      <c r="I794" s="451"/>
      <c r="J794" s="451"/>
      <c r="K794" s="452"/>
      <c r="L794" s="453" t="s">
        <v>656</v>
      </c>
      <c r="M794" s="454"/>
      <c r="N794" s="454"/>
      <c r="O794" s="454"/>
      <c r="P794" s="454"/>
      <c r="Q794" s="454"/>
      <c r="R794" s="454"/>
      <c r="S794" s="454"/>
      <c r="T794" s="454"/>
      <c r="U794" s="454"/>
      <c r="V794" s="454"/>
      <c r="W794" s="454"/>
      <c r="X794" s="455"/>
      <c r="Y794" s="456">
        <v>2.7</v>
      </c>
      <c r="Z794" s="457"/>
      <c r="AA794" s="457"/>
      <c r="AB794" s="558"/>
      <c r="AC794" s="450" t="s">
        <v>655</v>
      </c>
      <c r="AD794" s="451"/>
      <c r="AE794" s="451"/>
      <c r="AF794" s="451"/>
      <c r="AG794" s="452"/>
      <c r="AH794" s="453" t="s">
        <v>671</v>
      </c>
      <c r="AI794" s="454"/>
      <c r="AJ794" s="454"/>
      <c r="AK794" s="454"/>
      <c r="AL794" s="454"/>
      <c r="AM794" s="454"/>
      <c r="AN794" s="454"/>
      <c r="AO794" s="454"/>
      <c r="AP794" s="454"/>
      <c r="AQ794" s="454"/>
      <c r="AR794" s="454"/>
      <c r="AS794" s="454"/>
      <c r="AT794" s="455"/>
      <c r="AU794" s="456">
        <v>2.1</v>
      </c>
      <c r="AV794" s="457"/>
      <c r="AW794" s="457"/>
      <c r="AX794" s="458"/>
    </row>
    <row r="795" spans="1:50" ht="24.75" hidden="1" customHeight="1">
      <c r="A795" s="557"/>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57"/>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57"/>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57"/>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57"/>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57"/>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57"/>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57"/>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57"/>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c r="A804" s="557"/>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2.7</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2.1</v>
      </c>
      <c r="AV804" s="416"/>
      <c r="AW804" s="416"/>
      <c r="AX804" s="418"/>
    </row>
    <row r="805" spans="1:50" ht="24.75" customHeight="1">
      <c r="A805" s="557"/>
      <c r="B805" s="766"/>
      <c r="C805" s="766"/>
      <c r="D805" s="766"/>
      <c r="E805" s="766"/>
      <c r="F805" s="767"/>
      <c r="G805" s="440" t="s">
        <v>720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672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c r="A806" s="557"/>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54" customHeight="1">
      <c r="A807" s="557"/>
      <c r="B807" s="766"/>
      <c r="C807" s="766"/>
      <c r="D807" s="766"/>
      <c r="E807" s="766"/>
      <c r="F807" s="767"/>
      <c r="G807" s="450" t="s">
        <v>626</v>
      </c>
      <c r="H807" s="451"/>
      <c r="I807" s="451"/>
      <c r="J807" s="451"/>
      <c r="K807" s="452"/>
      <c r="L807" s="453" t="s">
        <v>721</v>
      </c>
      <c r="M807" s="454"/>
      <c r="N807" s="454"/>
      <c r="O807" s="454"/>
      <c r="P807" s="454"/>
      <c r="Q807" s="454"/>
      <c r="R807" s="454"/>
      <c r="S807" s="454"/>
      <c r="T807" s="454"/>
      <c r="U807" s="454"/>
      <c r="V807" s="454"/>
      <c r="W807" s="454"/>
      <c r="X807" s="455"/>
      <c r="Y807" s="456">
        <v>6.5</v>
      </c>
      <c r="Z807" s="457"/>
      <c r="AA807" s="457"/>
      <c r="AB807" s="558"/>
      <c r="AC807" s="450" t="s">
        <v>673</v>
      </c>
      <c r="AD807" s="451"/>
      <c r="AE807" s="451"/>
      <c r="AF807" s="451"/>
      <c r="AG807" s="452"/>
      <c r="AH807" s="453" t="s">
        <v>674</v>
      </c>
      <c r="AI807" s="454"/>
      <c r="AJ807" s="454"/>
      <c r="AK807" s="454"/>
      <c r="AL807" s="454"/>
      <c r="AM807" s="454"/>
      <c r="AN807" s="454"/>
      <c r="AO807" s="454"/>
      <c r="AP807" s="454"/>
      <c r="AQ807" s="454"/>
      <c r="AR807" s="454"/>
      <c r="AS807" s="454"/>
      <c r="AT807" s="455"/>
      <c r="AU807" s="456" t="s">
        <v>675</v>
      </c>
      <c r="AV807" s="457"/>
      <c r="AW807" s="457"/>
      <c r="AX807" s="458"/>
    </row>
    <row r="808" spans="1:50" ht="24.75" hidden="1" customHeight="1">
      <c r="A808" s="557"/>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57"/>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57"/>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57"/>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57"/>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57"/>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57"/>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57"/>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57"/>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c r="A817" s="557"/>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6.5</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7"/>
      <c r="B818" s="766"/>
      <c r="C818" s="766"/>
      <c r="D818" s="766"/>
      <c r="E818" s="766"/>
      <c r="F818" s="767"/>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7"/>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7"/>
      <c r="B820" s="766"/>
      <c r="C820" s="766"/>
      <c r="D820" s="766"/>
      <c r="E820" s="766"/>
      <c r="F820" s="767"/>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c r="A821" s="557"/>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57"/>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57"/>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57"/>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57"/>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57"/>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57"/>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57"/>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57"/>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57"/>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464</v>
      </c>
      <c r="AM831" s="959"/>
      <c r="AN831" s="959"/>
      <c r="AO831" s="82" t="s">
        <v>462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458</v>
      </c>
      <c r="AD836" s="277"/>
      <c r="AE836" s="277"/>
      <c r="AF836" s="277"/>
      <c r="AG836" s="277"/>
      <c r="AH836" s="345" t="s">
        <v>484</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c r="A837" s="405">
        <v>1</v>
      </c>
      <c r="B837" s="405">
        <v>1</v>
      </c>
      <c r="C837" s="425" t="s">
        <v>676</v>
      </c>
      <c r="D837" s="419"/>
      <c r="E837" s="419"/>
      <c r="F837" s="419"/>
      <c r="G837" s="419"/>
      <c r="H837" s="419"/>
      <c r="I837" s="419"/>
      <c r="J837" s="420">
        <v>9010001018924</v>
      </c>
      <c r="K837" s="421"/>
      <c r="L837" s="421"/>
      <c r="M837" s="421"/>
      <c r="N837" s="421"/>
      <c r="O837" s="421"/>
      <c r="P837" s="426" t="s">
        <v>677</v>
      </c>
      <c r="Q837" s="318"/>
      <c r="R837" s="318"/>
      <c r="S837" s="318"/>
      <c r="T837" s="318"/>
      <c r="U837" s="318"/>
      <c r="V837" s="318"/>
      <c r="W837" s="318"/>
      <c r="X837" s="318"/>
      <c r="Y837" s="319">
        <v>51.3</v>
      </c>
      <c r="Z837" s="320"/>
      <c r="AA837" s="320"/>
      <c r="AB837" s="321"/>
      <c r="AC837" s="329" t="s">
        <v>678</v>
      </c>
      <c r="AD837" s="424"/>
      <c r="AE837" s="424"/>
      <c r="AF837" s="424"/>
      <c r="AG837" s="424"/>
      <c r="AH837" s="422" t="s">
        <v>674</v>
      </c>
      <c r="AI837" s="423"/>
      <c r="AJ837" s="423"/>
      <c r="AK837" s="423"/>
      <c r="AL837" s="326" t="s">
        <v>674</v>
      </c>
      <c r="AM837" s="327"/>
      <c r="AN837" s="327"/>
      <c r="AO837" s="328"/>
      <c r="AP837" s="322" t="s">
        <v>674</v>
      </c>
      <c r="AQ837" s="322"/>
      <c r="AR837" s="322"/>
      <c r="AS837" s="322"/>
      <c r="AT837" s="322"/>
      <c r="AU837" s="322"/>
      <c r="AV837" s="322"/>
      <c r="AW837" s="322"/>
      <c r="AX837" s="322"/>
    </row>
    <row r="838" spans="1:50" ht="30" hidden="1" customHeight="1">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458</v>
      </c>
      <c r="AD869" s="277"/>
      <c r="AE869" s="277"/>
      <c r="AF869" s="277"/>
      <c r="AG869" s="277"/>
      <c r="AH869" s="345" t="s">
        <v>484</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c r="A870" s="405">
        <v>1</v>
      </c>
      <c r="B870" s="405">
        <v>1</v>
      </c>
      <c r="C870" s="419" t="s">
        <v>676</v>
      </c>
      <c r="D870" s="419"/>
      <c r="E870" s="419"/>
      <c r="F870" s="419"/>
      <c r="G870" s="419"/>
      <c r="H870" s="419"/>
      <c r="I870" s="419"/>
      <c r="J870" s="420">
        <v>9010001018924</v>
      </c>
      <c r="K870" s="421"/>
      <c r="L870" s="421"/>
      <c r="M870" s="421"/>
      <c r="N870" s="421"/>
      <c r="O870" s="421"/>
      <c r="P870" s="426" t="s">
        <v>679</v>
      </c>
      <c r="Q870" s="318"/>
      <c r="R870" s="318"/>
      <c r="S870" s="318"/>
      <c r="T870" s="318"/>
      <c r="U870" s="318"/>
      <c r="V870" s="318"/>
      <c r="W870" s="318"/>
      <c r="X870" s="318"/>
      <c r="Y870" s="319">
        <v>3.6</v>
      </c>
      <c r="Z870" s="320"/>
      <c r="AA870" s="320"/>
      <c r="AB870" s="321"/>
      <c r="AC870" s="329" t="s">
        <v>490</v>
      </c>
      <c r="AD870" s="424"/>
      <c r="AE870" s="424"/>
      <c r="AF870" s="424"/>
      <c r="AG870" s="424"/>
      <c r="AH870" s="422">
        <v>1</v>
      </c>
      <c r="AI870" s="423"/>
      <c r="AJ870" s="423"/>
      <c r="AK870" s="423"/>
      <c r="AL870" s="326">
        <v>98.7</v>
      </c>
      <c r="AM870" s="327"/>
      <c r="AN870" s="327"/>
      <c r="AO870" s="328"/>
      <c r="AP870" s="322" t="s">
        <v>680</v>
      </c>
      <c r="AQ870" s="322"/>
      <c r="AR870" s="322"/>
      <c r="AS870" s="322"/>
      <c r="AT870" s="322"/>
      <c r="AU870" s="322"/>
      <c r="AV870" s="322"/>
      <c r="AW870" s="322"/>
      <c r="AX870" s="322"/>
    </row>
    <row r="871" spans="1:50" ht="30" hidden="1" customHeight="1">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458</v>
      </c>
      <c r="AD902" s="277"/>
      <c r="AE902" s="277"/>
      <c r="AF902" s="277"/>
      <c r="AG902" s="277"/>
      <c r="AH902" s="345" t="s">
        <v>484</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c r="A903" s="405">
        <v>1</v>
      </c>
      <c r="B903" s="405">
        <v>1</v>
      </c>
      <c r="C903" s="425" t="s">
        <v>686</v>
      </c>
      <c r="D903" s="419"/>
      <c r="E903" s="419"/>
      <c r="F903" s="419"/>
      <c r="G903" s="419"/>
      <c r="H903" s="419"/>
      <c r="I903" s="419"/>
      <c r="J903" s="420">
        <v>6010001021699</v>
      </c>
      <c r="K903" s="421"/>
      <c r="L903" s="421"/>
      <c r="M903" s="421"/>
      <c r="N903" s="421"/>
      <c r="O903" s="421"/>
      <c r="P903" s="426" t="s">
        <v>657</v>
      </c>
      <c r="Q903" s="318"/>
      <c r="R903" s="318"/>
      <c r="S903" s="318"/>
      <c r="T903" s="318"/>
      <c r="U903" s="318"/>
      <c r="V903" s="318"/>
      <c r="W903" s="318"/>
      <c r="X903" s="318"/>
      <c r="Y903" s="319">
        <v>2.66</v>
      </c>
      <c r="Z903" s="320"/>
      <c r="AA903" s="320"/>
      <c r="AB903" s="321"/>
      <c r="AC903" s="329" t="s">
        <v>495</v>
      </c>
      <c r="AD903" s="424"/>
      <c r="AE903" s="424"/>
      <c r="AF903" s="424"/>
      <c r="AG903" s="424"/>
      <c r="AH903" s="422" t="s">
        <v>703</v>
      </c>
      <c r="AI903" s="423"/>
      <c r="AJ903" s="423"/>
      <c r="AK903" s="423"/>
      <c r="AL903" s="326">
        <v>100</v>
      </c>
      <c r="AM903" s="327"/>
      <c r="AN903" s="327"/>
      <c r="AO903" s="328"/>
      <c r="AP903" s="322" t="s">
        <v>710</v>
      </c>
      <c r="AQ903" s="322"/>
      <c r="AR903" s="322"/>
      <c r="AS903" s="322"/>
      <c r="AT903" s="322"/>
      <c r="AU903" s="322"/>
      <c r="AV903" s="322"/>
      <c r="AW903" s="322"/>
      <c r="AX903" s="322"/>
    </row>
    <row r="904" spans="1:50" ht="30" customHeight="1">
      <c r="A904" s="405">
        <v>2</v>
      </c>
      <c r="B904" s="405">
        <v>1</v>
      </c>
      <c r="C904" s="425" t="s">
        <v>711</v>
      </c>
      <c r="D904" s="419"/>
      <c r="E904" s="419"/>
      <c r="F904" s="419"/>
      <c r="G904" s="419"/>
      <c r="H904" s="419"/>
      <c r="I904" s="419"/>
      <c r="J904" s="420">
        <v>5010601000566</v>
      </c>
      <c r="K904" s="421"/>
      <c r="L904" s="421"/>
      <c r="M904" s="421"/>
      <c r="N904" s="421"/>
      <c r="O904" s="421"/>
      <c r="P904" s="318" t="s">
        <v>658</v>
      </c>
      <c r="Q904" s="318"/>
      <c r="R904" s="318"/>
      <c r="S904" s="318"/>
      <c r="T904" s="318"/>
      <c r="U904" s="318"/>
      <c r="V904" s="318"/>
      <c r="W904" s="318"/>
      <c r="X904" s="318"/>
      <c r="Y904" s="319">
        <v>0.64</v>
      </c>
      <c r="Z904" s="320"/>
      <c r="AA904" s="320"/>
      <c r="AB904" s="321"/>
      <c r="AC904" s="329" t="s">
        <v>495</v>
      </c>
      <c r="AD904" s="329"/>
      <c r="AE904" s="329"/>
      <c r="AF904" s="329"/>
      <c r="AG904" s="329"/>
      <c r="AH904" s="422" t="s">
        <v>567</v>
      </c>
      <c r="AI904" s="423"/>
      <c r="AJ904" s="423"/>
      <c r="AK904" s="423"/>
      <c r="AL904" s="326">
        <v>100</v>
      </c>
      <c r="AM904" s="327"/>
      <c r="AN904" s="327"/>
      <c r="AO904" s="328"/>
      <c r="AP904" s="322" t="s">
        <v>567</v>
      </c>
      <c r="AQ904" s="322"/>
      <c r="AR904" s="322"/>
      <c r="AS904" s="322"/>
      <c r="AT904" s="322"/>
      <c r="AU904" s="322"/>
      <c r="AV904" s="322"/>
      <c r="AW904" s="322"/>
      <c r="AX904" s="322"/>
    </row>
    <row r="905" spans="1:50" ht="30" customHeight="1">
      <c r="A905" s="405">
        <v>3</v>
      </c>
      <c r="B905" s="405">
        <v>1</v>
      </c>
      <c r="C905" s="425" t="s">
        <v>713</v>
      </c>
      <c r="D905" s="419"/>
      <c r="E905" s="419"/>
      <c r="F905" s="419"/>
      <c r="G905" s="419"/>
      <c r="H905" s="419"/>
      <c r="I905" s="419"/>
      <c r="J905" s="420" t="s">
        <v>714</v>
      </c>
      <c r="K905" s="421"/>
      <c r="L905" s="421"/>
      <c r="M905" s="421"/>
      <c r="N905" s="421"/>
      <c r="O905" s="421"/>
      <c r="P905" s="426" t="s">
        <v>715</v>
      </c>
      <c r="Q905" s="318"/>
      <c r="R905" s="318"/>
      <c r="S905" s="318"/>
      <c r="T905" s="318"/>
      <c r="U905" s="318"/>
      <c r="V905" s="318"/>
      <c r="W905" s="318"/>
      <c r="X905" s="318"/>
      <c r="Y905" s="319">
        <v>0.4</v>
      </c>
      <c r="Z905" s="320"/>
      <c r="AA905" s="320"/>
      <c r="AB905" s="321"/>
      <c r="AC905" s="329" t="s">
        <v>495</v>
      </c>
      <c r="AD905" s="329"/>
      <c r="AE905" s="329"/>
      <c r="AF905" s="329"/>
      <c r="AG905" s="329"/>
      <c r="AH905" s="324" t="s">
        <v>567</v>
      </c>
      <c r="AI905" s="325"/>
      <c r="AJ905" s="325"/>
      <c r="AK905" s="325"/>
      <c r="AL905" s="326">
        <v>100</v>
      </c>
      <c r="AM905" s="327"/>
      <c r="AN905" s="327"/>
      <c r="AO905" s="328"/>
      <c r="AP905" s="322" t="s">
        <v>567</v>
      </c>
      <c r="AQ905" s="322"/>
      <c r="AR905" s="322"/>
      <c r="AS905" s="322"/>
      <c r="AT905" s="322"/>
      <c r="AU905" s="322"/>
      <c r="AV905" s="322"/>
      <c r="AW905" s="322"/>
      <c r="AX905" s="322"/>
    </row>
    <row r="906" spans="1:50" ht="30" customHeight="1">
      <c r="A906" s="405">
        <v>4</v>
      </c>
      <c r="B906" s="405">
        <v>1</v>
      </c>
      <c r="C906" s="425" t="s">
        <v>716</v>
      </c>
      <c r="D906" s="419"/>
      <c r="E906" s="419"/>
      <c r="F906" s="419"/>
      <c r="G906" s="419"/>
      <c r="H906" s="419"/>
      <c r="I906" s="419"/>
      <c r="J906" s="420">
        <v>701100100190</v>
      </c>
      <c r="K906" s="421"/>
      <c r="L906" s="421"/>
      <c r="M906" s="421"/>
      <c r="N906" s="421"/>
      <c r="O906" s="421"/>
      <c r="P906" s="426" t="s">
        <v>706</v>
      </c>
      <c r="Q906" s="318"/>
      <c r="R906" s="318"/>
      <c r="S906" s="318"/>
      <c r="T906" s="318"/>
      <c r="U906" s="318"/>
      <c r="V906" s="318"/>
      <c r="W906" s="318"/>
      <c r="X906" s="318"/>
      <c r="Y906" s="319">
        <v>0.16</v>
      </c>
      <c r="Z906" s="320"/>
      <c r="AA906" s="320"/>
      <c r="AB906" s="321"/>
      <c r="AC906" s="329" t="s">
        <v>495</v>
      </c>
      <c r="AD906" s="329"/>
      <c r="AE906" s="329"/>
      <c r="AF906" s="329"/>
      <c r="AG906" s="329"/>
      <c r="AH906" s="324" t="s">
        <v>567</v>
      </c>
      <c r="AI906" s="325"/>
      <c r="AJ906" s="325"/>
      <c r="AK906" s="325"/>
      <c r="AL906" s="326">
        <v>100</v>
      </c>
      <c r="AM906" s="327"/>
      <c r="AN906" s="327"/>
      <c r="AO906" s="328"/>
      <c r="AP906" s="322" t="s">
        <v>567</v>
      </c>
      <c r="AQ906" s="322"/>
      <c r="AR906" s="322"/>
      <c r="AS906" s="322"/>
      <c r="AT906" s="322"/>
      <c r="AU906" s="322"/>
      <c r="AV906" s="322"/>
      <c r="AW906" s="322"/>
      <c r="AX906" s="322"/>
    </row>
    <row r="907" spans="1:50" ht="30" customHeight="1">
      <c r="A907" s="405">
        <v>5</v>
      </c>
      <c r="B907" s="405">
        <v>1</v>
      </c>
      <c r="C907" s="425" t="s">
        <v>705</v>
      </c>
      <c r="D907" s="419"/>
      <c r="E907" s="419"/>
      <c r="F907" s="419"/>
      <c r="G907" s="419"/>
      <c r="H907" s="419"/>
      <c r="I907" s="419"/>
      <c r="J907" s="420">
        <v>6010405003434</v>
      </c>
      <c r="K907" s="421"/>
      <c r="L907" s="421"/>
      <c r="M907" s="421"/>
      <c r="N907" s="421"/>
      <c r="O907" s="421"/>
      <c r="P907" s="426" t="s">
        <v>707</v>
      </c>
      <c r="Q907" s="318"/>
      <c r="R907" s="318"/>
      <c r="S907" s="318"/>
      <c r="T907" s="318"/>
      <c r="U907" s="318"/>
      <c r="V907" s="318"/>
      <c r="W907" s="318"/>
      <c r="X907" s="318"/>
      <c r="Y907" s="319">
        <v>0.12</v>
      </c>
      <c r="Z907" s="320"/>
      <c r="AA907" s="320"/>
      <c r="AB907" s="321"/>
      <c r="AC907" s="323" t="s">
        <v>495</v>
      </c>
      <c r="AD907" s="323"/>
      <c r="AE907" s="323"/>
      <c r="AF907" s="323"/>
      <c r="AG907" s="323"/>
      <c r="AH907" s="324" t="s">
        <v>567</v>
      </c>
      <c r="AI907" s="325"/>
      <c r="AJ907" s="325"/>
      <c r="AK907" s="325"/>
      <c r="AL907" s="326">
        <v>100</v>
      </c>
      <c r="AM907" s="327"/>
      <c r="AN907" s="327"/>
      <c r="AO907" s="328"/>
      <c r="AP907" s="322" t="s">
        <v>567</v>
      </c>
      <c r="AQ907" s="322"/>
      <c r="AR907" s="322"/>
      <c r="AS907" s="322"/>
      <c r="AT907" s="322"/>
      <c r="AU907" s="322"/>
      <c r="AV907" s="322"/>
      <c r="AW907" s="322"/>
      <c r="AX907" s="322"/>
    </row>
    <row r="908" spans="1:50" ht="30" customHeight="1">
      <c r="A908" s="405">
        <v>6</v>
      </c>
      <c r="B908" s="405">
        <v>1</v>
      </c>
      <c r="C908" s="425" t="s">
        <v>712</v>
      </c>
      <c r="D908" s="419"/>
      <c r="E908" s="419"/>
      <c r="F908" s="419"/>
      <c r="G908" s="419"/>
      <c r="H908" s="419"/>
      <c r="I908" s="419"/>
      <c r="J908" s="420">
        <v>3010002049767</v>
      </c>
      <c r="K908" s="421"/>
      <c r="L908" s="421"/>
      <c r="M908" s="421"/>
      <c r="N908" s="421"/>
      <c r="O908" s="421"/>
      <c r="P908" s="426" t="s">
        <v>708</v>
      </c>
      <c r="Q908" s="318"/>
      <c r="R908" s="318"/>
      <c r="S908" s="318"/>
      <c r="T908" s="318"/>
      <c r="U908" s="318"/>
      <c r="V908" s="318"/>
      <c r="W908" s="318"/>
      <c r="X908" s="318"/>
      <c r="Y908" s="319">
        <v>4.0000000000000001E-3</v>
      </c>
      <c r="Z908" s="320"/>
      <c r="AA908" s="320"/>
      <c r="AB908" s="321"/>
      <c r="AC908" s="323" t="s">
        <v>495</v>
      </c>
      <c r="AD908" s="323"/>
      <c r="AE908" s="323"/>
      <c r="AF908" s="323"/>
      <c r="AG908" s="323"/>
      <c r="AH908" s="324" t="s">
        <v>567</v>
      </c>
      <c r="AI908" s="325"/>
      <c r="AJ908" s="325"/>
      <c r="AK908" s="325"/>
      <c r="AL908" s="326">
        <v>100</v>
      </c>
      <c r="AM908" s="327"/>
      <c r="AN908" s="327"/>
      <c r="AO908" s="328"/>
      <c r="AP908" s="322" t="s">
        <v>567</v>
      </c>
      <c r="AQ908" s="322"/>
      <c r="AR908" s="322"/>
      <c r="AS908" s="322"/>
      <c r="AT908" s="322"/>
      <c r="AU908" s="322"/>
      <c r="AV908" s="322"/>
      <c r="AW908" s="322"/>
      <c r="AX908" s="322"/>
    </row>
    <row r="909" spans="1:50" ht="30" customHeight="1">
      <c r="A909" s="405">
        <v>7</v>
      </c>
      <c r="B909" s="405">
        <v>1</v>
      </c>
      <c r="C909" s="425" t="s">
        <v>717</v>
      </c>
      <c r="D909" s="419"/>
      <c r="E909" s="419"/>
      <c r="F909" s="419"/>
      <c r="G909" s="419"/>
      <c r="H909" s="419"/>
      <c r="I909" s="419"/>
      <c r="J909" s="420">
        <v>3010905000792</v>
      </c>
      <c r="K909" s="421"/>
      <c r="L909" s="421"/>
      <c r="M909" s="421"/>
      <c r="N909" s="421"/>
      <c r="O909" s="421"/>
      <c r="P909" s="426" t="s">
        <v>709</v>
      </c>
      <c r="Q909" s="318"/>
      <c r="R909" s="318"/>
      <c r="S909" s="318"/>
      <c r="T909" s="318"/>
      <c r="U909" s="318"/>
      <c r="V909" s="318"/>
      <c r="W909" s="318"/>
      <c r="X909" s="318"/>
      <c r="Y909" s="319">
        <v>1E-3</v>
      </c>
      <c r="Z909" s="320"/>
      <c r="AA909" s="320"/>
      <c r="AB909" s="321"/>
      <c r="AC909" s="323" t="s">
        <v>495</v>
      </c>
      <c r="AD909" s="323"/>
      <c r="AE909" s="323"/>
      <c r="AF909" s="323"/>
      <c r="AG909" s="323"/>
      <c r="AH909" s="324" t="s">
        <v>567</v>
      </c>
      <c r="AI909" s="325"/>
      <c r="AJ909" s="325"/>
      <c r="AK909" s="325"/>
      <c r="AL909" s="326">
        <v>100</v>
      </c>
      <c r="AM909" s="327"/>
      <c r="AN909" s="327"/>
      <c r="AO909" s="328"/>
      <c r="AP909" s="322" t="s">
        <v>567</v>
      </c>
      <c r="AQ909" s="322"/>
      <c r="AR909" s="322"/>
      <c r="AS909" s="322"/>
      <c r="AT909" s="322"/>
      <c r="AU909" s="322"/>
      <c r="AV909" s="322"/>
      <c r="AW909" s="322"/>
      <c r="AX909" s="322"/>
    </row>
    <row r="910" spans="1:50" ht="30" hidden="1" customHeight="1">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5">
        <v>9</v>
      </c>
      <c r="B911" s="405">
        <v>1</v>
      </c>
      <c r="C911" s="425"/>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5">
        <v>10</v>
      </c>
      <c r="B912" s="405">
        <v>1</v>
      </c>
      <c r="C912" s="425"/>
      <c r="D912" s="419"/>
      <c r="E912" s="419"/>
      <c r="F912" s="419"/>
      <c r="G912" s="419"/>
      <c r="H912" s="419"/>
      <c r="I912" s="419"/>
      <c r="J912" s="420"/>
      <c r="K912" s="421"/>
      <c r="L912" s="421"/>
      <c r="M912" s="421"/>
      <c r="N912" s="421"/>
      <c r="O912" s="421"/>
      <c r="P912" s="426"/>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458</v>
      </c>
      <c r="AD935" s="277"/>
      <c r="AE935" s="277"/>
      <c r="AF935" s="277"/>
      <c r="AG935" s="277"/>
      <c r="AH935" s="345" t="s">
        <v>484</v>
      </c>
      <c r="AI935" s="347"/>
      <c r="AJ935" s="347"/>
      <c r="AK935" s="347"/>
      <c r="AL935" s="347" t="s">
        <v>21</v>
      </c>
      <c r="AM935" s="347"/>
      <c r="AN935" s="347"/>
      <c r="AO935" s="427"/>
      <c r="AP935" s="428" t="s">
        <v>420</v>
      </c>
      <c r="AQ935" s="428"/>
      <c r="AR935" s="428"/>
      <c r="AS935" s="428"/>
      <c r="AT935" s="428"/>
      <c r="AU935" s="428"/>
      <c r="AV935" s="428"/>
      <c r="AW935" s="428"/>
      <c r="AX935" s="428"/>
    </row>
    <row r="936" spans="1:50" ht="30" customHeight="1">
      <c r="A936" s="405">
        <v>1</v>
      </c>
      <c r="B936" s="405">
        <v>1</v>
      </c>
      <c r="C936" s="425" t="s">
        <v>686</v>
      </c>
      <c r="D936" s="419"/>
      <c r="E936" s="419"/>
      <c r="F936" s="419"/>
      <c r="G936" s="419"/>
      <c r="H936" s="419"/>
      <c r="I936" s="419"/>
      <c r="J936" s="420">
        <v>6010001021699</v>
      </c>
      <c r="K936" s="421"/>
      <c r="L936" s="421"/>
      <c r="M936" s="421"/>
      <c r="N936" s="421"/>
      <c r="O936" s="421"/>
      <c r="P936" s="426" t="s">
        <v>683</v>
      </c>
      <c r="Q936" s="318"/>
      <c r="R936" s="318"/>
      <c r="S936" s="318"/>
      <c r="T936" s="318"/>
      <c r="U936" s="318"/>
      <c r="V936" s="318"/>
      <c r="W936" s="318"/>
      <c r="X936" s="318"/>
      <c r="Y936" s="319">
        <v>2.1</v>
      </c>
      <c r="Z936" s="320"/>
      <c r="AA936" s="320"/>
      <c r="AB936" s="321"/>
      <c r="AC936" s="329" t="s">
        <v>495</v>
      </c>
      <c r="AD936" s="424"/>
      <c r="AE936" s="424"/>
      <c r="AF936" s="424"/>
      <c r="AG936" s="424"/>
      <c r="AH936" s="422" t="s">
        <v>684</v>
      </c>
      <c r="AI936" s="423"/>
      <c r="AJ936" s="423"/>
      <c r="AK936" s="423"/>
      <c r="AL936" s="326">
        <v>100</v>
      </c>
      <c r="AM936" s="327"/>
      <c r="AN936" s="327"/>
      <c r="AO936" s="328"/>
      <c r="AP936" s="322" t="s">
        <v>685</v>
      </c>
      <c r="AQ936" s="322"/>
      <c r="AR936" s="322"/>
      <c r="AS936" s="322"/>
      <c r="AT936" s="322"/>
      <c r="AU936" s="322"/>
      <c r="AV936" s="322"/>
      <c r="AW936" s="322"/>
      <c r="AX936" s="322"/>
    </row>
    <row r="937" spans="1:50" ht="60" customHeight="1">
      <c r="A937" s="405">
        <v>2</v>
      </c>
      <c r="B937" s="405">
        <v>1</v>
      </c>
      <c r="C937" s="425" t="s">
        <v>687</v>
      </c>
      <c r="D937" s="419"/>
      <c r="E937" s="419"/>
      <c r="F937" s="419"/>
      <c r="G937" s="419"/>
      <c r="H937" s="419"/>
      <c r="I937" s="419"/>
      <c r="J937" s="420">
        <v>5010405010423</v>
      </c>
      <c r="K937" s="421"/>
      <c r="L937" s="421"/>
      <c r="M937" s="421"/>
      <c r="N937" s="421"/>
      <c r="O937" s="421"/>
      <c r="P937" s="426" t="s">
        <v>689</v>
      </c>
      <c r="Q937" s="318"/>
      <c r="R937" s="318"/>
      <c r="S937" s="318"/>
      <c r="T937" s="318"/>
      <c r="U937" s="318"/>
      <c r="V937" s="318"/>
      <c r="W937" s="318"/>
      <c r="X937" s="318"/>
      <c r="Y937" s="319">
        <v>1.7</v>
      </c>
      <c r="Z937" s="320"/>
      <c r="AA937" s="320"/>
      <c r="AB937" s="321"/>
      <c r="AC937" s="329" t="s">
        <v>495</v>
      </c>
      <c r="AD937" s="329"/>
      <c r="AE937" s="329"/>
      <c r="AF937" s="329"/>
      <c r="AG937" s="329"/>
      <c r="AH937" s="422" t="s">
        <v>567</v>
      </c>
      <c r="AI937" s="423"/>
      <c r="AJ937" s="423"/>
      <c r="AK937" s="423"/>
      <c r="AL937" s="326">
        <v>100</v>
      </c>
      <c r="AM937" s="327"/>
      <c r="AN937" s="327"/>
      <c r="AO937" s="328"/>
      <c r="AP937" s="322" t="s">
        <v>567</v>
      </c>
      <c r="AQ937" s="322"/>
      <c r="AR937" s="322"/>
      <c r="AS937" s="322"/>
      <c r="AT937" s="322"/>
      <c r="AU937" s="322"/>
      <c r="AV937" s="322"/>
      <c r="AW937" s="322"/>
      <c r="AX937" s="322"/>
    </row>
    <row r="938" spans="1:50" ht="44.4" customHeight="1">
      <c r="A938" s="405">
        <v>3</v>
      </c>
      <c r="B938" s="405">
        <v>1</v>
      </c>
      <c r="C938" s="425" t="s">
        <v>690</v>
      </c>
      <c r="D938" s="419"/>
      <c r="E938" s="419"/>
      <c r="F938" s="419"/>
      <c r="G938" s="419"/>
      <c r="H938" s="419"/>
      <c r="I938" s="419"/>
      <c r="J938" s="420">
        <v>5010601000566</v>
      </c>
      <c r="K938" s="421"/>
      <c r="L938" s="421"/>
      <c r="M938" s="421"/>
      <c r="N938" s="421"/>
      <c r="O938" s="421"/>
      <c r="P938" s="426" t="s">
        <v>688</v>
      </c>
      <c r="Q938" s="318"/>
      <c r="R938" s="318"/>
      <c r="S938" s="318"/>
      <c r="T938" s="318"/>
      <c r="U938" s="318"/>
      <c r="V938" s="318"/>
      <c r="W938" s="318"/>
      <c r="X938" s="318"/>
      <c r="Y938" s="319">
        <v>0.36</v>
      </c>
      <c r="Z938" s="320"/>
      <c r="AA938" s="320"/>
      <c r="AB938" s="321"/>
      <c r="AC938" s="329" t="s">
        <v>495</v>
      </c>
      <c r="AD938" s="329"/>
      <c r="AE938" s="329"/>
      <c r="AF938" s="329"/>
      <c r="AG938" s="329"/>
      <c r="AH938" s="324" t="s">
        <v>567</v>
      </c>
      <c r="AI938" s="325"/>
      <c r="AJ938" s="325"/>
      <c r="AK938" s="325"/>
      <c r="AL938" s="326">
        <v>100</v>
      </c>
      <c r="AM938" s="327"/>
      <c r="AN938" s="327"/>
      <c r="AO938" s="328"/>
      <c r="AP938" s="322" t="s">
        <v>567</v>
      </c>
      <c r="AQ938" s="322"/>
      <c r="AR938" s="322"/>
      <c r="AS938" s="322"/>
      <c r="AT938" s="322"/>
      <c r="AU938" s="322"/>
      <c r="AV938" s="322"/>
      <c r="AW938" s="322"/>
      <c r="AX938" s="322"/>
    </row>
    <row r="939" spans="1:50" ht="30" hidden="1" customHeight="1">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458</v>
      </c>
      <c r="AD968" s="277"/>
      <c r="AE968" s="277"/>
      <c r="AF968" s="277"/>
      <c r="AG968" s="277"/>
      <c r="AH968" s="345" t="s">
        <v>484</v>
      </c>
      <c r="AI968" s="347"/>
      <c r="AJ968" s="347"/>
      <c r="AK968" s="347"/>
      <c r="AL968" s="347" t="s">
        <v>21</v>
      </c>
      <c r="AM968" s="347"/>
      <c r="AN968" s="347"/>
      <c r="AO968" s="427"/>
      <c r="AP968" s="428" t="s">
        <v>420</v>
      </c>
      <c r="AQ968" s="428"/>
      <c r="AR968" s="428"/>
      <c r="AS968" s="428"/>
      <c r="AT968" s="428"/>
      <c r="AU968" s="428"/>
      <c r="AV968" s="428"/>
      <c r="AW968" s="428"/>
      <c r="AX968" s="428"/>
    </row>
    <row r="969" spans="1:50" ht="77.25" customHeight="1">
      <c r="A969" s="405">
        <v>1</v>
      </c>
      <c r="B969" s="405">
        <v>1</v>
      </c>
      <c r="C969" s="425" t="s">
        <v>719</v>
      </c>
      <c r="D969" s="419"/>
      <c r="E969" s="419"/>
      <c r="F969" s="419"/>
      <c r="G969" s="419"/>
      <c r="H969" s="419"/>
      <c r="I969" s="419"/>
      <c r="J969" s="420">
        <v>6011205000217</v>
      </c>
      <c r="K969" s="421"/>
      <c r="L969" s="421"/>
      <c r="M969" s="421"/>
      <c r="N969" s="421"/>
      <c r="O969" s="421"/>
      <c r="P969" s="426" t="s">
        <v>692</v>
      </c>
      <c r="Q969" s="318"/>
      <c r="R969" s="318"/>
      <c r="S969" s="318"/>
      <c r="T969" s="318"/>
      <c r="U969" s="318"/>
      <c r="V969" s="318"/>
      <c r="W969" s="318"/>
      <c r="X969" s="318"/>
      <c r="Y969" s="319">
        <v>6.5</v>
      </c>
      <c r="Z969" s="320"/>
      <c r="AA969" s="320"/>
      <c r="AB969" s="321"/>
      <c r="AC969" s="329" t="s">
        <v>496</v>
      </c>
      <c r="AD969" s="424"/>
      <c r="AE969" s="424"/>
      <c r="AF969" s="424"/>
      <c r="AG969" s="424"/>
      <c r="AH969" s="422" t="s">
        <v>691</v>
      </c>
      <c r="AI969" s="423"/>
      <c r="AJ969" s="423"/>
      <c r="AK969" s="423"/>
      <c r="AL969" s="326">
        <v>100</v>
      </c>
      <c r="AM969" s="327"/>
      <c r="AN969" s="327"/>
      <c r="AO969" s="328"/>
      <c r="AP969" s="322" t="s">
        <v>674</v>
      </c>
      <c r="AQ969" s="322"/>
      <c r="AR969" s="322"/>
      <c r="AS969" s="322"/>
      <c r="AT969" s="322"/>
      <c r="AU969" s="322"/>
      <c r="AV969" s="322"/>
      <c r="AW969" s="322"/>
      <c r="AX969" s="322"/>
    </row>
    <row r="970" spans="1:50" ht="66.75" customHeight="1">
      <c r="A970" s="405">
        <v>2</v>
      </c>
      <c r="B970" s="405">
        <v>1</v>
      </c>
      <c r="C970" s="425" t="s">
        <v>693</v>
      </c>
      <c r="D970" s="419"/>
      <c r="E970" s="419"/>
      <c r="F970" s="419"/>
      <c r="G970" s="419"/>
      <c r="H970" s="419"/>
      <c r="I970" s="419"/>
      <c r="J970" s="420" t="s">
        <v>699</v>
      </c>
      <c r="K970" s="421"/>
      <c r="L970" s="421"/>
      <c r="M970" s="421"/>
      <c r="N970" s="421"/>
      <c r="O970" s="421"/>
      <c r="P970" s="426" t="s">
        <v>698</v>
      </c>
      <c r="Q970" s="318"/>
      <c r="R970" s="318"/>
      <c r="S970" s="318"/>
      <c r="T970" s="318"/>
      <c r="U970" s="318"/>
      <c r="V970" s="318"/>
      <c r="W970" s="318"/>
      <c r="X970" s="318"/>
      <c r="Y970" s="319">
        <v>5.2</v>
      </c>
      <c r="Z970" s="320"/>
      <c r="AA970" s="320"/>
      <c r="AB970" s="321"/>
      <c r="AC970" s="329" t="s">
        <v>489</v>
      </c>
      <c r="AD970" s="329"/>
      <c r="AE970" s="329"/>
      <c r="AF970" s="329"/>
      <c r="AG970" s="329"/>
      <c r="AH970" s="422">
        <v>3</v>
      </c>
      <c r="AI970" s="423"/>
      <c r="AJ970" s="423"/>
      <c r="AK970" s="423"/>
      <c r="AL970" s="326">
        <v>85.6</v>
      </c>
      <c r="AM970" s="327"/>
      <c r="AN970" s="327"/>
      <c r="AO970" s="328"/>
      <c r="AP970" s="322" t="s">
        <v>567</v>
      </c>
      <c r="AQ970" s="322"/>
      <c r="AR970" s="322"/>
      <c r="AS970" s="322"/>
      <c r="AT970" s="322"/>
      <c r="AU970" s="322"/>
      <c r="AV970" s="322"/>
      <c r="AW970" s="322"/>
      <c r="AX970" s="322"/>
    </row>
    <row r="971" spans="1:50" ht="61.5" customHeight="1">
      <c r="A971" s="405">
        <v>3</v>
      </c>
      <c r="B971" s="405">
        <v>1</v>
      </c>
      <c r="C971" s="425" t="s">
        <v>701</v>
      </c>
      <c r="D971" s="419"/>
      <c r="E971" s="419"/>
      <c r="F971" s="419"/>
      <c r="G971" s="419"/>
      <c r="H971" s="419"/>
      <c r="I971" s="419"/>
      <c r="J971" s="420">
        <v>9010001072822</v>
      </c>
      <c r="K971" s="421"/>
      <c r="L971" s="421"/>
      <c r="M971" s="421"/>
      <c r="N971" s="421"/>
      <c r="O971" s="421"/>
      <c r="P971" s="426" t="s">
        <v>694</v>
      </c>
      <c r="Q971" s="318"/>
      <c r="R971" s="318"/>
      <c r="S971" s="318"/>
      <c r="T971" s="318"/>
      <c r="U971" s="318"/>
      <c r="V971" s="318"/>
      <c r="W971" s="318"/>
      <c r="X971" s="318"/>
      <c r="Y971" s="319">
        <v>4.7</v>
      </c>
      <c r="Z971" s="320"/>
      <c r="AA971" s="320"/>
      <c r="AB971" s="321"/>
      <c r="AC971" s="329" t="s">
        <v>489</v>
      </c>
      <c r="AD971" s="329"/>
      <c r="AE971" s="329"/>
      <c r="AF971" s="329"/>
      <c r="AG971" s="329"/>
      <c r="AH971" s="324">
        <v>5</v>
      </c>
      <c r="AI971" s="325"/>
      <c r="AJ971" s="325"/>
      <c r="AK971" s="325"/>
      <c r="AL971" s="326">
        <v>55.3</v>
      </c>
      <c r="AM971" s="327"/>
      <c r="AN971" s="327"/>
      <c r="AO971" s="328"/>
      <c r="AP971" s="322" t="s">
        <v>567</v>
      </c>
      <c r="AQ971" s="322"/>
      <c r="AR971" s="322"/>
      <c r="AS971" s="322"/>
      <c r="AT971" s="322"/>
      <c r="AU971" s="322"/>
      <c r="AV971" s="322"/>
      <c r="AW971" s="322"/>
      <c r="AX971" s="322"/>
    </row>
    <row r="972" spans="1:50" ht="60.75" customHeight="1">
      <c r="A972" s="405">
        <v>4</v>
      </c>
      <c r="B972" s="405">
        <v>1</v>
      </c>
      <c r="C972" s="425" t="s">
        <v>693</v>
      </c>
      <c r="D972" s="419"/>
      <c r="E972" s="419"/>
      <c r="F972" s="419"/>
      <c r="G972" s="419"/>
      <c r="H972" s="419"/>
      <c r="I972" s="419"/>
      <c r="J972" s="420" t="s">
        <v>700</v>
      </c>
      <c r="K972" s="421"/>
      <c r="L972" s="421"/>
      <c r="M972" s="421"/>
      <c r="N972" s="421"/>
      <c r="O972" s="421"/>
      <c r="P972" s="426" t="s">
        <v>697</v>
      </c>
      <c r="Q972" s="318"/>
      <c r="R972" s="318"/>
      <c r="S972" s="318"/>
      <c r="T972" s="318"/>
      <c r="U972" s="318"/>
      <c r="V972" s="318"/>
      <c r="W972" s="318"/>
      <c r="X972" s="318"/>
      <c r="Y972" s="319">
        <v>0.98</v>
      </c>
      <c r="Z972" s="320"/>
      <c r="AA972" s="320"/>
      <c r="AB972" s="321"/>
      <c r="AC972" s="329" t="s">
        <v>495</v>
      </c>
      <c r="AD972" s="329"/>
      <c r="AE972" s="329"/>
      <c r="AF972" s="329"/>
      <c r="AG972" s="329"/>
      <c r="AH972" s="324" t="s">
        <v>567</v>
      </c>
      <c r="AI972" s="325"/>
      <c r="AJ972" s="325"/>
      <c r="AK972" s="325"/>
      <c r="AL972" s="326">
        <v>100</v>
      </c>
      <c r="AM972" s="327"/>
      <c r="AN972" s="327"/>
      <c r="AO972" s="328"/>
      <c r="AP972" s="322" t="s">
        <v>567</v>
      </c>
      <c r="AQ972" s="322"/>
      <c r="AR972" s="322"/>
      <c r="AS972" s="322"/>
      <c r="AT972" s="322"/>
      <c r="AU972" s="322"/>
      <c r="AV972" s="322"/>
      <c r="AW972" s="322"/>
      <c r="AX972" s="322"/>
    </row>
    <row r="973" spans="1:50" ht="60" customHeight="1">
      <c r="A973" s="405">
        <v>5</v>
      </c>
      <c r="B973" s="405">
        <v>1</v>
      </c>
      <c r="C973" s="425" t="s">
        <v>681</v>
      </c>
      <c r="D973" s="419"/>
      <c r="E973" s="419"/>
      <c r="F973" s="419"/>
      <c r="G973" s="419"/>
      <c r="H973" s="419"/>
      <c r="I973" s="419"/>
      <c r="J973" s="420">
        <v>5010405010423</v>
      </c>
      <c r="K973" s="421"/>
      <c r="L973" s="421"/>
      <c r="M973" s="421"/>
      <c r="N973" s="421"/>
      <c r="O973" s="421"/>
      <c r="P973" s="426" t="s">
        <v>695</v>
      </c>
      <c r="Q973" s="318"/>
      <c r="R973" s="318"/>
      <c r="S973" s="318"/>
      <c r="T973" s="318"/>
      <c r="U973" s="318"/>
      <c r="V973" s="318"/>
      <c r="W973" s="318"/>
      <c r="X973" s="318"/>
      <c r="Y973" s="319">
        <v>0.9</v>
      </c>
      <c r="Z973" s="320"/>
      <c r="AA973" s="320"/>
      <c r="AB973" s="321"/>
      <c r="AC973" s="323" t="s">
        <v>495</v>
      </c>
      <c r="AD973" s="323"/>
      <c r="AE973" s="323"/>
      <c r="AF973" s="323"/>
      <c r="AG973" s="323"/>
      <c r="AH973" s="324" t="s">
        <v>567</v>
      </c>
      <c r="AI973" s="325"/>
      <c r="AJ973" s="325"/>
      <c r="AK973" s="325"/>
      <c r="AL973" s="326">
        <v>100</v>
      </c>
      <c r="AM973" s="327"/>
      <c r="AN973" s="327"/>
      <c r="AO973" s="328"/>
      <c r="AP973" s="322" t="s">
        <v>567</v>
      </c>
      <c r="AQ973" s="322"/>
      <c r="AR973" s="322"/>
      <c r="AS973" s="322"/>
      <c r="AT973" s="322"/>
      <c r="AU973" s="322"/>
      <c r="AV973" s="322"/>
      <c r="AW973" s="322"/>
      <c r="AX973" s="322"/>
    </row>
    <row r="974" spans="1:50" ht="61.5" customHeight="1">
      <c r="A974" s="405">
        <v>6</v>
      </c>
      <c r="B974" s="405">
        <v>1</v>
      </c>
      <c r="C974" s="419" t="s">
        <v>682</v>
      </c>
      <c r="D974" s="419"/>
      <c r="E974" s="419"/>
      <c r="F974" s="419"/>
      <c r="G974" s="419"/>
      <c r="H974" s="419"/>
      <c r="I974" s="419"/>
      <c r="J974" s="420">
        <v>5010601000566</v>
      </c>
      <c r="K974" s="421"/>
      <c r="L974" s="421"/>
      <c r="M974" s="421"/>
      <c r="N974" s="421"/>
      <c r="O974" s="421"/>
      <c r="P974" s="318" t="s">
        <v>696</v>
      </c>
      <c r="Q974" s="318"/>
      <c r="R974" s="318"/>
      <c r="S974" s="318"/>
      <c r="T974" s="318"/>
      <c r="U974" s="318"/>
      <c r="V974" s="318"/>
      <c r="W974" s="318"/>
      <c r="X974" s="318"/>
      <c r="Y974" s="319">
        <v>0.7</v>
      </c>
      <c r="Z974" s="320"/>
      <c r="AA974" s="320"/>
      <c r="AB974" s="321"/>
      <c r="AC974" s="323" t="s">
        <v>495</v>
      </c>
      <c r="AD974" s="323"/>
      <c r="AE974" s="323"/>
      <c r="AF974" s="323"/>
      <c r="AG974" s="323"/>
      <c r="AH974" s="324" t="s">
        <v>567</v>
      </c>
      <c r="AI974" s="325"/>
      <c r="AJ974" s="325"/>
      <c r="AK974" s="325"/>
      <c r="AL974" s="326">
        <v>100</v>
      </c>
      <c r="AM974" s="327"/>
      <c r="AN974" s="327"/>
      <c r="AO974" s="328"/>
      <c r="AP974" s="322" t="s">
        <v>567</v>
      </c>
      <c r="AQ974" s="322"/>
      <c r="AR974" s="322"/>
      <c r="AS974" s="322"/>
      <c r="AT974" s="322"/>
      <c r="AU974" s="322"/>
      <c r="AV974" s="322"/>
      <c r="AW974" s="322"/>
      <c r="AX974" s="322"/>
    </row>
    <row r="975" spans="1:50" ht="30" hidden="1" customHeight="1">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458</v>
      </c>
      <c r="AD1001" s="277"/>
      <c r="AE1001" s="277"/>
      <c r="AF1001" s="277"/>
      <c r="AG1001" s="277"/>
      <c r="AH1001" s="345" t="s">
        <v>484</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458</v>
      </c>
      <c r="AD1034" s="277"/>
      <c r="AE1034" s="277"/>
      <c r="AF1034" s="277"/>
      <c r="AG1034" s="277"/>
      <c r="AH1034" s="345" t="s">
        <v>484</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458</v>
      </c>
      <c r="AD1067" s="277"/>
      <c r="AE1067" s="277"/>
      <c r="AF1067" s="277"/>
      <c r="AG1067" s="277"/>
      <c r="AH1067" s="345" t="s">
        <v>484</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91" t="s">
        <v>448</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464</v>
      </c>
      <c r="AM1098" s="961"/>
      <c r="AN1098" s="961"/>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7" t="s">
        <v>385</v>
      </c>
      <c r="D1101" s="894"/>
      <c r="E1101" s="277" t="s">
        <v>384</v>
      </c>
      <c r="F1101" s="894"/>
      <c r="G1101" s="894"/>
      <c r="H1101" s="894"/>
      <c r="I1101" s="894"/>
      <c r="J1101" s="277" t="s">
        <v>419</v>
      </c>
      <c r="K1101" s="277"/>
      <c r="L1101" s="277"/>
      <c r="M1101" s="277"/>
      <c r="N1101" s="277"/>
      <c r="O1101" s="277"/>
      <c r="P1101" s="345" t="s">
        <v>27</v>
      </c>
      <c r="Q1101" s="345"/>
      <c r="R1101" s="345"/>
      <c r="S1101" s="345"/>
      <c r="T1101" s="345"/>
      <c r="U1101" s="345"/>
      <c r="V1101" s="345"/>
      <c r="W1101" s="345"/>
      <c r="X1101" s="345"/>
      <c r="Y1101" s="277" t="s">
        <v>421</v>
      </c>
      <c r="Z1101" s="894"/>
      <c r="AA1101" s="894"/>
      <c r="AB1101" s="894"/>
      <c r="AC1101" s="277" t="s">
        <v>367</v>
      </c>
      <c r="AD1101" s="277"/>
      <c r="AE1101" s="277"/>
      <c r="AF1101" s="277"/>
      <c r="AG1101" s="277"/>
      <c r="AH1101" s="345" t="s">
        <v>380</v>
      </c>
      <c r="AI1101" s="346"/>
      <c r="AJ1101" s="346"/>
      <c r="AK1101" s="346"/>
      <c r="AL1101" s="346" t="s">
        <v>21</v>
      </c>
      <c r="AM1101" s="346"/>
      <c r="AN1101" s="346"/>
      <c r="AO1101" s="897"/>
      <c r="AP1101" s="428" t="s">
        <v>449</v>
      </c>
      <c r="AQ1101" s="428"/>
      <c r="AR1101" s="428"/>
      <c r="AS1101" s="428"/>
      <c r="AT1101" s="428"/>
      <c r="AU1101" s="428"/>
      <c r="AV1101" s="428"/>
      <c r="AW1101" s="428"/>
      <c r="AX1101" s="428"/>
    </row>
    <row r="1102" spans="1:50" ht="30" customHeight="1">
      <c r="A1102" s="405">
        <v>1</v>
      </c>
      <c r="B1102" s="405">
        <v>1</v>
      </c>
      <c r="C1102" s="896"/>
      <c r="D1102" s="896"/>
      <c r="E1102" s="261" t="s">
        <v>702</v>
      </c>
      <c r="F1102" s="895"/>
      <c r="G1102" s="895"/>
      <c r="H1102" s="895"/>
      <c r="I1102" s="895"/>
      <c r="J1102" s="420" t="s">
        <v>703</v>
      </c>
      <c r="K1102" s="421"/>
      <c r="L1102" s="421"/>
      <c r="M1102" s="421"/>
      <c r="N1102" s="421"/>
      <c r="O1102" s="421"/>
      <c r="P1102" s="426" t="s">
        <v>703</v>
      </c>
      <c r="Q1102" s="318"/>
      <c r="R1102" s="318"/>
      <c r="S1102" s="318"/>
      <c r="T1102" s="318"/>
      <c r="U1102" s="318"/>
      <c r="V1102" s="318"/>
      <c r="W1102" s="318"/>
      <c r="X1102" s="318"/>
      <c r="Y1102" s="319" t="s">
        <v>704</v>
      </c>
      <c r="Z1102" s="320"/>
      <c r="AA1102" s="320"/>
      <c r="AB1102" s="321"/>
      <c r="AC1102" s="323"/>
      <c r="AD1102" s="323"/>
      <c r="AE1102" s="323"/>
      <c r="AF1102" s="323"/>
      <c r="AG1102" s="323"/>
      <c r="AH1102" s="324" t="s">
        <v>703</v>
      </c>
      <c r="AI1102" s="325"/>
      <c r="AJ1102" s="325"/>
      <c r="AK1102" s="325"/>
      <c r="AL1102" s="326" t="s">
        <v>703</v>
      </c>
      <c r="AM1102" s="327"/>
      <c r="AN1102" s="327"/>
      <c r="AO1102" s="328"/>
      <c r="AP1102" s="322" t="s">
        <v>704</v>
      </c>
      <c r="AQ1102" s="322"/>
      <c r="AR1102" s="322"/>
      <c r="AS1102" s="322"/>
      <c r="AT1102" s="322"/>
      <c r="AU1102" s="322"/>
      <c r="AV1102" s="322"/>
      <c r="AW1102" s="322"/>
      <c r="AX1102" s="322"/>
    </row>
    <row r="1103" spans="1:50" ht="30" hidden="1" customHeight="1">
      <c r="A1103" s="405">
        <v>2</v>
      </c>
      <c r="B1103" s="405">
        <v>1</v>
      </c>
      <c r="C1103" s="896"/>
      <c r="D1103" s="896"/>
      <c r="E1103" s="895"/>
      <c r="F1103" s="895"/>
      <c r="G1103" s="895"/>
      <c r="H1103" s="895"/>
      <c r="I1103" s="895"/>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5">
        <v>3</v>
      </c>
      <c r="B1104" s="405">
        <v>1</v>
      </c>
      <c r="C1104" s="896"/>
      <c r="D1104" s="896"/>
      <c r="E1104" s="895"/>
      <c r="F1104" s="895"/>
      <c r="G1104" s="895"/>
      <c r="H1104" s="895"/>
      <c r="I1104" s="895"/>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5">
        <v>4</v>
      </c>
      <c r="B1105" s="405">
        <v>1</v>
      </c>
      <c r="C1105" s="896"/>
      <c r="D1105" s="896"/>
      <c r="E1105" s="895"/>
      <c r="F1105" s="895"/>
      <c r="G1105" s="895"/>
      <c r="H1105" s="895"/>
      <c r="I1105" s="895"/>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5">
        <v>5</v>
      </c>
      <c r="B1106" s="405">
        <v>1</v>
      </c>
      <c r="C1106" s="896"/>
      <c r="D1106" s="896"/>
      <c r="E1106" s="895"/>
      <c r="F1106" s="895"/>
      <c r="G1106" s="895"/>
      <c r="H1106" s="895"/>
      <c r="I1106" s="895"/>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5">
        <v>6</v>
      </c>
      <c r="B1107" s="405">
        <v>1</v>
      </c>
      <c r="C1107" s="896"/>
      <c r="D1107" s="896"/>
      <c r="E1107" s="895"/>
      <c r="F1107" s="895"/>
      <c r="G1107" s="895"/>
      <c r="H1107" s="895"/>
      <c r="I1107" s="895"/>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5">
        <v>7</v>
      </c>
      <c r="B1108" s="405">
        <v>1</v>
      </c>
      <c r="C1108" s="896"/>
      <c r="D1108" s="896"/>
      <c r="E1108" s="895"/>
      <c r="F1108" s="895"/>
      <c r="G1108" s="895"/>
      <c r="H1108" s="895"/>
      <c r="I1108" s="895"/>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5">
        <v>8</v>
      </c>
      <c r="B1109" s="405">
        <v>1</v>
      </c>
      <c r="C1109" s="896"/>
      <c r="D1109" s="896"/>
      <c r="E1109" s="895"/>
      <c r="F1109" s="895"/>
      <c r="G1109" s="895"/>
      <c r="H1109" s="895"/>
      <c r="I1109" s="895"/>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5">
        <v>9</v>
      </c>
      <c r="B1110" s="405">
        <v>1</v>
      </c>
      <c r="C1110" s="896"/>
      <c r="D1110" s="896"/>
      <c r="E1110" s="895"/>
      <c r="F1110" s="895"/>
      <c r="G1110" s="895"/>
      <c r="H1110" s="895"/>
      <c r="I1110" s="895"/>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5">
        <v>10</v>
      </c>
      <c r="B1111" s="405">
        <v>1</v>
      </c>
      <c r="C1111" s="896"/>
      <c r="D1111" s="896"/>
      <c r="E1111" s="895"/>
      <c r="F1111" s="895"/>
      <c r="G1111" s="895"/>
      <c r="H1111" s="895"/>
      <c r="I1111" s="895"/>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5">
        <v>11</v>
      </c>
      <c r="B1112" s="405">
        <v>1</v>
      </c>
      <c r="C1112" s="896"/>
      <c r="D1112" s="896"/>
      <c r="E1112" s="895"/>
      <c r="F1112" s="895"/>
      <c r="G1112" s="895"/>
      <c r="H1112" s="895"/>
      <c r="I1112" s="895"/>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5">
        <v>12</v>
      </c>
      <c r="B1113" s="405">
        <v>1</v>
      </c>
      <c r="C1113" s="896"/>
      <c r="D1113" s="896"/>
      <c r="E1113" s="895"/>
      <c r="F1113" s="895"/>
      <c r="G1113" s="895"/>
      <c r="H1113" s="895"/>
      <c r="I1113" s="895"/>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5">
        <v>13</v>
      </c>
      <c r="B1114" s="405">
        <v>1</v>
      </c>
      <c r="C1114" s="896"/>
      <c r="D1114" s="896"/>
      <c r="E1114" s="895"/>
      <c r="F1114" s="895"/>
      <c r="G1114" s="895"/>
      <c r="H1114" s="895"/>
      <c r="I1114" s="895"/>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5">
        <v>14</v>
      </c>
      <c r="B1115" s="405">
        <v>1</v>
      </c>
      <c r="C1115" s="896"/>
      <c r="D1115" s="896"/>
      <c r="E1115" s="895"/>
      <c r="F1115" s="895"/>
      <c r="G1115" s="895"/>
      <c r="H1115" s="895"/>
      <c r="I1115" s="895"/>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5">
        <v>15</v>
      </c>
      <c r="B1116" s="405">
        <v>1</v>
      </c>
      <c r="C1116" s="896"/>
      <c r="D1116" s="896"/>
      <c r="E1116" s="895"/>
      <c r="F1116" s="895"/>
      <c r="G1116" s="895"/>
      <c r="H1116" s="895"/>
      <c r="I1116" s="895"/>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5">
        <v>16</v>
      </c>
      <c r="B1117" s="405">
        <v>1</v>
      </c>
      <c r="C1117" s="896"/>
      <c r="D1117" s="896"/>
      <c r="E1117" s="895"/>
      <c r="F1117" s="895"/>
      <c r="G1117" s="895"/>
      <c r="H1117" s="895"/>
      <c r="I1117" s="895"/>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5">
        <v>17</v>
      </c>
      <c r="B1118" s="405">
        <v>1</v>
      </c>
      <c r="C1118" s="896"/>
      <c r="D1118" s="896"/>
      <c r="E1118" s="895"/>
      <c r="F1118" s="895"/>
      <c r="G1118" s="895"/>
      <c r="H1118" s="895"/>
      <c r="I1118" s="895"/>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5">
        <v>18</v>
      </c>
      <c r="B1119" s="405">
        <v>1</v>
      </c>
      <c r="C1119" s="896"/>
      <c r="D1119" s="896"/>
      <c r="E1119" s="261"/>
      <c r="F1119" s="895"/>
      <c r="G1119" s="895"/>
      <c r="H1119" s="895"/>
      <c r="I1119" s="895"/>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5">
        <v>19</v>
      </c>
      <c r="B1120" s="405">
        <v>1</v>
      </c>
      <c r="C1120" s="896"/>
      <c r="D1120" s="896"/>
      <c r="E1120" s="895"/>
      <c r="F1120" s="895"/>
      <c r="G1120" s="895"/>
      <c r="H1120" s="895"/>
      <c r="I1120" s="895"/>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5">
        <v>20</v>
      </c>
      <c r="B1121" s="405">
        <v>1</v>
      </c>
      <c r="C1121" s="896"/>
      <c r="D1121" s="896"/>
      <c r="E1121" s="895"/>
      <c r="F1121" s="895"/>
      <c r="G1121" s="895"/>
      <c r="H1121" s="895"/>
      <c r="I1121" s="895"/>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5">
        <v>21</v>
      </c>
      <c r="B1122" s="405">
        <v>1</v>
      </c>
      <c r="C1122" s="896"/>
      <c r="D1122" s="896"/>
      <c r="E1122" s="895"/>
      <c r="F1122" s="895"/>
      <c r="G1122" s="895"/>
      <c r="H1122" s="895"/>
      <c r="I1122" s="895"/>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5">
        <v>22</v>
      </c>
      <c r="B1123" s="405">
        <v>1</v>
      </c>
      <c r="C1123" s="896"/>
      <c r="D1123" s="896"/>
      <c r="E1123" s="895"/>
      <c r="F1123" s="895"/>
      <c r="G1123" s="895"/>
      <c r="H1123" s="895"/>
      <c r="I1123" s="895"/>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5">
        <v>23</v>
      </c>
      <c r="B1124" s="405">
        <v>1</v>
      </c>
      <c r="C1124" s="896"/>
      <c r="D1124" s="896"/>
      <c r="E1124" s="895"/>
      <c r="F1124" s="895"/>
      <c r="G1124" s="895"/>
      <c r="H1124" s="895"/>
      <c r="I1124" s="895"/>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5">
        <v>24</v>
      </c>
      <c r="B1125" s="405">
        <v>1</v>
      </c>
      <c r="C1125" s="896"/>
      <c r="D1125" s="896"/>
      <c r="E1125" s="895"/>
      <c r="F1125" s="895"/>
      <c r="G1125" s="895"/>
      <c r="H1125" s="895"/>
      <c r="I1125" s="895"/>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5">
        <v>25</v>
      </c>
      <c r="B1126" s="405">
        <v>1</v>
      </c>
      <c r="C1126" s="896"/>
      <c r="D1126" s="896"/>
      <c r="E1126" s="895"/>
      <c r="F1126" s="895"/>
      <c r="G1126" s="895"/>
      <c r="H1126" s="895"/>
      <c r="I1126" s="895"/>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5">
        <v>26</v>
      </c>
      <c r="B1127" s="405">
        <v>1</v>
      </c>
      <c r="C1127" s="896"/>
      <c r="D1127" s="896"/>
      <c r="E1127" s="895"/>
      <c r="F1127" s="895"/>
      <c r="G1127" s="895"/>
      <c r="H1127" s="895"/>
      <c r="I1127" s="895"/>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5">
        <v>27</v>
      </c>
      <c r="B1128" s="405">
        <v>1</v>
      </c>
      <c r="C1128" s="896"/>
      <c r="D1128" s="896"/>
      <c r="E1128" s="895"/>
      <c r="F1128" s="895"/>
      <c r="G1128" s="895"/>
      <c r="H1128" s="895"/>
      <c r="I1128" s="895"/>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5">
        <v>28</v>
      </c>
      <c r="B1129" s="405">
        <v>1</v>
      </c>
      <c r="C1129" s="896"/>
      <c r="D1129" s="896"/>
      <c r="E1129" s="895"/>
      <c r="F1129" s="895"/>
      <c r="G1129" s="895"/>
      <c r="H1129" s="895"/>
      <c r="I1129" s="895"/>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5">
        <v>29</v>
      </c>
      <c r="B1130" s="405">
        <v>1</v>
      </c>
      <c r="C1130" s="896"/>
      <c r="D1130" s="896"/>
      <c r="E1130" s="895"/>
      <c r="F1130" s="895"/>
      <c r="G1130" s="895"/>
      <c r="H1130" s="895"/>
      <c r="I1130" s="895"/>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5">
        <v>30</v>
      </c>
      <c r="B1131" s="405">
        <v>1</v>
      </c>
      <c r="C1131" s="896"/>
      <c r="D1131" s="896"/>
      <c r="E1131" s="895"/>
      <c r="F1131" s="895"/>
      <c r="G1131" s="895"/>
      <c r="H1131" s="895"/>
      <c r="I1131" s="895"/>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819" priority="14025">
      <formula>IF(RIGHT(TEXT(P14,"0.#"),1)=".",FALSE,TRUE)</formula>
    </cfRule>
    <cfRule type="expression" dxfId="2818" priority="14026">
      <formula>IF(RIGHT(TEXT(P14,"0.#"),1)=".",TRUE,FALSE)</formula>
    </cfRule>
  </conditionalFormatting>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2">
    <cfRule type="expression" dxfId="2813" priority="13897">
      <formula>IF(RIGHT(TEXT(Y782,"0.#"),1)=".",FALSE,TRUE)</formula>
    </cfRule>
    <cfRule type="expression" dxfId="2812" priority="13898">
      <formula>IF(RIGHT(TEXT(Y782,"0.#"),1)=".",TRUE,FALSE)</formula>
    </cfRule>
  </conditionalFormatting>
  <conditionalFormatting sqref="Y791">
    <cfRule type="expression" dxfId="2811" priority="13893">
      <formula>IF(RIGHT(TEXT(Y791,"0.#"),1)=".",FALSE,TRUE)</formula>
    </cfRule>
    <cfRule type="expression" dxfId="2810" priority="13894">
      <formula>IF(RIGHT(TEXT(Y791,"0.#"),1)=".",TRUE,FALSE)</formula>
    </cfRule>
  </conditionalFormatting>
  <conditionalFormatting sqref="Y822:Y829 Y820 Y809:Y816 Y807 Y796:Y803 Y794">
    <cfRule type="expression" dxfId="2809" priority="13675">
      <formula>IF(RIGHT(TEXT(Y794,"0.#"),1)=".",FALSE,TRUE)</formula>
    </cfRule>
    <cfRule type="expression" dxfId="2808" priority="13676">
      <formula>IF(RIGHT(TEXT(Y794,"0.#"),1)=".",TRUE,FALSE)</formula>
    </cfRule>
  </conditionalFormatting>
  <conditionalFormatting sqref="P16:AQ17 P15:AX15 P13:AX13">
    <cfRule type="expression" dxfId="2807" priority="13723">
      <formula>IF(RIGHT(TEXT(P13,"0.#"),1)=".",FALSE,TRUE)</formula>
    </cfRule>
    <cfRule type="expression" dxfId="2806" priority="13724">
      <formula>IF(RIGHT(TEXT(P13,"0.#"),1)=".",TRUE,FALSE)</formula>
    </cfRule>
  </conditionalFormatting>
  <conditionalFormatting sqref="P19:AJ19">
    <cfRule type="expression" dxfId="2805" priority="13721">
      <formula>IF(RIGHT(TEXT(P19,"0.#"),1)=".",FALSE,TRUE)</formula>
    </cfRule>
    <cfRule type="expression" dxfId="2804" priority="13722">
      <formula>IF(RIGHT(TEXT(P19,"0.#"),1)=".",TRUE,FALSE)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3:Y790 Y781">
    <cfRule type="expression" dxfId="2801" priority="13699">
      <formula>IF(RIGHT(TEXT(Y781,"0.#"),1)=".",FALSE,TRUE)</formula>
    </cfRule>
    <cfRule type="expression" dxfId="2800" priority="13700">
      <formula>IF(RIGHT(TEXT(Y781,"0.#"),1)=".",TRUE,FALSE)</formula>
    </cfRule>
  </conditionalFormatting>
  <conditionalFormatting sqref="AU782">
    <cfRule type="expression" dxfId="2799" priority="13697">
      <formula>IF(RIGHT(TEXT(AU782,"0.#"),1)=".",FALSE,TRUE)</formula>
    </cfRule>
    <cfRule type="expression" dxfId="2798" priority="13698">
      <formula>IF(RIGHT(TEXT(AU782,"0.#"),1)=".",TRUE,FALSE)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AU781">
    <cfRule type="expression" dxfId="2795" priority="13693">
      <formula>IF(RIGHT(TEXT(AU781,"0.#"),1)=".",FALSE,TRUE)</formula>
    </cfRule>
    <cfRule type="expression" dxfId="2794" priority="13694">
      <formula>IF(RIGHT(TEXT(AU781,"0.#"),1)=".",TRUE,FALSE)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cfRule type="expression" dxfId="2451" priority="2983">
      <formula>IF(RIGHT(TEXT(AE126,"0.#"),1)=".",FALSE,TRUE)</formula>
    </cfRule>
    <cfRule type="expression" dxfId="2450" priority="2984">
      <formula>IF(RIGHT(TEXT(AE126,"0.#"),1)=".",TRUE,FALSE)</formula>
    </cfRule>
  </conditionalFormatting>
  <conditionalFormatting sqref="AE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10:AO932">
    <cfRule type="expression" dxfId="1973" priority="2081">
      <formula>IF(AND(AL910&gt;=0, RIGHT(TEXT(AL910,"0.#"),1)&lt;&gt;"."),TRUE,FALSE)</formula>
    </cfRule>
    <cfRule type="expression" dxfId="1972" priority="2082">
      <formula>IF(AND(AL910&gt;=0, RIGHT(TEXT(AL910,"0.#"),1)="."),TRUE,FALSE)</formula>
    </cfRule>
    <cfRule type="expression" dxfId="1971" priority="2083">
      <formula>IF(AND(AL910&lt;0, RIGHT(TEXT(AL910,"0.#"),1)&lt;&gt;"."),TRUE,FALSE)</formula>
    </cfRule>
    <cfRule type="expression" dxfId="1970" priority="2084">
      <formula>IF(AND(AL910&lt;0, RIGHT(TEXT(AL910,"0.#"),1)="."),TRUE,FALSE)</formula>
    </cfRule>
  </conditionalFormatting>
  <conditionalFormatting sqref="AL903:AO903">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9:AO965">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71:AO971 AL975: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70:AO970">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120">
    <cfRule type="expression" dxfId="721" priority="21">
      <formula>IF(RIGHT(TEXT(AM120,"0.#"),1)=".",FALSE,TRUE)</formula>
    </cfRule>
    <cfRule type="expression" dxfId="720" priority="22">
      <formula>IF(RIGHT(TEXT(AM120,"0.#"),1)=".",TRUE,FALSE)</formula>
    </cfRule>
  </conditionalFormatting>
  <conditionalFormatting sqref="AM126">
    <cfRule type="expression" dxfId="719" priority="19">
      <formula>IF(RIGHT(TEXT(AM126,"0.#"),1)=".",FALSE,TRUE)</formula>
    </cfRule>
    <cfRule type="expression" dxfId="718" priority="20">
      <formula>IF(RIGHT(TEXT(AM126,"0.#"),1)=".",TRUE,FALSE)</formula>
    </cfRule>
  </conditionalFormatting>
  <conditionalFormatting sqref="AM129">
    <cfRule type="expression" dxfId="717" priority="17">
      <formula>IF(RIGHT(TEXT(AM129,"0.#"),1)=".",FALSE,TRUE)</formula>
    </cfRule>
    <cfRule type="expression" dxfId="716" priority="18">
      <formula>IF(RIGHT(TEXT(AM129,"0.#"),1)=".",TRUE,FALSE)</formula>
    </cfRule>
  </conditionalFormatting>
  <conditionalFormatting sqref="AL904:AO909">
    <cfRule type="expression" dxfId="15" priority="13">
      <formula>IF(AND(AL904&gt;=0, RIGHT(TEXT(AL904,"0.#"),1)&lt;&gt;"."),TRUE,FALSE)</formula>
    </cfRule>
    <cfRule type="expression" dxfId="14" priority="14">
      <formula>IF(AND(AL904&gt;=0, RIGHT(TEXT(AL904,"0.#"),1)="."),TRUE,FALSE)</formula>
    </cfRule>
    <cfRule type="expression" dxfId="13" priority="15">
      <formula>IF(AND(AL904&lt;0, RIGHT(TEXT(AL904,"0.#"),1)&lt;&gt;"."),TRUE,FALSE)</formula>
    </cfRule>
    <cfRule type="expression" dxfId="12" priority="16">
      <formula>IF(AND(AL904&lt;0, RIGHT(TEXT(AL904,"0.#"),1)="."),TRUE,FALSE)</formula>
    </cfRule>
  </conditionalFormatting>
  <conditionalFormatting sqref="AL936:AO938">
    <cfRule type="expression" dxfId="11" priority="9">
      <formula>IF(AND(AL936&gt;=0, RIGHT(TEXT(AL936,"0.#"),1)&lt;&gt;"."),TRUE,FALSE)</formula>
    </cfRule>
    <cfRule type="expression" dxfId="10" priority="10">
      <formula>IF(AND(AL936&gt;=0, RIGHT(TEXT(AL936,"0.#"),1)="."),TRUE,FALSE)</formula>
    </cfRule>
    <cfRule type="expression" dxfId="9" priority="11">
      <formula>IF(AND(AL936&lt;0, RIGHT(TEXT(AL936,"0.#"),1)&lt;&gt;"."),TRUE,FALSE)</formula>
    </cfRule>
    <cfRule type="expression" dxfId="8" priority="12">
      <formula>IF(AND(AL936&lt;0, RIGHT(TEXT(AL936,"0.#"),1)="."),TRUE,FALSE)</formula>
    </cfRule>
  </conditionalFormatting>
  <conditionalFormatting sqref="AL969:AO969">
    <cfRule type="expression" dxfId="7" priority="5">
      <formula>IF(AND(AL969&gt;=0, RIGHT(TEXT(AL969,"0.#"),1)&lt;&gt;"."),TRUE,FALSE)</formula>
    </cfRule>
    <cfRule type="expression" dxfId="6" priority="6">
      <formula>IF(AND(AL969&gt;=0, RIGHT(TEXT(AL969,"0.#"),1)="."),TRUE,FALSE)</formula>
    </cfRule>
    <cfRule type="expression" dxfId="5" priority="7">
      <formula>IF(AND(AL969&lt;0, RIGHT(TEXT(AL969,"0.#"),1)&lt;&gt;"."),TRUE,FALSE)</formula>
    </cfRule>
    <cfRule type="expression" dxfId="4" priority="8">
      <formula>IF(AND(AL969&lt;0, RIGHT(TEXT(AL969,"0.#"),1)="."),TRUE,FALSE)</formula>
    </cfRule>
  </conditionalFormatting>
  <conditionalFormatting sqref="AL972:AO974">
    <cfRule type="expression" dxfId="3" priority="1">
      <formula>IF(AND(AL972&gt;=0, RIGHT(TEXT(AL972,"0.#"),1)&lt;&gt;"."),TRUE,FALSE)</formula>
    </cfRule>
    <cfRule type="expression" dxfId="2" priority="2">
      <formula>IF(AND(AL972&gt;=0, RIGHT(TEXT(AL972,"0.#"),1)="."),TRUE,FALSE)</formula>
    </cfRule>
    <cfRule type="expression" dxfId="1" priority="3">
      <formula>IF(AND(AL972&lt;0, RIGHT(TEXT(AL972,"0.#"),1)&lt;&gt;"."),TRUE,FALSE)</formula>
    </cfRule>
    <cfRule type="expression" dxfId="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29" max="49" man="1"/>
    <brk id="120" max="49" man="1"/>
    <brk id="617" max="49" man="1"/>
    <brk id="718" max="49" man="1"/>
    <brk id="735" max="49" man="1"/>
    <brk id="778" max="49" man="1"/>
    <brk id="933" max="49" man="1"/>
    <brk id="1102" max="49" man="1"/>
  </rowBreaks>
  <colBreaks count="2" manualBreakCount="2">
    <brk id="2" max="1130" man="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7" sqref="E17"/>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t="s">
        <v>566</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556</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504</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AP1" s="37"/>
      <c r="AQ1" s="37"/>
      <c r="AR1" s="37"/>
      <c r="AS1" s="37"/>
      <c r="AT1" s="37"/>
      <c r="AU1" s="37"/>
      <c r="AV1" s="37"/>
      <c r="AW1" s="38"/>
    </row>
    <row r="2" spans="1:50" ht="18.75" customHeight="1">
      <c r="A2" s="513" t="s">
        <v>469</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07"/>
      <c r="Z2" s="413"/>
      <c r="AA2" s="414"/>
      <c r="AB2" s="1011" t="s">
        <v>11</v>
      </c>
      <c r="AC2" s="1012"/>
      <c r="AD2" s="1013"/>
      <c r="AE2" s="999" t="s">
        <v>548</v>
      </c>
      <c r="AF2" s="999"/>
      <c r="AG2" s="999"/>
      <c r="AH2" s="999"/>
      <c r="AI2" s="999" t="s">
        <v>545</v>
      </c>
      <c r="AJ2" s="999"/>
      <c r="AK2" s="999"/>
      <c r="AL2" s="999"/>
      <c r="AM2" s="999" t="s">
        <v>519</v>
      </c>
      <c r="AN2" s="999"/>
      <c r="AO2" s="999"/>
      <c r="AP2" s="459"/>
      <c r="AQ2" s="176" t="s">
        <v>354</v>
      </c>
      <c r="AR2" s="169"/>
      <c r="AS2" s="169"/>
      <c r="AT2" s="170"/>
      <c r="AU2" s="374" t="s">
        <v>253</v>
      </c>
      <c r="AV2" s="374"/>
      <c r="AW2" s="374"/>
      <c r="AX2" s="375"/>
    </row>
    <row r="3" spans="1:50" ht="18.75" customHeight="1">
      <c r="A3" s="513"/>
      <c r="B3" s="514"/>
      <c r="C3" s="514"/>
      <c r="D3" s="514"/>
      <c r="E3" s="514"/>
      <c r="F3" s="515"/>
      <c r="G3" s="568"/>
      <c r="H3" s="380"/>
      <c r="I3" s="380"/>
      <c r="J3" s="380"/>
      <c r="K3" s="380"/>
      <c r="L3" s="380"/>
      <c r="M3" s="380"/>
      <c r="N3" s="380"/>
      <c r="O3" s="569"/>
      <c r="P3" s="581"/>
      <c r="Q3" s="380"/>
      <c r="R3" s="380"/>
      <c r="S3" s="380"/>
      <c r="T3" s="380"/>
      <c r="U3" s="380"/>
      <c r="V3" s="380"/>
      <c r="W3" s="380"/>
      <c r="X3" s="569"/>
      <c r="Y3" s="1008"/>
      <c r="Z3" s="1009"/>
      <c r="AA3" s="1010"/>
      <c r="AB3" s="1014"/>
      <c r="AC3" s="1015"/>
      <c r="AD3" s="1016"/>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c r="A4" s="516"/>
      <c r="B4" s="514"/>
      <c r="C4" s="514"/>
      <c r="D4" s="514"/>
      <c r="E4" s="514"/>
      <c r="F4" s="515"/>
      <c r="G4" s="541"/>
      <c r="H4" s="1017"/>
      <c r="I4" s="1017"/>
      <c r="J4" s="1017"/>
      <c r="K4" s="1017"/>
      <c r="L4" s="1017"/>
      <c r="M4" s="1017"/>
      <c r="N4" s="1017"/>
      <c r="O4" s="1018"/>
      <c r="P4" s="161"/>
      <c r="Q4" s="1025"/>
      <c r="R4" s="1025"/>
      <c r="S4" s="1025"/>
      <c r="T4" s="1025"/>
      <c r="U4" s="1025"/>
      <c r="V4" s="1025"/>
      <c r="W4" s="1025"/>
      <c r="X4" s="1026"/>
      <c r="Y4" s="1003" t="s">
        <v>12</v>
      </c>
      <c r="Z4" s="1004"/>
      <c r="AA4" s="1005"/>
      <c r="AB4" s="552"/>
      <c r="AC4" s="1006"/>
      <c r="AD4" s="100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3" t="s">
        <v>54</v>
      </c>
      <c r="Z5" s="1000"/>
      <c r="AA5" s="1001"/>
      <c r="AB5" s="523"/>
      <c r="AC5" s="1002"/>
      <c r="AD5" s="100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301</v>
      </c>
      <c r="AC6" s="1032"/>
      <c r="AD6" s="103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c r="A7" s="900" t="s">
        <v>497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3" t="s">
        <v>469</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07"/>
      <c r="Z9" s="413"/>
      <c r="AA9" s="414"/>
      <c r="AB9" s="1011" t="s">
        <v>11</v>
      </c>
      <c r="AC9" s="1012"/>
      <c r="AD9" s="1013"/>
      <c r="AE9" s="999" t="s">
        <v>549</v>
      </c>
      <c r="AF9" s="999"/>
      <c r="AG9" s="999"/>
      <c r="AH9" s="999"/>
      <c r="AI9" s="999" t="s">
        <v>545</v>
      </c>
      <c r="AJ9" s="999"/>
      <c r="AK9" s="999"/>
      <c r="AL9" s="999"/>
      <c r="AM9" s="999" t="s">
        <v>519</v>
      </c>
      <c r="AN9" s="999"/>
      <c r="AO9" s="999"/>
      <c r="AP9" s="459"/>
      <c r="AQ9" s="176" t="s">
        <v>354</v>
      </c>
      <c r="AR9" s="169"/>
      <c r="AS9" s="169"/>
      <c r="AT9" s="170"/>
      <c r="AU9" s="374" t="s">
        <v>253</v>
      </c>
      <c r="AV9" s="374"/>
      <c r="AW9" s="374"/>
      <c r="AX9" s="375"/>
    </row>
    <row r="10" spans="1:50" ht="18.75" customHeight="1">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8"/>
      <c r="Z10" s="1009"/>
      <c r="AA10" s="1010"/>
      <c r="AB10" s="1014"/>
      <c r="AC10" s="1015"/>
      <c r="AD10" s="1016"/>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c r="A11" s="516"/>
      <c r="B11" s="514"/>
      <c r="C11" s="514"/>
      <c r="D11" s="514"/>
      <c r="E11" s="514"/>
      <c r="F11" s="515"/>
      <c r="G11" s="541"/>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2"/>
      <c r="AC11" s="1006"/>
      <c r="AD11" s="100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3"/>
      <c r="AC12" s="1002"/>
      <c r="AD12" s="100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301</v>
      </c>
      <c r="AC13" s="1032"/>
      <c r="AD13" s="103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c r="A14" s="900" t="s">
        <v>497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3" t="s">
        <v>469</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07"/>
      <c r="Z16" s="413"/>
      <c r="AA16" s="414"/>
      <c r="AB16" s="1011" t="s">
        <v>11</v>
      </c>
      <c r="AC16" s="1012"/>
      <c r="AD16" s="1013"/>
      <c r="AE16" s="999" t="s">
        <v>548</v>
      </c>
      <c r="AF16" s="999"/>
      <c r="AG16" s="999"/>
      <c r="AH16" s="999"/>
      <c r="AI16" s="999" t="s">
        <v>546</v>
      </c>
      <c r="AJ16" s="999"/>
      <c r="AK16" s="999"/>
      <c r="AL16" s="999"/>
      <c r="AM16" s="999" t="s">
        <v>519</v>
      </c>
      <c r="AN16" s="999"/>
      <c r="AO16" s="999"/>
      <c r="AP16" s="459"/>
      <c r="AQ16" s="176" t="s">
        <v>354</v>
      </c>
      <c r="AR16" s="169"/>
      <c r="AS16" s="169"/>
      <c r="AT16" s="170"/>
      <c r="AU16" s="374" t="s">
        <v>253</v>
      </c>
      <c r="AV16" s="374"/>
      <c r="AW16" s="374"/>
      <c r="AX16" s="375"/>
    </row>
    <row r="17" spans="1:50" ht="18.75" customHeight="1">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8"/>
      <c r="Z17" s="1009"/>
      <c r="AA17" s="1010"/>
      <c r="AB17" s="1014"/>
      <c r="AC17" s="1015"/>
      <c r="AD17" s="1016"/>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c r="A18" s="516"/>
      <c r="B18" s="514"/>
      <c r="C18" s="514"/>
      <c r="D18" s="514"/>
      <c r="E18" s="514"/>
      <c r="F18" s="515"/>
      <c r="G18" s="541"/>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2"/>
      <c r="AC18" s="1006"/>
      <c r="AD18" s="100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3"/>
      <c r="AC19" s="1002"/>
      <c r="AD19" s="100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301</v>
      </c>
      <c r="AC20" s="1032"/>
      <c r="AD20" s="103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c r="A21" s="900" t="s">
        <v>497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3" t="s">
        <v>469</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07"/>
      <c r="Z23" s="413"/>
      <c r="AA23" s="414"/>
      <c r="AB23" s="1011" t="s">
        <v>11</v>
      </c>
      <c r="AC23" s="1012"/>
      <c r="AD23" s="1013"/>
      <c r="AE23" s="999" t="s">
        <v>550</v>
      </c>
      <c r="AF23" s="999"/>
      <c r="AG23" s="999"/>
      <c r="AH23" s="999"/>
      <c r="AI23" s="999" t="s">
        <v>545</v>
      </c>
      <c r="AJ23" s="999"/>
      <c r="AK23" s="999"/>
      <c r="AL23" s="999"/>
      <c r="AM23" s="999" t="s">
        <v>519</v>
      </c>
      <c r="AN23" s="999"/>
      <c r="AO23" s="999"/>
      <c r="AP23" s="459"/>
      <c r="AQ23" s="176" t="s">
        <v>354</v>
      </c>
      <c r="AR23" s="169"/>
      <c r="AS23" s="169"/>
      <c r="AT23" s="170"/>
      <c r="AU23" s="374" t="s">
        <v>253</v>
      </c>
      <c r="AV23" s="374"/>
      <c r="AW23" s="374"/>
      <c r="AX23" s="375"/>
    </row>
    <row r="24" spans="1:50" ht="18.75" customHeight="1">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8"/>
      <c r="Z24" s="1009"/>
      <c r="AA24" s="1010"/>
      <c r="AB24" s="1014"/>
      <c r="AC24" s="1015"/>
      <c r="AD24" s="1016"/>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c r="A25" s="516"/>
      <c r="B25" s="514"/>
      <c r="C25" s="514"/>
      <c r="D25" s="514"/>
      <c r="E25" s="514"/>
      <c r="F25" s="515"/>
      <c r="G25" s="541"/>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2"/>
      <c r="AC25" s="1006"/>
      <c r="AD25" s="100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3"/>
      <c r="AC26" s="1002"/>
      <c r="AD26" s="100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301</v>
      </c>
      <c r="AC27" s="1032"/>
      <c r="AD27" s="103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c r="A28" s="900" t="s">
        <v>497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3" t="s">
        <v>469</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07"/>
      <c r="Z30" s="413"/>
      <c r="AA30" s="414"/>
      <c r="AB30" s="1011" t="s">
        <v>11</v>
      </c>
      <c r="AC30" s="1012"/>
      <c r="AD30" s="1013"/>
      <c r="AE30" s="999" t="s">
        <v>548</v>
      </c>
      <c r="AF30" s="999"/>
      <c r="AG30" s="999"/>
      <c r="AH30" s="999"/>
      <c r="AI30" s="999" t="s">
        <v>545</v>
      </c>
      <c r="AJ30" s="999"/>
      <c r="AK30" s="999"/>
      <c r="AL30" s="999"/>
      <c r="AM30" s="999" t="s">
        <v>543</v>
      </c>
      <c r="AN30" s="999"/>
      <c r="AO30" s="999"/>
      <c r="AP30" s="459"/>
      <c r="AQ30" s="176" t="s">
        <v>354</v>
      </c>
      <c r="AR30" s="169"/>
      <c r="AS30" s="169"/>
      <c r="AT30" s="170"/>
      <c r="AU30" s="374" t="s">
        <v>253</v>
      </c>
      <c r="AV30" s="374"/>
      <c r="AW30" s="374"/>
      <c r="AX30" s="375"/>
    </row>
    <row r="31" spans="1:50" ht="18.75" customHeight="1">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8"/>
      <c r="Z31" s="1009"/>
      <c r="AA31" s="1010"/>
      <c r="AB31" s="1014"/>
      <c r="AC31" s="1015"/>
      <c r="AD31" s="1016"/>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c r="A32" s="516"/>
      <c r="B32" s="514"/>
      <c r="C32" s="514"/>
      <c r="D32" s="514"/>
      <c r="E32" s="514"/>
      <c r="F32" s="515"/>
      <c r="G32" s="541"/>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2"/>
      <c r="AC32" s="1006"/>
      <c r="AD32" s="100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3"/>
      <c r="AC33" s="1002"/>
      <c r="AD33" s="100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301</v>
      </c>
      <c r="AC34" s="1032"/>
      <c r="AD34" s="103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c r="A35" s="900" t="s">
        <v>497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3" t="s">
        <v>469</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07"/>
      <c r="Z37" s="413"/>
      <c r="AA37" s="414"/>
      <c r="AB37" s="1011" t="s">
        <v>11</v>
      </c>
      <c r="AC37" s="1012"/>
      <c r="AD37" s="1013"/>
      <c r="AE37" s="999" t="s">
        <v>550</v>
      </c>
      <c r="AF37" s="999"/>
      <c r="AG37" s="999"/>
      <c r="AH37" s="999"/>
      <c r="AI37" s="999" t="s">
        <v>547</v>
      </c>
      <c r="AJ37" s="999"/>
      <c r="AK37" s="999"/>
      <c r="AL37" s="999"/>
      <c r="AM37" s="999" t="s">
        <v>544</v>
      </c>
      <c r="AN37" s="999"/>
      <c r="AO37" s="999"/>
      <c r="AP37" s="459"/>
      <c r="AQ37" s="176" t="s">
        <v>354</v>
      </c>
      <c r="AR37" s="169"/>
      <c r="AS37" s="169"/>
      <c r="AT37" s="170"/>
      <c r="AU37" s="374" t="s">
        <v>253</v>
      </c>
      <c r="AV37" s="374"/>
      <c r="AW37" s="374"/>
      <c r="AX37" s="375"/>
    </row>
    <row r="38" spans="1:50" ht="18.75" customHeight="1">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8"/>
      <c r="Z38" s="1009"/>
      <c r="AA38" s="1010"/>
      <c r="AB38" s="1014"/>
      <c r="AC38" s="1015"/>
      <c r="AD38" s="1016"/>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c r="A39" s="516"/>
      <c r="B39" s="514"/>
      <c r="C39" s="514"/>
      <c r="D39" s="514"/>
      <c r="E39" s="514"/>
      <c r="F39" s="515"/>
      <c r="G39" s="541"/>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2"/>
      <c r="AC39" s="1006"/>
      <c r="AD39" s="100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3"/>
      <c r="AC40" s="1002"/>
      <c r="AD40" s="100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301</v>
      </c>
      <c r="AC41" s="1032"/>
      <c r="AD41" s="103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c r="A42" s="900" t="s">
        <v>497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3" t="s">
        <v>469</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07"/>
      <c r="Z44" s="413"/>
      <c r="AA44" s="414"/>
      <c r="AB44" s="1011" t="s">
        <v>11</v>
      </c>
      <c r="AC44" s="1012"/>
      <c r="AD44" s="1013"/>
      <c r="AE44" s="999" t="s">
        <v>548</v>
      </c>
      <c r="AF44" s="999"/>
      <c r="AG44" s="999"/>
      <c r="AH44" s="999"/>
      <c r="AI44" s="999" t="s">
        <v>545</v>
      </c>
      <c r="AJ44" s="999"/>
      <c r="AK44" s="999"/>
      <c r="AL44" s="999"/>
      <c r="AM44" s="999" t="s">
        <v>519</v>
      </c>
      <c r="AN44" s="999"/>
      <c r="AO44" s="999"/>
      <c r="AP44" s="459"/>
      <c r="AQ44" s="176" t="s">
        <v>354</v>
      </c>
      <c r="AR44" s="169"/>
      <c r="AS44" s="169"/>
      <c r="AT44" s="170"/>
      <c r="AU44" s="374" t="s">
        <v>253</v>
      </c>
      <c r="AV44" s="374"/>
      <c r="AW44" s="374"/>
      <c r="AX44" s="375"/>
    </row>
    <row r="45" spans="1:50" ht="18.75" customHeight="1">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8"/>
      <c r="Z45" s="1009"/>
      <c r="AA45" s="1010"/>
      <c r="AB45" s="1014"/>
      <c r="AC45" s="1015"/>
      <c r="AD45" s="1016"/>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c r="A46" s="516"/>
      <c r="B46" s="514"/>
      <c r="C46" s="514"/>
      <c r="D46" s="514"/>
      <c r="E46" s="514"/>
      <c r="F46" s="515"/>
      <c r="G46" s="541"/>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2"/>
      <c r="AC46" s="1006"/>
      <c r="AD46" s="100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3"/>
      <c r="AC47" s="1002"/>
      <c r="AD47" s="100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301</v>
      </c>
      <c r="AC48" s="1032"/>
      <c r="AD48" s="103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c r="A49" s="900" t="s">
        <v>497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3" t="s">
        <v>469</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07"/>
      <c r="Z51" s="413"/>
      <c r="AA51" s="414"/>
      <c r="AB51" s="459" t="s">
        <v>11</v>
      </c>
      <c r="AC51" s="1012"/>
      <c r="AD51" s="1013"/>
      <c r="AE51" s="999" t="s">
        <v>548</v>
      </c>
      <c r="AF51" s="999"/>
      <c r="AG51" s="999"/>
      <c r="AH51" s="999"/>
      <c r="AI51" s="999" t="s">
        <v>545</v>
      </c>
      <c r="AJ51" s="999"/>
      <c r="AK51" s="999"/>
      <c r="AL51" s="999"/>
      <c r="AM51" s="999" t="s">
        <v>519</v>
      </c>
      <c r="AN51" s="999"/>
      <c r="AO51" s="999"/>
      <c r="AP51" s="459"/>
      <c r="AQ51" s="176" t="s">
        <v>354</v>
      </c>
      <c r="AR51" s="169"/>
      <c r="AS51" s="169"/>
      <c r="AT51" s="170"/>
      <c r="AU51" s="374" t="s">
        <v>253</v>
      </c>
      <c r="AV51" s="374"/>
      <c r="AW51" s="374"/>
      <c r="AX51" s="375"/>
    </row>
    <row r="52" spans="1:50" ht="18.75" customHeight="1">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8"/>
      <c r="Z52" s="1009"/>
      <c r="AA52" s="1010"/>
      <c r="AB52" s="1014"/>
      <c r="AC52" s="1015"/>
      <c r="AD52" s="1016"/>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c r="A53" s="516"/>
      <c r="B53" s="514"/>
      <c r="C53" s="514"/>
      <c r="D53" s="514"/>
      <c r="E53" s="514"/>
      <c r="F53" s="515"/>
      <c r="G53" s="541"/>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2"/>
      <c r="AC53" s="1006"/>
      <c r="AD53" s="100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3"/>
      <c r="AC54" s="1002"/>
      <c r="AD54" s="100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301</v>
      </c>
      <c r="AC55" s="1032"/>
      <c r="AD55" s="103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c r="A56" s="900" t="s">
        <v>497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3" t="s">
        <v>469</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07"/>
      <c r="Z58" s="413"/>
      <c r="AA58" s="414"/>
      <c r="AB58" s="1011" t="s">
        <v>11</v>
      </c>
      <c r="AC58" s="1012"/>
      <c r="AD58" s="1013"/>
      <c r="AE58" s="999" t="s">
        <v>548</v>
      </c>
      <c r="AF58" s="999"/>
      <c r="AG58" s="999"/>
      <c r="AH58" s="999"/>
      <c r="AI58" s="999" t="s">
        <v>545</v>
      </c>
      <c r="AJ58" s="999"/>
      <c r="AK58" s="999"/>
      <c r="AL58" s="999"/>
      <c r="AM58" s="999" t="s">
        <v>519</v>
      </c>
      <c r="AN58" s="999"/>
      <c r="AO58" s="999"/>
      <c r="AP58" s="459"/>
      <c r="AQ58" s="176" t="s">
        <v>354</v>
      </c>
      <c r="AR58" s="169"/>
      <c r="AS58" s="169"/>
      <c r="AT58" s="170"/>
      <c r="AU58" s="374" t="s">
        <v>253</v>
      </c>
      <c r="AV58" s="374"/>
      <c r="AW58" s="374"/>
      <c r="AX58" s="375"/>
    </row>
    <row r="59" spans="1:50" ht="18.75" customHeight="1">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8"/>
      <c r="Z59" s="1009"/>
      <c r="AA59" s="1010"/>
      <c r="AB59" s="1014"/>
      <c r="AC59" s="1015"/>
      <c r="AD59" s="1016"/>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c r="A60" s="516"/>
      <c r="B60" s="514"/>
      <c r="C60" s="514"/>
      <c r="D60" s="514"/>
      <c r="E60" s="514"/>
      <c r="F60" s="515"/>
      <c r="G60" s="541"/>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2"/>
      <c r="AC60" s="1006"/>
      <c r="AD60" s="100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3"/>
      <c r="AC61" s="1002"/>
      <c r="AD61" s="100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301</v>
      </c>
      <c r="AC62" s="1032"/>
      <c r="AD62" s="103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c r="A63" s="900" t="s">
        <v>497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3" t="s">
        <v>469</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07"/>
      <c r="Z65" s="413"/>
      <c r="AA65" s="414"/>
      <c r="AB65" s="1011" t="s">
        <v>11</v>
      </c>
      <c r="AC65" s="1012"/>
      <c r="AD65" s="1013"/>
      <c r="AE65" s="999" t="s">
        <v>548</v>
      </c>
      <c r="AF65" s="999"/>
      <c r="AG65" s="999"/>
      <c r="AH65" s="999"/>
      <c r="AI65" s="999" t="s">
        <v>545</v>
      </c>
      <c r="AJ65" s="999"/>
      <c r="AK65" s="999"/>
      <c r="AL65" s="999"/>
      <c r="AM65" s="999" t="s">
        <v>519</v>
      </c>
      <c r="AN65" s="999"/>
      <c r="AO65" s="999"/>
      <c r="AP65" s="459"/>
      <c r="AQ65" s="176" t="s">
        <v>354</v>
      </c>
      <c r="AR65" s="169"/>
      <c r="AS65" s="169"/>
      <c r="AT65" s="170"/>
      <c r="AU65" s="374" t="s">
        <v>253</v>
      </c>
      <c r="AV65" s="374"/>
      <c r="AW65" s="374"/>
      <c r="AX65" s="375"/>
    </row>
    <row r="66" spans="1:50" ht="18.75" customHeight="1">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8"/>
      <c r="Z66" s="1009"/>
      <c r="AA66" s="1010"/>
      <c r="AB66" s="1014"/>
      <c r="AC66" s="1015"/>
      <c r="AD66" s="1016"/>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c r="A67" s="516"/>
      <c r="B67" s="514"/>
      <c r="C67" s="514"/>
      <c r="D67" s="514"/>
      <c r="E67" s="514"/>
      <c r="F67" s="515"/>
      <c r="G67" s="541"/>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2"/>
      <c r="AC67" s="1006"/>
      <c r="AD67" s="100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3"/>
      <c r="AC68" s="1002"/>
      <c r="AD68" s="100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c r="A70" s="900" t="s">
        <v>497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483</v>
      </c>
      <c r="H2" s="441"/>
      <c r="I2" s="441"/>
      <c r="J2" s="441"/>
      <c r="K2" s="441"/>
      <c r="L2" s="441"/>
      <c r="M2" s="441"/>
      <c r="N2" s="441"/>
      <c r="O2" s="441"/>
      <c r="P2" s="441"/>
      <c r="Q2" s="441"/>
      <c r="R2" s="441"/>
      <c r="S2" s="441"/>
      <c r="T2" s="441"/>
      <c r="U2" s="441"/>
      <c r="V2" s="441"/>
      <c r="W2" s="441"/>
      <c r="X2" s="441"/>
      <c r="Y2" s="441"/>
      <c r="Z2" s="441"/>
      <c r="AA2" s="441"/>
      <c r="AB2" s="442"/>
      <c r="AC2" s="440" t="s">
        <v>485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39"/>
      <c r="B15" s="1040"/>
      <c r="C15" s="1040"/>
      <c r="D15" s="1040"/>
      <c r="E15" s="1040"/>
      <c r="F15" s="1041"/>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39"/>
      <c r="B28" s="1040"/>
      <c r="C28" s="1040"/>
      <c r="D28" s="1040"/>
      <c r="E28" s="1040"/>
      <c r="F28" s="1041"/>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39"/>
      <c r="B41" s="1040"/>
      <c r="C41" s="1040"/>
      <c r="D41" s="1040"/>
      <c r="E41" s="1040"/>
      <c r="F41" s="1041"/>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39"/>
      <c r="B68" s="1040"/>
      <c r="C68" s="1040"/>
      <c r="D68" s="1040"/>
      <c r="E68" s="1040"/>
      <c r="F68" s="1041"/>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39"/>
      <c r="B81" s="1040"/>
      <c r="C81" s="1040"/>
      <c r="D81" s="1040"/>
      <c r="E81" s="1040"/>
      <c r="F81" s="1041"/>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39"/>
      <c r="B94" s="1040"/>
      <c r="C94" s="1040"/>
      <c r="D94" s="1040"/>
      <c r="E94" s="1040"/>
      <c r="F94" s="1041"/>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39"/>
      <c r="B121" s="1040"/>
      <c r="C121" s="1040"/>
      <c r="D121" s="1040"/>
      <c r="E121" s="1040"/>
      <c r="F121" s="1041"/>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39"/>
      <c r="B134" s="1040"/>
      <c r="C134" s="1040"/>
      <c r="D134" s="1040"/>
      <c r="E134" s="1040"/>
      <c r="F134" s="1041"/>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39"/>
      <c r="B147" s="1040"/>
      <c r="C147" s="1040"/>
      <c r="D147" s="1040"/>
      <c r="E147" s="1040"/>
      <c r="F147" s="1041"/>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39"/>
      <c r="B174" s="1040"/>
      <c r="C174" s="1040"/>
      <c r="D174" s="1040"/>
      <c r="E174" s="1040"/>
      <c r="F174" s="1041"/>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39"/>
      <c r="B187" s="1040"/>
      <c r="C187" s="1040"/>
      <c r="D187" s="1040"/>
      <c r="E187" s="1040"/>
      <c r="F187" s="1041"/>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39"/>
      <c r="B200" s="1040"/>
      <c r="C200" s="1040"/>
      <c r="D200" s="1040"/>
      <c r="E200" s="1040"/>
      <c r="F200" s="1041"/>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39"/>
      <c r="B227" s="1040"/>
      <c r="C227" s="1040"/>
      <c r="D227" s="1040"/>
      <c r="E227" s="1040"/>
      <c r="F227" s="1041"/>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39"/>
      <c r="B240" s="1040"/>
      <c r="C240" s="1040"/>
      <c r="D240" s="1040"/>
      <c r="E240" s="1040"/>
      <c r="F240" s="1041"/>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39"/>
      <c r="B253" s="1040"/>
      <c r="C253" s="1040"/>
      <c r="D253" s="1040"/>
      <c r="E253" s="1040"/>
      <c r="F253" s="1041"/>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473</v>
      </c>
      <c r="Z3" s="346"/>
      <c r="AA3" s="346"/>
      <c r="AB3" s="346"/>
      <c r="AC3" s="277" t="s">
        <v>458</v>
      </c>
      <c r="AD3" s="277"/>
      <c r="AE3" s="277"/>
      <c r="AF3" s="277"/>
      <c r="AG3" s="277"/>
      <c r="AH3" s="345" t="s">
        <v>380</v>
      </c>
      <c r="AI3" s="347"/>
      <c r="AJ3" s="347"/>
      <c r="AK3" s="347"/>
      <c r="AL3" s="347" t="s">
        <v>21</v>
      </c>
      <c r="AM3" s="347"/>
      <c r="AN3" s="347"/>
      <c r="AO3" s="427"/>
      <c r="AP3" s="428" t="s">
        <v>420</v>
      </c>
      <c r="AQ3" s="428"/>
      <c r="AR3" s="428"/>
      <c r="AS3" s="428"/>
      <c r="AT3" s="428"/>
      <c r="AU3" s="428"/>
      <c r="AV3" s="428"/>
      <c r="AW3" s="428"/>
      <c r="AX3" s="428"/>
    </row>
    <row r="4" spans="1:50" ht="26.25" customHeight="1">
      <c r="A4" s="1059">
        <v>1</v>
      </c>
      <c r="B4" s="105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59">
        <v>2</v>
      </c>
      <c r="B5" s="105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59">
        <v>3</v>
      </c>
      <c r="B6" s="105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59">
        <v>4</v>
      </c>
      <c r="B7" s="105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59">
        <v>5</v>
      </c>
      <c r="B8" s="105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59">
        <v>6</v>
      </c>
      <c r="B9" s="105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59">
        <v>7</v>
      </c>
      <c r="B10" s="105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59">
        <v>8</v>
      </c>
      <c r="B11" s="105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59">
        <v>9</v>
      </c>
      <c r="B12" s="105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59">
        <v>10</v>
      </c>
      <c r="B13" s="105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59">
        <v>11</v>
      </c>
      <c r="B14" s="105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59">
        <v>12</v>
      </c>
      <c r="B15" s="105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59">
        <v>13</v>
      </c>
      <c r="B16" s="105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59">
        <v>14</v>
      </c>
      <c r="B17" s="105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59">
        <v>15</v>
      </c>
      <c r="B18" s="105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59">
        <v>16</v>
      </c>
      <c r="B19" s="105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59">
        <v>17</v>
      </c>
      <c r="B20" s="105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59">
        <v>18</v>
      </c>
      <c r="B21" s="105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59">
        <v>19</v>
      </c>
      <c r="B22" s="105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59">
        <v>20</v>
      </c>
      <c r="B23" s="105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59">
        <v>21</v>
      </c>
      <c r="B24" s="105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59">
        <v>22</v>
      </c>
      <c r="B25" s="105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59">
        <v>23</v>
      </c>
      <c r="B26" s="105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59">
        <v>24</v>
      </c>
      <c r="B27" s="105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59">
        <v>25</v>
      </c>
      <c r="B28" s="105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59">
        <v>26</v>
      </c>
      <c r="B29" s="105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59">
        <v>27</v>
      </c>
      <c r="B30" s="105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59">
        <v>28</v>
      </c>
      <c r="B31" s="1059">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59">
        <v>29</v>
      </c>
      <c r="B32" s="1059">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59">
        <v>30</v>
      </c>
      <c r="B33" s="1059">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473</v>
      </c>
      <c r="Z36" s="346"/>
      <c r="AA36" s="346"/>
      <c r="AB36" s="346"/>
      <c r="AC36" s="277" t="s">
        <v>458</v>
      </c>
      <c r="AD36" s="277"/>
      <c r="AE36" s="277"/>
      <c r="AF36" s="277"/>
      <c r="AG36" s="277"/>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c r="A37" s="1059">
        <v>1</v>
      </c>
      <c r="B37" s="1059">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59">
        <v>2</v>
      </c>
      <c r="B38" s="105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59">
        <v>3</v>
      </c>
      <c r="B39" s="105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59">
        <v>4</v>
      </c>
      <c r="B40" s="105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59">
        <v>5</v>
      </c>
      <c r="B41" s="105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59">
        <v>6</v>
      </c>
      <c r="B42" s="105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59">
        <v>7</v>
      </c>
      <c r="B43" s="105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59">
        <v>8</v>
      </c>
      <c r="B44" s="105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59">
        <v>9</v>
      </c>
      <c r="B45" s="105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59">
        <v>10</v>
      </c>
      <c r="B46" s="105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59">
        <v>11</v>
      </c>
      <c r="B47" s="105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59">
        <v>12</v>
      </c>
      <c r="B48" s="105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59">
        <v>13</v>
      </c>
      <c r="B49" s="105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59">
        <v>14</v>
      </c>
      <c r="B50" s="105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59">
        <v>15</v>
      </c>
      <c r="B51" s="105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59">
        <v>16</v>
      </c>
      <c r="B52" s="105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59">
        <v>17</v>
      </c>
      <c r="B53" s="105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59">
        <v>18</v>
      </c>
      <c r="B54" s="105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59">
        <v>19</v>
      </c>
      <c r="B55" s="105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59">
        <v>20</v>
      </c>
      <c r="B56" s="105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59">
        <v>21</v>
      </c>
      <c r="B57" s="105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59">
        <v>22</v>
      </c>
      <c r="B58" s="105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59">
        <v>23</v>
      </c>
      <c r="B59" s="105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59">
        <v>24</v>
      </c>
      <c r="B60" s="105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59">
        <v>25</v>
      </c>
      <c r="B61" s="105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59">
        <v>26</v>
      </c>
      <c r="B62" s="105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59">
        <v>27</v>
      </c>
      <c r="B63" s="105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59">
        <v>28</v>
      </c>
      <c r="B64" s="105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59">
        <v>29</v>
      </c>
      <c r="B65" s="105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59">
        <v>30</v>
      </c>
      <c r="B66" s="105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473</v>
      </c>
      <c r="Z69" s="346"/>
      <c r="AA69" s="346"/>
      <c r="AB69" s="346"/>
      <c r="AC69" s="277" t="s">
        <v>458</v>
      </c>
      <c r="AD69" s="277"/>
      <c r="AE69" s="277"/>
      <c r="AF69" s="277"/>
      <c r="AG69" s="277"/>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c r="A70" s="1059">
        <v>1</v>
      </c>
      <c r="B70" s="105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59">
        <v>2</v>
      </c>
      <c r="B71" s="105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59">
        <v>3</v>
      </c>
      <c r="B72" s="105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59">
        <v>4</v>
      </c>
      <c r="B73" s="105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59">
        <v>5</v>
      </c>
      <c r="B74" s="105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59">
        <v>6</v>
      </c>
      <c r="B75" s="105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59">
        <v>7</v>
      </c>
      <c r="B76" s="105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59">
        <v>8</v>
      </c>
      <c r="B77" s="105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59">
        <v>9</v>
      </c>
      <c r="B78" s="105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59">
        <v>10</v>
      </c>
      <c r="B79" s="105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59">
        <v>11</v>
      </c>
      <c r="B80" s="105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59">
        <v>12</v>
      </c>
      <c r="B81" s="105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59">
        <v>13</v>
      </c>
      <c r="B82" s="105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59">
        <v>14</v>
      </c>
      <c r="B83" s="105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59">
        <v>15</v>
      </c>
      <c r="B84" s="105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59">
        <v>16</v>
      </c>
      <c r="B85" s="105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59">
        <v>17</v>
      </c>
      <c r="B86" s="105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59">
        <v>18</v>
      </c>
      <c r="B87" s="105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59">
        <v>19</v>
      </c>
      <c r="B88" s="105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59">
        <v>20</v>
      </c>
      <c r="B89" s="105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59">
        <v>21</v>
      </c>
      <c r="B90" s="105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59">
        <v>22</v>
      </c>
      <c r="B91" s="105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59">
        <v>23</v>
      </c>
      <c r="B92" s="105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59">
        <v>24</v>
      </c>
      <c r="B93" s="105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59">
        <v>25</v>
      </c>
      <c r="B94" s="105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59">
        <v>26</v>
      </c>
      <c r="B95" s="105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59">
        <v>27</v>
      </c>
      <c r="B96" s="105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59">
        <v>28</v>
      </c>
      <c r="B97" s="105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59">
        <v>29</v>
      </c>
      <c r="B98" s="105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59">
        <v>30</v>
      </c>
      <c r="B99" s="105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473</v>
      </c>
      <c r="Z102" s="346"/>
      <c r="AA102" s="346"/>
      <c r="AB102" s="346"/>
      <c r="AC102" s="277" t="s">
        <v>458</v>
      </c>
      <c r="AD102" s="277"/>
      <c r="AE102" s="277"/>
      <c r="AF102" s="277"/>
      <c r="AG102" s="277"/>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c r="A103" s="1059">
        <v>1</v>
      </c>
      <c r="B103" s="105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59">
        <v>2</v>
      </c>
      <c r="B104" s="105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59">
        <v>3</v>
      </c>
      <c r="B105" s="105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59">
        <v>4</v>
      </c>
      <c r="B106" s="105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59">
        <v>5</v>
      </c>
      <c r="B107" s="105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59">
        <v>6</v>
      </c>
      <c r="B108" s="105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59">
        <v>7</v>
      </c>
      <c r="B109" s="105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59">
        <v>8</v>
      </c>
      <c r="B110" s="105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59">
        <v>9</v>
      </c>
      <c r="B111" s="105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59">
        <v>10</v>
      </c>
      <c r="B112" s="105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59">
        <v>11</v>
      </c>
      <c r="B113" s="105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59">
        <v>12</v>
      </c>
      <c r="B114" s="105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59">
        <v>13</v>
      </c>
      <c r="B115" s="105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59">
        <v>14</v>
      </c>
      <c r="B116" s="105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59">
        <v>15</v>
      </c>
      <c r="B117" s="105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59">
        <v>16</v>
      </c>
      <c r="B118" s="105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59">
        <v>17</v>
      </c>
      <c r="B119" s="105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59">
        <v>18</v>
      </c>
      <c r="B120" s="105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59">
        <v>19</v>
      </c>
      <c r="B121" s="105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59">
        <v>20</v>
      </c>
      <c r="B122" s="105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59">
        <v>21</v>
      </c>
      <c r="B123" s="105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59">
        <v>22</v>
      </c>
      <c r="B124" s="105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59">
        <v>23</v>
      </c>
      <c r="B125" s="105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59">
        <v>24</v>
      </c>
      <c r="B126" s="105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59">
        <v>25</v>
      </c>
      <c r="B127" s="105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59">
        <v>26</v>
      </c>
      <c r="B128" s="105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59">
        <v>27</v>
      </c>
      <c r="B129" s="105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59">
        <v>28</v>
      </c>
      <c r="B130" s="105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59">
        <v>29</v>
      </c>
      <c r="B131" s="105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59">
        <v>30</v>
      </c>
      <c r="B132" s="105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473</v>
      </c>
      <c r="Z135" s="346"/>
      <c r="AA135" s="346"/>
      <c r="AB135" s="346"/>
      <c r="AC135" s="277" t="s">
        <v>458</v>
      </c>
      <c r="AD135" s="277"/>
      <c r="AE135" s="277"/>
      <c r="AF135" s="277"/>
      <c r="AG135" s="277"/>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c r="A136" s="1059">
        <v>1</v>
      </c>
      <c r="B136" s="105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59">
        <v>2</v>
      </c>
      <c r="B137" s="105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59">
        <v>3</v>
      </c>
      <c r="B138" s="105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59">
        <v>4</v>
      </c>
      <c r="B139" s="105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59">
        <v>5</v>
      </c>
      <c r="B140" s="105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59">
        <v>6</v>
      </c>
      <c r="B141" s="105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59">
        <v>7</v>
      </c>
      <c r="B142" s="105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59">
        <v>8</v>
      </c>
      <c r="B143" s="105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59">
        <v>9</v>
      </c>
      <c r="B144" s="105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59">
        <v>10</v>
      </c>
      <c r="B145" s="105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59">
        <v>11</v>
      </c>
      <c r="B146" s="105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59">
        <v>12</v>
      </c>
      <c r="B147" s="105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59">
        <v>13</v>
      </c>
      <c r="B148" s="105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59">
        <v>14</v>
      </c>
      <c r="B149" s="105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59">
        <v>15</v>
      </c>
      <c r="B150" s="105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59">
        <v>16</v>
      </c>
      <c r="B151" s="105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59">
        <v>17</v>
      </c>
      <c r="B152" s="105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59">
        <v>18</v>
      </c>
      <c r="B153" s="105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59">
        <v>19</v>
      </c>
      <c r="B154" s="105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59">
        <v>20</v>
      </c>
      <c r="B155" s="105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59">
        <v>21</v>
      </c>
      <c r="B156" s="105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59">
        <v>22</v>
      </c>
      <c r="B157" s="105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59">
        <v>23</v>
      </c>
      <c r="B158" s="105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59">
        <v>24</v>
      </c>
      <c r="B159" s="105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59">
        <v>25</v>
      </c>
      <c r="B160" s="105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59">
        <v>26</v>
      </c>
      <c r="B161" s="105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59">
        <v>27</v>
      </c>
      <c r="B162" s="105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59">
        <v>28</v>
      </c>
      <c r="B163" s="105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59">
        <v>29</v>
      </c>
      <c r="B164" s="105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59">
        <v>30</v>
      </c>
      <c r="B165" s="105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473</v>
      </c>
      <c r="Z168" s="346"/>
      <c r="AA168" s="346"/>
      <c r="AB168" s="346"/>
      <c r="AC168" s="277" t="s">
        <v>458</v>
      </c>
      <c r="AD168" s="277"/>
      <c r="AE168" s="277"/>
      <c r="AF168" s="277"/>
      <c r="AG168" s="277"/>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c r="A169" s="1059">
        <v>1</v>
      </c>
      <c r="B169" s="105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59">
        <v>2</v>
      </c>
      <c r="B170" s="105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59">
        <v>3</v>
      </c>
      <c r="B171" s="105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59">
        <v>4</v>
      </c>
      <c r="B172" s="105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59">
        <v>5</v>
      </c>
      <c r="B173" s="105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59">
        <v>6</v>
      </c>
      <c r="B174" s="105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59">
        <v>7</v>
      </c>
      <c r="B175" s="105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59">
        <v>8</v>
      </c>
      <c r="B176" s="105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59">
        <v>9</v>
      </c>
      <c r="B177" s="105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59">
        <v>10</v>
      </c>
      <c r="B178" s="105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59">
        <v>11</v>
      </c>
      <c r="B179" s="105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59">
        <v>12</v>
      </c>
      <c r="B180" s="105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59">
        <v>13</v>
      </c>
      <c r="B181" s="105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59">
        <v>14</v>
      </c>
      <c r="B182" s="105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59">
        <v>15</v>
      </c>
      <c r="B183" s="105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59">
        <v>16</v>
      </c>
      <c r="B184" s="105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59">
        <v>17</v>
      </c>
      <c r="B185" s="105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59">
        <v>18</v>
      </c>
      <c r="B186" s="105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59">
        <v>19</v>
      </c>
      <c r="B187" s="105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59">
        <v>20</v>
      </c>
      <c r="B188" s="105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59">
        <v>21</v>
      </c>
      <c r="B189" s="105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59">
        <v>22</v>
      </c>
      <c r="B190" s="105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59">
        <v>23</v>
      </c>
      <c r="B191" s="105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59">
        <v>24</v>
      </c>
      <c r="B192" s="105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59">
        <v>25</v>
      </c>
      <c r="B193" s="105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59">
        <v>26</v>
      </c>
      <c r="B194" s="105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59">
        <v>27</v>
      </c>
      <c r="B195" s="105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59">
        <v>28</v>
      </c>
      <c r="B196" s="105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59">
        <v>29</v>
      </c>
      <c r="B197" s="105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59">
        <v>30</v>
      </c>
      <c r="B198" s="105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473</v>
      </c>
      <c r="Z201" s="346"/>
      <c r="AA201" s="346"/>
      <c r="AB201" s="346"/>
      <c r="AC201" s="277" t="s">
        <v>458</v>
      </c>
      <c r="AD201" s="277"/>
      <c r="AE201" s="277"/>
      <c r="AF201" s="277"/>
      <c r="AG201" s="277"/>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c r="A202" s="1059">
        <v>1</v>
      </c>
      <c r="B202" s="1059">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59">
        <v>2</v>
      </c>
      <c r="B203" s="105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59">
        <v>3</v>
      </c>
      <c r="B204" s="105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59">
        <v>4</v>
      </c>
      <c r="B205" s="105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59">
        <v>5</v>
      </c>
      <c r="B206" s="105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59">
        <v>6</v>
      </c>
      <c r="B207" s="105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59">
        <v>7</v>
      </c>
      <c r="B208" s="105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59">
        <v>8</v>
      </c>
      <c r="B209" s="105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59">
        <v>9</v>
      </c>
      <c r="B210" s="105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59">
        <v>10</v>
      </c>
      <c r="B211" s="105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59">
        <v>11</v>
      </c>
      <c r="B212" s="105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59">
        <v>12</v>
      </c>
      <c r="B213" s="105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59">
        <v>13</v>
      </c>
      <c r="B214" s="105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59">
        <v>14</v>
      </c>
      <c r="B215" s="105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59">
        <v>15</v>
      </c>
      <c r="B216" s="105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59">
        <v>16</v>
      </c>
      <c r="B217" s="105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59">
        <v>17</v>
      </c>
      <c r="B218" s="105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59">
        <v>18</v>
      </c>
      <c r="B219" s="105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59">
        <v>19</v>
      </c>
      <c r="B220" s="105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59">
        <v>20</v>
      </c>
      <c r="B221" s="105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59">
        <v>21</v>
      </c>
      <c r="B222" s="105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59">
        <v>22</v>
      </c>
      <c r="B223" s="105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59">
        <v>23</v>
      </c>
      <c r="B224" s="105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59">
        <v>24</v>
      </c>
      <c r="B225" s="105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59">
        <v>25</v>
      </c>
      <c r="B226" s="105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59">
        <v>26</v>
      </c>
      <c r="B227" s="105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59">
        <v>27</v>
      </c>
      <c r="B228" s="105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59">
        <v>28</v>
      </c>
      <c r="B229" s="105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59">
        <v>29</v>
      </c>
      <c r="B230" s="105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59">
        <v>30</v>
      </c>
      <c r="B231" s="105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473</v>
      </c>
      <c r="Z234" s="346"/>
      <c r="AA234" s="346"/>
      <c r="AB234" s="346"/>
      <c r="AC234" s="277" t="s">
        <v>458</v>
      </c>
      <c r="AD234" s="277"/>
      <c r="AE234" s="277"/>
      <c r="AF234" s="277"/>
      <c r="AG234" s="277"/>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c r="A235" s="1059">
        <v>1</v>
      </c>
      <c r="B235" s="105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59">
        <v>2</v>
      </c>
      <c r="B236" s="105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59">
        <v>3</v>
      </c>
      <c r="B237" s="105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59">
        <v>4</v>
      </c>
      <c r="B238" s="105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59">
        <v>5</v>
      </c>
      <c r="B239" s="105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59">
        <v>6</v>
      </c>
      <c r="B240" s="105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59">
        <v>7</v>
      </c>
      <c r="B241" s="105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59">
        <v>8</v>
      </c>
      <c r="B242" s="105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59">
        <v>9</v>
      </c>
      <c r="B243" s="105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59">
        <v>10</v>
      </c>
      <c r="B244" s="105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59">
        <v>11</v>
      </c>
      <c r="B245" s="105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59">
        <v>12</v>
      </c>
      <c r="B246" s="105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59">
        <v>13</v>
      </c>
      <c r="B247" s="105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59">
        <v>14</v>
      </c>
      <c r="B248" s="105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59">
        <v>15</v>
      </c>
      <c r="B249" s="105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59">
        <v>16</v>
      </c>
      <c r="B250" s="105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59">
        <v>17</v>
      </c>
      <c r="B251" s="105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59">
        <v>18</v>
      </c>
      <c r="B252" s="105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59">
        <v>19</v>
      </c>
      <c r="B253" s="105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59">
        <v>20</v>
      </c>
      <c r="B254" s="105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59">
        <v>21</v>
      </c>
      <c r="B255" s="105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59">
        <v>22</v>
      </c>
      <c r="B256" s="105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59">
        <v>23</v>
      </c>
      <c r="B257" s="105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59">
        <v>24</v>
      </c>
      <c r="B258" s="105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59">
        <v>25</v>
      </c>
      <c r="B259" s="105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59">
        <v>26</v>
      </c>
      <c r="B260" s="105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59">
        <v>27</v>
      </c>
      <c r="B261" s="105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59">
        <v>28</v>
      </c>
      <c r="B262" s="105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59">
        <v>29</v>
      </c>
      <c r="B263" s="105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59">
        <v>30</v>
      </c>
      <c r="B264" s="105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473</v>
      </c>
      <c r="Z267" s="346"/>
      <c r="AA267" s="346"/>
      <c r="AB267" s="346"/>
      <c r="AC267" s="277" t="s">
        <v>458</v>
      </c>
      <c r="AD267" s="277"/>
      <c r="AE267" s="277"/>
      <c r="AF267" s="277"/>
      <c r="AG267" s="277"/>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c r="A268" s="1059">
        <v>1</v>
      </c>
      <c r="B268" s="105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59">
        <v>2</v>
      </c>
      <c r="B269" s="105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59">
        <v>3</v>
      </c>
      <c r="B270" s="105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59">
        <v>4</v>
      </c>
      <c r="B271" s="105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59">
        <v>5</v>
      </c>
      <c r="B272" s="105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59">
        <v>6</v>
      </c>
      <c r="B273" s="105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59">
        <v>7</v>
      </c>
      <c r="B274" s="105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59">
        <v>8</v>
      </c>
      <c r="B275" s="105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59">
        <v>9</v>
      </c>
      <c r="B276" s="105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59">
        <v>10</v>
      </c>
      <c r="B277" s="105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59">
        <v>11</v>
      </c>
      <c r="B278" s="105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59">
        <v>12</v>
      </c>
      <c r="B279" s="105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59">
        <v>13</v>
      </c>
      <c r="B280" s="105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59">
        <v>14</v>
      </c>
      <c r="B281" s="105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59">
        <v>15</v>
      </c>
      <c r="B282" s="105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59">
        <v>16</v>
      </c>
      <c r="B283" s="105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59">
        <v>17</v>
      </c>
      <c r="B284" s="105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59">
        <v>18</v>
      </c>
      <c r="B285" s="105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59">
        <v>19</v>
      </c>
      <c r="B286" s="105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59">
        <v>20</v>
      </c>
      <c r="B287" s="105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59">
        <v>21</v>
      </c>
      <c r="B288" s="105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59">
        <v>22</v>
      </c>
      <c r="B289" s="105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59">
        <v>23</v>
      </c>
      <c r="B290" s="105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59">
        <v>24</v>
      </c>
      <c r="B291" s="105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59">
        <v>25</v>
      </c>
      <c r="B292" s="105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59">
        <v>26</v>
      </c>
      <c r="B293" s="105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59">
        <v>27</v>
      </c>
      <c r="B294" s="105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59">
        <v>28</v>
      </c>
      <c r="B295" s="105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59">
        <v>29</v>
      </c>
      <c r="B296" s="105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59">
        <v>30</v>
      </c>
      <c r="B297" s="105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473</v>
      </c>
      <c r="Z300" s="346"/>
      <c r="AA300" s="346"/>
      <c r="AB300" s="346"/>
      <c r="AC300" s="277" t="s">
        <v>458</v>
      </c>
      <c r="AD300" s="277"/>
      <c r="AE300" s="277"/>
      <c r="AF300" s="277"/>
      <c r="AG300" s="277"/>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c r="A301" s="1059">
        <v>1</v>
      </c>
      <c r="B301" s="105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59">
        <v>2</v>
      </c>
      <c r="B302" s="105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59">
        <v>3</v>
      </c>
      <c r="B303" s="105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59">
        <v>4</v>
      </c>
      <c r="B304" s="105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59">
        <v>5</v>
      </c>
      <c r="B305" s="105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59">
        <v>6</v>
      </c>
      <c r="B306" s="105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59">
        <v>7</v>
      </c>
      <c r="B307" s="105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59">
        <v>8</v>
      </c>
      <c r="B308" s="105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59">
        <v>9</v>
      </c>
      <c r="B309" s="105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59">
        <v>10</v>
      </c>
      <c r="B310" s="105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59">
        <v>11</v>
      </c>
      <c r="B311" s="105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59">
        <v>12</v>
      </c>
      <c r="B312" s="105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59">
        <v>13</v>
      </c>
      <c r="B313" s="105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59">
        <v>14</v>
      </c>
      <c r="B314" s="105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59">
        <v>15</v>
      </c>
      <c r="B315" s="105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59">
        <v>16</v>
      </c>
      <c r="B316" s="105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59">
        <v>17</v>
      </c>
      <c r="B317" s="105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59">
        <v>18</v>
      </c>
      <c r="B318" s="105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59">
        <v>19</v>
      </c>
      <c r="B319" s="105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59">
        <v>20</v>
      </c>
      <c r="B320" s="105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59">
        <v>21</v>
      </c>
      <c r="B321" s="105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59">
        <v>22</v>
      </c>
      <c r="B322" s="105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59">
        <v>23</v>
      </c>
      <c r="B323" s="105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59">
        <v>24</v>
      </c>
      <c r="B324" s="105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59">
        <v>25</v>
      </c>
      <c r="B325" s="105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59">
        <v>26</v>
      </c>
      <c r="B326" s="105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59">
        <v>27</v>
      </c>
      <c r="B327" s="105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59">
        <v>28</v>
      </c>
      <c r="B328" s="105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59">
        <v>29</v>
      </c>
      <c r="B329" s="105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59">
        <v>30</v>
      </c>
      <c r="B330" s="105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473</v>
      </c>
      <c r="Z333" s="346"/>
      <c r="AA333" s="346"/>
      <c r="AB333" s="346"/>
      <c r="AC333" s="277" t="s">
        <v>458</v>
      </c>
      <c r="AD333" s="277"/>
      <c r="AE333" s="277"/>
      <c r="AF333" s="277"/>
      <c r="AG333" s="277"/>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c r="A334" s="1059">
        <v>1</v>
      </c>
      <c r="B334" s="105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59">
        <v>2</v>
      </c>
      <c r="B335" s="105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59">
        <v>3</v>
      </c>
      <c r="B336" s="105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59">
        <v>4</v>
      </c>
      <c r="B337" s="105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59">
        <v>5</v>
      </c>
      <c r="B338" s="105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59">
        <v>6</v>
      </c>
      <c r="B339" s="105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59">
        <v>7</v>
      </c>
      <c r="B340" s="105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59">
        <v>8</v>
      </c>
      <c r="B341" s="105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59">
        <v>9</v>
      </c>
      <c r="B342" s="105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59">
        <v>10</v>
      </c>
      <c r="B343" s="105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59">
        <v>11</v>
      </c>
      <c r="B344" s="105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59">
        <v>12</v>
      </c>
      <c r="B345" s="105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59">
        <v>13</v>
      </c>
      <c r="B346" s="105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59">
        <v>14</v>
      </c>
      <c r="B347" s="105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59">
        <v>15</v>
      </c>
      <c r="B348" s="105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59">
        <v>16</v>
      </c>
      <c r="B349" s="105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59">
        <v>17</v>
      </c>
      <c r="B350" s="105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59">
        <v>18</v>
      </c>
      <c r="B351" s="105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59">
        <v>19</v>
      </c>
      <c r="B352" s="105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59">
        <v>20</v>
      </c>
      <c r="B353" s="105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59">
        <v>21</v>
      </c>
      <c r="B354" s="105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59">
        <v>22</v>
      </c>
      <c r="B355" s="105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59">
        <v>23</v>
      </c>
      <c r="B356" s="105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59">
        <v>24</v>
      </c>
      <c r="B357" s="105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59">
        <v>25</v>
      </c>
      <c r="B358" s="105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59">
        <v>26</v>
      </c>
      <c r="B359" s="105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59">
        <v>27</v>
      </c>
      <c r="B360" s="105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59">
        <v>28</v>
      </c>
      <c r="B361" s="105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59">
        <v>29</v>
      </c>
      <c r="B362" s="105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59">
        <v>30</v>
      </c>
      <c r="B363" s="105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473</v>
      </c>
      <c r="Z366" s="346"/>
      <c r="AA366" s="346"/>
      <c r="AB366" s="346"/>
      <c r="AC366" s="277" t="s">
        <v>458</v>
      </c>
      <c r="AD366" s="277"/>
      <c r="AE366" s="277"/>
      <c r="AF366" s="277"/>
      <c r="AG366" s="277"/>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c r="A367" s="1059">
        <v>1</v>
      </c>
      <c r="B367" s="105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59">
        <v>2</v>
      </c>
      <c r="B368" s="105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59">
        <v>3</v>
      </c>
      <c r="B369" s="105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59">
        <v>4</v>
      </c>
      <c r="B370" s="105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59">
        <v>5</v>
      </c>
      <c r="B371" s="105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59">
        <v>6</v>
      </c>
      <c r="B372" s="105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59">
        <v>7</v>
      </c>
      <c r="B373" s="105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59">
        <v>8</v>
      </c>
      <c r="B374" s="105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59">
        <v>9</v>
      </c>
      <c r="B375" s="105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59">
        <v>10</v>
      </c>
      <c r="B376" s="105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59">
        <v>11</v>
      </c>
      <c r="B377" s="105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59">
        <v>12</v>
      </c>
      <c r="B378" s="105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59">
        <v>13</v>
      </c>
      <c r="B379" s="105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59">
        <v>14</v>
      </c>
      <c r="B380" s="105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59">
        <v>15</v>
      </c>
      <c r="B381" s="105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59">
        <v>16</v>
      </c>
      <c r="B382" s="105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59">
        <v>17</v>
      </c>
      <c r="B383" s="105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59">
        <v>18</v>
      </c>
      <c r="B384" s="105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59">
        <v>19</v>
      </c>
      <c r="B385" s="105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59">
        <v>20</v>
      </c>
      <c r="B386" s="105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59">
        <v>21</v>
      </c>
      <c r="B387" s="105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59">
        <v>22</v>
      </c>
      <c r="B388" s="105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59">
        <v>23</v>
      </c>
      <c r="B389" s="105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59">
        <v>24</v>
      </c>
      <c r="B390" s="105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59">
        <v>25</v>
      </c>
      <c r="B391" s="105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59">
        <v>26</v>
      </c>
      <c r="B392" s="105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59">
        <v>27</v>
      </c>
      <c r="B393" s="105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59">
        <v>28</v>
      </c>
      <c r="B394" s="105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59">
        <v>29</v>
      </c>
      <c r="B395" s="105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59">
        <v>30</v>
      </c>
      <c r="B396" s="105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473</v>
      </c>
      <c r="Z399" s="346"/>
      <c r="AA399" s="346"/>
      <c r="AB399" s="346"/>
      <c r="AC399" s="277" t="s">
        <v>458</v>
      </c>
      <c r="AD399" s="277"/>
      <c r="AE399" s="277"/>
      <c r="AF399" s="277"/>
      <c r="AG399" s="277"/>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c r="A400" s="1059">
        <v>1</v>
      </c>
      <c r="B400" s="105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59">
        <v>2</v>
      </c>
      <c r="B401" s="105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59">
        <v>3</v>
      </c>
      <c r="B402" s="105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59">
        <v>4</v>
      </c>
      <c r="B403" s="105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59">
        <v>5</v>
      </c>
      <c r="B404" s="105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59">
        <v>6</v>
      </c>
      <c r="B405" s="105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59">
        <v>7</v>
      </c>
      <c r="B406" s="105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59">
        <v>8</v>
      </c>
      <c r="B407" s="105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59">
        <v>9</v>
      </c>
      <c r="B408" s="105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59">
        <v>10</v>
      </c>
      <c r="B409" s="105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59">
        <v>11</v>
      </c>
      <c r="B410" s="105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59">
        <v>12</v>
      </c>
      <c r="B411" s="105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59">
        <v>13</v>
      </c>
      <c r="B412" s="105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59">
        <v>14</v>
      </c>
      <c r="B413" s="105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59">
        <v>15</v>
      </c>
      <c r="B414" s="105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59">
        <v>16</v>
      </c>
      <c r="B415" s="105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59">
        <v>17</v>
      </c>
      <c r="B416" s="105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59">
        <v>18</v>
      </c>
      <c r="B417" s="105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59">
        <v>19</v>
      </c>
      <c r="B418" s="105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59">
        <v>20</v>
      </c>
      <c r="B419" s="105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59">
        <v>21</v>
      </c>
      <c r="B420" s="105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59">
        <v>22</v>
      </c>
      <c r="B421" s="105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59">
        <v>23</v>
      </c>
      <c r="B422" s="105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59">
        <v>24</v>
      </c>
      <c r="B423" s="105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59">
        <v>25</v>
      </c>
      <c r="B424" s="105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59">
        <v>26</v>
      </c>
      <c r="B425" s="105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59">
        <v>27</v>
      </c>
      <c r="B426" s="105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59">
        <v>28</v>
      </c>
      <c r="B427" s="105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59">
        <v>29</v>
      </c>
      <c r="B428" s="105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59">
        <v>30</v>
      </c>
      <c r="B429" s="105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473</v>
      </c>
      <c r="Z432" s="346"/>
      <c r="AA432" s="346"/>
      <c r="AB432" s="346"/>
      <c r="AC432" s="277" t="s">
        <v>458</v>
      </c>
      <c r="AD432" s="277"/>
      <c r="AE432" s="277"/>
      <c r="AF432" s="277"/>
      <c r="AG432" s="277"/>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c r="A433" s="1059">
        <v>1</v>
      </c>
      <c r="B433" s="105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59">
        <v>2</v>
      </c>
      <c r="B434" s="105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59">
        <v>3</v>
      </c>
      <c r="B435" s="105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59">
        <v>4</v>
      </c>
      <c r="B436" s="105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59">
        <v>5</v>
      </c>
      <c r="B437" s="105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59">
        <v>6</v>
      </c>
      <c r="B438" s="105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59">
        <v>7</v>
      </c>
      <c r="B439" s="105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59">
        <v>8</v>
      </c>
      <c r="B440" s="105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59">
        <v>9</v>
      </c>
      <c r="B441" s="105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59">
        <v>10</v>
      </c>
      <c r="B442" s="105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59">
        <v>11</v>
      </c>
      <c r="B443" s="105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59">
        <v>12</v>
      </c>
      <c r="B444" s="105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59">
        <v>13</v>
      </c>
      <c r="B445" s="105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59">
        <v>14</v>
      </c>
      <c r="B446" s="105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59">
        <v>15</v>
      </c>
      <c r="B447" s="105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59">
        <v>16</v>
      </c>
      <c r="B448" s="105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59">
        <v>17</v>
      </c>
      <c r="B449" s="105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59">
        <v>18</v>
      </c>
      <c r="B450" s="105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59">
        <v>19</v>
      </c>
      <c r="B451" s="105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59">
        <v>20</v>
      </c>
      <c r="B452" s="105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59">
        <v>21</v>
      </c>
      <c r="B453" s="105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59">
        <v>22</v>
      </c>
      <c r="B454" s="105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59">
        <v>23</v>
      </c>
      <c r="B455" s="105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59">
        <v>24</v>
      </c>
      <c r="B456" s="105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59">
        <v>25</v>
      </c>
      <c r="B457" s="105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59">
        <v>26</v>
      </c>
      <c r="B458" s="105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59">
        <v>27</v>
      </c>
      <c r="B459" s="105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59">
        <v>28</v>
      </c>
      <c r="B460" s="105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59">
        <v>29</v>
      </c>
      <c r="B461" s="105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59">
        <v>30</v>
      </c>
      <c r="B462" s="105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473</v>
      </c>
      <c r="Z465" s="346"/>
      <c r="AA465" s="346"/>
      <c r="AB465" s="346"/>
      <c r="AC465" s="277" t="s">
        <v>458</v>
      </c>
      <c r="AD465" s="277"/>
      <c r="AE465" s="277"/>
      <c r="AF465" s="277"/>
      <c r="AG465" s="277"/>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c r="A466" s="1059">
        <v>1</v>
      </c>
      <c r="B466" s="105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59">
        <v>2</v>
      </c>
      <c r="B467" s="105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59">
        <v>3</v>
      </c>
      <c r="B468" s="105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59">
        <v>4</v>
      </c>
      <c r="B469" s="105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59">
        <v>5</v>
      </c>
      <c r="B470" s="105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59">
        <v>6</v>
      </c>
      <c r="B471" s="105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59">
        <v>7</v>
      </c>
      <c r="B472" s="105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59">
        <v>8</v>
      </c>
      <c r="B473" s="105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59">
        <v>9</v>
      </c>
      <c r="B474" s="105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59">
        <v>10</v>
      </c>
      <c r="B475" s="105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59">
        <v>11</v>
      </c>
      <c r="B476" s="105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59">
        <v>12</v>
      </c>
      <c r="B477" s="105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59">
        <v>13</v>
      </c>
      <c r="B478" s="105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59">
        <v>14</v>
      </c>
      <c r="B479" s="105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59">
        <v>15</v>
      </c>
      <c r="B480" s="105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59">
        <v>16</v>
      </c>
      <c r="B481" s="105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59">
        <v>17</v>
      </c>
      <c r="B482" s="105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59">
        <v>18</v>
      </c>
      <c r="B483" s="105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59">
        <v>19</v>
      </c>
      <c r="B484" s="105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59">
        <v>20</v>
      </c>
      <c r="B485" s="105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59">
        <v>21</v>
      </c>
      <c r="B486" s="105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59">
        <v>22</v>
      </c>
      <c r="B487" s="105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59">
        <v>23</v>
      </c>
      <c r="B488" s="105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59">
        <v>24</v>
      </c>
      <c r="B489" s="105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59">
        <v>25</v>
      </c>
      <c r="B490" s="105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59">
        <v>26</v>
      </c>
      <c r="B491" s="105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59">
        <v>27</v>
      </c>
      <c r="B492" s="105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59">
        <v>28</v>
      </c>
      <c r="B493" s="105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59">
        <v>29</v>
      </c>
      <c r="B494" s="105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59">
        <v>30</v>
      </c>
      <c r="B495" s="105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473</v>
      </c>
      <c r="Z498" s="346"/>
      <c r="AA498" s="346"/>
      <c r="AB498" s="346"/>
      <c r="AC498" s="277" t="s">
        <v>458</v>
      </c>
      <c r="AD498" s="277"/>
      <c r="AE498" s="277"/>
      <c r="AF498" s="277"/>
      <c r="AG498" s="277"/>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c r="A499" s="1059">
        <v>1</v>
      </c>
      <c r="B499" s="105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59">
        <v>2</v>
      </c>
      <c r="B500" s="105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59">
        <v>3</v>
      </c>
      <c r="B501" s="105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59">
        <v>4</v>
      </c>
      <c r="B502" s="105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59">
        <v>5</v>
      </c>
      <c r="B503" s="105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59">
        <v>6</v>
      </c>
      <c r="B504" s="105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59">
        <v>7</v>
      </c>
      <c r="B505" s="105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59">
        <v>8</v>
      </c>
      <c r="B506" s="105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59">
        <v>9</v>
      </c>
      <c r="B507" s="105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59">
        <v>10</v>
      </c>
      <c r="B508" s="105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59">
        <v>11</v>
      </c>
      <c r="B509" s="105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59">
        <v>12</v>
      </c>
      <c r="B510" s="105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59">
        <v>13</v>
      </c>
      <c r="B511" s="105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59">
        <v>14</v>
      </c>
      <c r="B512" s="105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59">
        <v>15</v>
      </c>
      <c r="B513" s="105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59">
        <v>16</v>
      </c>
      <c r="B514" s="105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59">
        <v>17</v>
      </c>
      <c r="B515" s="105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59">
        <v>18</v>
      </c>
      <c r="B516" s="105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59">
        <v>19</v>
      </c>
      <c r="B517" s="105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59">
        <v>20</v>
      </c>
      <c r="B518" s="105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59">
        <v>21</v>
      </c>
      <c r="B519" s="105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59">
        <v>22</v>
      </c>
      <c r="B520" s="105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59">
        <v>23</v>
      </c>
      <c r="B521" s="105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59">
        <v>24</v>
      </c>
      <c r="B522" s="105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59">
        <v>25</v>
      </c>
      <c r="B523" s="105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59">
        <v>26</v>
      </c>
      <c r="B524" s="105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59">
        <v>27</v>
      </c>
      <c r="B525" s="105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59">
        <v>28</v>
      </c>
      <c r="B526" s="105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59">
        <v>29</v>
      </c>
      <c r="B527" s="105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59">
        <v>30</v>
      </c>
      <c r="B528" s="105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473</v>
      </c>
      <c r="Z531" s="346"/>
      <c r="AA531" s="346"/>
      <c r="AB531" s="346"/>
      <c r="AC531" s="277" t="s">
        <v>458</v>
      </c>
      <c r="AD531" s="277"/>
      <c r="AE531" s="277"/>
      <c r="AF531" s="277"/>
      <c r="AG531" s="277"/>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c r="A532" s="1059">
        <v>1</v>
      </c>
      <c r="B532" s="105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59">
        <v>2</v>
      </c>
      <c r="B533" s="105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59">
        <v>3</v>
      </c>
      <c r="B534" s="105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59">
        <v>4</v>
      </c>
      <c r="B535" s="105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59">
        <v>5</v>
      </c>
      <c r="B536" s="105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59">
        <v>6</v>
      </c>
      <c r="B537" s="105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59">
        <v>7</v>
      </c>
      <c r="B538" s="105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59">
        <v>8</v>
      </c>
      <c r="B539" s="105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59">
        <v>9</v>
      </c>
      <c r="B540" s="105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59">
        <v>10</v>
      </c>
      <c r="B541" s="105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59">
        <v>11</v>
      </c>
      <c r="B542" s="105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59">
        <v>12</v>
      </c>
      <c r="B543" s="105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59">
        <v>13</v>
      </c>
      <c r="B544" s="105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59">
        <v>14</v>
      </c>
      <c r="B545" s="105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59">
        <v>15</v>
      </c>
      <c r="B546" s="105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59">
        <v>16</v>
      </c>
      <c r="B547" s="105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59">
        <v>17</v>
      </c>
      <c r="B548" s="105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59">
        <v>18</v>
      </c>
      <c r="B549" s="105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59">
        <v>19</v>
      </c>
      <c r="B550" s="105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59">
        <v>20</v>
      </c>
      <c r="B551" s="105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59">
        <v>21</v>
      </c>
      <c r="B552" s="105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59">
        <v>22</v>
      </c>
      <c r="B553" s="105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59">
        <v>23</v>
      </c>
      <c r="B554" s="105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59">
        <v>24</v>
      </c>
      <c r="B555" s="105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59">
        <v>25</v>
      </c>
      <c r="B556" s="105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59">
        <v>26</v>
      </c>
      <c r="B557" s="105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59">
        <v>27</v>
      </c>
      <c r="B558" s="105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59">
        <v>28</v>
      </c>
      <c r="B559" s="105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59">
        <v>29</v>
      </c>
      <c r="B560" s="105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59">
        <v>30</v>
      </c>
      <c r="B561" s="105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473</v>
      </c>
      <c r="Z564" s="346"/>
      <c r="AA564" s="346"/>
      <c r="AB564" s="346"/>
      <c r="AC564" s="277" t="s">
        <v>458</v>
      </c>
      <c r="AD564" s="277"/>
      <c r="AE564" s="277"/>
      <c r="AF564" s="277"/>
      <c r="AG564" s="277"/>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c r="A565" s="1059">
        <v>1</v>
      </c>
      <c r="B565" s="105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59">
        <v>2</v>
      </c>
      <c r="B566" s="105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59">
        <v>3</v>
      </c>
      <c r="B567" s="105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59">
        <v>4</v>
      </c>
      <c r="B568" s="105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59">
        <v>5</v>
      </c>
      <c r="B569" s="105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59">
        <v>6</v>
      </c>
      <c r="B570" s="105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59">
        <v>7</v>
      </c>
      <c r="B571" s="105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59">
        <v>8</v>
      </c>
      <c r="B572" s="105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59">
        <v>9</v>
      </c>
      <c r="B573" s="105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59">
        <v>10</v>
      </c>
      <c r="B574" s="105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59">
        <v>11</v>
      </c>
      <c r="B575" s="105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59">
        <v>12</v>
      </c>
      <c r="B576" s="105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59">
        <v>13</v>
      </c>
      <c r="B577" s="105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59">
        <v>14</v>
      </c>
      <c r="B578" s="105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59">
        <v>15</v>
      </c>
      <c r="B579" s="105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59">
        <v>16</v>
      </c>
      <c r="B580" s="105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59">
        <v>17</v>
      </c>
      <c r="B581" s="105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59">
        <v>18</v>
      </c>
      <c r="B582" s="105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59">
        <v>19</v>
      </c>
      <c r="B583" s="105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59">
        <v>20</v>
      </c>
      <c r="B584" s="105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59">
        <v>21</v>
      </c>
      <c r="B585" s="105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59">
        <v>22</v>
      </c>
      <c r="B586" s="105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59">
        <v>23</v>
      </c>
      <c r="B587" s="105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59">
        <v>24</v>
      </c>
      <c r="B588" s="105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59">
        <v>25</v>
      </c>
      <c r="B589" s="105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59">
        <v>26</v>
      </c>
      <c r="B590" s="105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59">
        <v>27</v>
      </c>
      <c r="B591" s="105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59">
        <v>28</v>
      </c>
      <c r="B592" s="105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59">
        <v>29</v>
      </c>
      <c r="B593" s="105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59">
        <v>30</v>
      </c>
      <c r="B594" s="105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473</v>
      </c>
      <c r="Z597" s="346"/>
      <c r="AA597" s="346"/>
      <c r="AB597" s="346"/>
      <c r="AC597" s="277" t="s">
        <v>458</v>
      </c>
      <c r="AD597" s="277"/>
      <c r="AE597" s="277"/>
      <c r="AF597" s="277"/>
      <c r="AG597" s="277"/>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c r="A598" s="1059">
        <v>1</v>
      </c>
      <c r="B598" s="105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59">
        <v>2</v>
      </c>
      <c r="B599" s="105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59">
        <v>3</v>
      </c>
      <c r="B600" s="105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59">
        <v>4</v>
      </c>
      <c r="B601" s="105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59">
        <v>5</v>
      </c>
      <c r="B602" s="105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59">
        <v>6</v>
      </c>
      <c r="B603" s="105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59">
        <v>7</v>
      </c>
      <c r="B604" s="105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59">
        <v>8</v>
      </c>
      <c r="B605" s="105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59">
        <v>9</v>
      </c>
      <c r="B606" s="105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59">
        <v>10</v>
      </c>
      <c r="B607" s="105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59">
        <v>11</v>
      </c>
      <c r="B608" s="105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59">
        <v>12</v>
      </c>
      <c r="B609" s="105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59">
        <v>13</v>
      </c>
      <c r="B610" s="105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59">
        <v>14</v>
      </c>
      <c r="B611" s="105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59">
        <v>15</v>
      </c>
      <c r="B612" s="105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59">
        <v>16</v>
      </c>
      <c r="B613" s="105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59">
        <v>17</v>
      </c>
      <c r="B614" s="105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59">
        <v>18</v>
      </c>
      <c r="B615" s="105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59">
        <v>19</v>
      </c>
      <c r="B616" s="105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59">
        <v>20</v>
      </c>
      <c r="B617" s="105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59">
        <v>21</v>
      </c>
      <c r="B618" s="105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59">
        <v>22</v>
      </c>
      <c r="B619" s="105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59">
        <v>23</v>
      </c>
      <c r="B620" s="105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59">
        <v>24</v>
      </c>
      <c r="B621" s="105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59">
        <v>25</v>
      </c>
      <c r="B622" s="105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59">
        <v>26</v>
      </c>
      <c r="B623" s="105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59">
        <v>27</v>
      </c>
      <c r="B624" s="105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59">
        <v>28</v>
      </c>
      <c r="B625" s="105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59">
        <v>29</v>
      </c>
      <c r="B626" s="105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59">
        <v>30</v>
      </c>
      <c r="B627" s="105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473</v>
      </c>
      <c r="Z630" s="346"/>
      <c r="AA630" s="346"/>
      <c r="AB630" s="346"/>
      <c r="AC630" s="277" t="s">
        <v>458</v>
      </c>
      <c r="AD630" s="277"/>
      <c r="AE630" s="277"/>
      <c r="AF630" s="277"/>
      <c r="AG630" s="277"/>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c r="A631" s="1059">
        <v>1</v>
      </c>
      <c r="B631" s="105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59">
        <v>2</v>
      </c>
      <c r="B632" s="105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59">
        <v>3</v>
      </c>
      <c r="B633" s="105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59">
        <v>4</v>
      </c>
      <c r="B634" s="105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59">
        <v>5</v>
      </c>
      <c r="B635" s="105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59">
        <v>6</v>
      </c>
      <c r="B636" s="105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59">
        <v>7</v>
      </c>
      <c r="B637" s="105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59">
        <v>8</v>
      </c>
      <c r="B638" s="105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59">
        <v>9</v>
      </c>
      <c r="B639" s="105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59">
        <v>10</v>
      </c>
      <c r="B640" s="105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59">
        <v>11</v>
      </c>
      <c r="B641" s="105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59">
        <v>12</v>
      </c>
      <c r="B642" s="105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59">
        <v>13</v>
      </c>
      <c r="B643" s="105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59">
        <v>14</v>
      </c>
      <c r="B644" s="105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59">
        <v>15</v>
      </c>
      <c r="B645" s="105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59">
        <v>16</v>
      </c>
      <c r="B646" s="105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59">
        <v>17</v>
      </c>
      <c r="B647" s="1059">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59">
        <v>18</v>
      </c>
      <c r="B648" s="105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59">
        <v>19</v>
      </c>
      <c r="B649" s="105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59">
        <v>20</v>
      </c>
      <c r="B650" s="105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59">
        <v>21</v>
      </c>
      <c r="B651" s="105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59">
        <v>22</v>
      </c>
      <c r="B652" s="105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59">
        <v>23</v>
      </c>
      <c r="B653" s="105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59">
        <v>24</v>
      </c>
      <c r="B654" s="105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59">
        <v>25</v>
      </c>
      <c r="B655" s="105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59">
        <v>26</v>
      </c>
      <c r="B656" s="105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59">
        <v>27</v>
      </c>
      <c r="B657" s="105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59">
        <v>28</v>
      </c>
      <c r="B658" s="105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59">
        <v>29</v>
      </c>
      <c r="B659" s="105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59">
        <v>30</v>
      </c>
      <c r="B660" s="105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473</v>
      </c>
      <c r="Z663" s="346"/>
      <c r="AA663" s="346"/>
      <c r="AB663" s="346"/>
      <c r="AC663" s="277" t="s">
        <v>458</v>
      </c>
      <c r="AD663" s="277"/>
      <c r="AE663" s="277"/>
      <c r="AF663" s="277"/>
      <c r="AG663" s="277"/>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c r="A664" s="1059">
        <v>1</v>
      </c>
      <c r="B664" s="105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59">
        <v>2</v>
      </c>
      <c r="B665" s="105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59">
        <v>3</v>
      </c>
      <c r="B666" s="105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59">
        <v>4</v>
      </c>
      <c r="B667" s="105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59">
        <v>5</v>
      </c>
      <c r="B668" s="105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59">
        <v>6</v>
      </c>
      <c r="B669" s="105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59">
        <v>7</v>
      </c>
      <c r="B670" s="105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59">
        <v>8</v>
      </c>
      <c r="B671" s="105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59">
        <v>9</v>
      </c>
      <c r="B672" s="105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59">
        <v>10</v>
      </c>
      <c r="B673" s="105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59">
        <v>11</v>
      </c>
      <c r="B674" s="105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59">
        <v>12</v>
      </c>
      <c r="B675" s="105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59">
        <v>13</v>
      </c>
      <c r="B676" s="105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59">
        <v>14</v>
      </c>
      <c r="B677" s="105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59">
        <v>15</v>
      </c>
      <c r="B678" s="105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59">
        <v>16</v>
      </c>
      <c r="B679" s="105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59">
        <v>17</v>
      </c>
      <c r="B680" s="105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59">
        <v>18</v>
      </c>
      <c r="B681" s="105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59">
        <v>19</v>
      </c>
      <c r="B682" s="105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59">
        <v>20</v>
      </c>
      <c r="B683" s="105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59">
        <v>21</v>
      </c>
      <c r="B684" s="105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59">
        <v>22</v>
      </c>
      <c r="B685" s="105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59">
        <v>23</v>
      </c>
      <c r="B686" s="105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59">
        <v>24</v>
      </c>
      <c r="B687" s="105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59">
        <v>25</v>
      </c>
      <c r="B688" s="105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59">
        <v>26</v>
      </c>
      <c r="B689" s="105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59">
        <v>27</v>
      </c>
      <c r="B690" s="105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59">
        <v>28</v>
      </c>
      <c r="B691" s="105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59">
        <v>29</v>
      </c>
      <c r="B692" s="105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59">
        <v>30</v>
      </c>
      <c r="B693" s="105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473</v>
      </c>
      <c r="Z696" s="346"/>
      <c r="AA696" s="346"/>
      <c r="AB696" s="346"/>
      <c r="AC696" s="277" t="s">
        <v>458</v>
      </c>
      <c r="AD696" s="277"/>
      <c r="AE696" s="277"/>
      <c r="AF696" s="277"/>
      <c r="AG696" s="277"/>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c r="A697" s="1059">
        <v>1</v>
      </c>
      <c r="B697" s="105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59">
        <v>2</v>
      </c>
      <c r="B698" s="105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59">
        <v>3</v>
      </c>
      <c r="B699" s="105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59">
        <v>4</v>
      </c>
      <c r="B700" s="105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59">
        <v>5</v>
      </c>
      <c r="B701" s="105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59">
        <v>6</v>
      </c>
      <c r="B702" s="105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59">
        <v>7</v>
      </c>
      <c r="B703" s="105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59">
        <v>8</v>
      </c>
      <c r="B704" s="105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59">
        <v>9</v>
      </c>
      <c r="B705" s="105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59">
        <v>10</v>
      </c>
      <c r="B706" s="105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59">
        <v>11</v>
      </c>
      <c r="B707" s="105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59">
        <v>12</v>
      </c>
      <c r="B708" s="105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59">
        <v>13</v>
      </c>
      <c r="B709" s="105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59">
        <v>14</v>
      </c>
      <c r="B710" s="105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59">
        <v>15</v>
      </c>
      <c r="B711" s="105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59">
        <v>16</v>
      </c>
      <c r="B712" s="105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59">
        <v>17</v>
      </c>
      <c r="B713" s="105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59">
        <v>18</v>
      </c>
      <c r="B714" s="105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59">
        <v>19</v>
      </c>
      <c r="B715" s="105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59">
        <v>20</v>
      </c>
      <c r="B716" s="105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59">
        <v>21</v>
      </c>
      <c r="B717" s="105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59">
        <v>22</v>
      </c>
      <c r="B718" s="105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59">
        <v>23</v>
      </c>
      <c r="B719" s="105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59">
        <v>24</v>
      </c>
      <c r="B720" s="105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59">
        <v>25</v>
      </c>
      <c r="B721" s="105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59">
        <v>26</v>
      </c>
      <c r="B722" s="105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59">
        <v>27</v>
      </c>
      <c r="B723" s="105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59">
        <v>28</v>
      </c>
      <c r="B724" s="105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59">
        <v>29</v>
      </c>
      <c r="B725" s="105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59">
        <v>30</v>
      </c>
      <c r="B726" s="105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473</v>
      </c>
      <c r="Z729" s="346"/>
      <c r="AA729" s="346"/>
      <c r="AB729" s="346"/>
      <c r="AC729" s="277" t="s">
        <v>458</v>
      </c>
      <c r="AD729" s="277"/>
      <c r="AE729" s="277"/>
      <c r="AF729" s="277"/>
      <c r="AG729" s="277"/>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c r="A730" s="1059">
        <v>1</v>
      </c>
      <c r="B730" s="105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59">
        <v>2</v>
      </c>
      <c r="B731" s="105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59">
        <v>3</v>
      </c>
      <c r="B732" s="105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59">
        <v>4</v>
      </c>
      <c r="B733" s="105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59">
        <v>5</v>
      </c>
      <c r="B734" s="105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59">
        <v>6</v>
      </c>
      <c r="B735" s="105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59">
        <v>7</v>
      </c>
      <c r="B736" s="105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59">
        <v>8</v>
      </c>
      <c r="B737" s="105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59">
        <v>9</v>
      </c>
      <c r="B738" s="105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59">
        <v>10</v>
      </c>
      <c r="B739" s="105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59">
        <v>11</v>
      </c>
      <c r="B740" s="105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59">
        <v>12</v>
      </c>
      <c r="B741" s="105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59">
        <v>13</v>
      </c>
      <c r="B742" s="105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59">
        <v>14</v>
      </c>
      <c r="B743" s="105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59">
        <v>15</v>
      </c>
      <c r="B744" s="105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59">
        <v>16</v>
      </c>
      <c r="B745" s="105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59">
        <v>17</v>
      </c>
      <c r="B746" s="105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59">
        <v>18</v>
      </c>
      <c r="B747" s="105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59">
        <v>19</v>
      </c>
      <c r="B748" s="105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59">
        <v>20</v>
      </c>
      <c r="B749" s="105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59">
        <v>21</v>
      </c>
      <c r="B750" s="105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59">
        <v>22</v>
      </c>
      <c r="B751" s="105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59">
        <v>23</v>
      </c>
      <c r="B752" s="105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59">
        <v>24</v>
      </c>
      <c r="B753" s="105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59">
        <v>25</v>
      </c>
      <c r="B754" s="105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59">
        <v>26</v>
      </c>
      <c r="B755" s="105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59">
        <v>27</v>
      </c>
      <c r="B756" s="105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59">
        <v>28</v>
      </c>
      <c r="B757" s="105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59">
        <v>29</v>
      </c>
      <c r="B758" s="105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59">
        <v>30</v>
      </c>
      <c r="B759" s="105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473</v>
      </c>
      <c r="Z762" s="346"/>
      <c r="AA762" s="346"/>
      <c r="AB762" s="346"/>
      <c r="AC762" s="277" t="s">
        <v>458</v>
      </c>
      <c r="AD762" s="277"/>
      <c r="AE762" s="277"/>
      <c r="AF762" s="277"/>
      <c r="AG762" s="277"/>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c r="A763" s="1059">
        <v>1</v>
      </c>
      <c r="B763" s="105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59">
        <v>2</v>
      </c>
      <c r="B764" s="105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59">
        <v>3</v>
      </c>
      <c r="B765" s="105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59">
        <v>4</v>
      </c>
      <c r="B766" s="105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59">
        <v>5</v>
      </c>
      <c r="B767" s="105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59">
        <v>6</v>
      </c>
      <c r="B768" s="105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59">
        <v>7</v>
      </c>
      <c r="B769" s="105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59">
        <v>8</v>
      </c>
      <c r="B770" s="105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59">
        <v>9</v>
      </c>
      <c r="B771" s="105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59">
        <v>10</v>
      </c>
      <c r="B772" s="105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59">
        <v>11</v>
      </c>
      <c r="B773" s="105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59">
        <v>12</v>
      </c>
      <c r="B774" s="105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59">
        <v>13</v>
      </c>
      <c r="B775" s="105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59">
        <v>14</v>
      </c>
      <c r="B776" s="105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59">
        <v>15</v>
      </c>
      <c r="B777" s="105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59">
        <v>16</v>
      </c>
      <c r="B778" s="105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59">
        <v>17</v>
      </c>
      <c r="B779" s="105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59">
        <v>18</v>
      </c>
      <c r="B780" s="105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59">
        <v>19</v>
      </c>
      <c r="B781" s="105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59">
        <v>20</v>
      </c>
      <c r="B782" s="105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59">
        <v>21</v>
      </c>
      <c r="B783" s="105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59">
        <v>22</v>
      </c>
      <c r="B784" s="105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59">
        <v>23</v>
      </c>
      <c r="B785" s="105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59">
        <v>24</v>
      </c>
      <c r="B786" s="105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59">
        <v>25</v>
      </c>
      <c r="B787" s="105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59">
        <v>26</v>
      </c>
      <c r="B788" s="105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59">
        <v>27</v>
      </c>
      <c r="B789" s="105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59">
        <v>28</v>
      </c>
      <c r="B790" s="105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59">
        <v>29</v>
      </c>
      <c r="B791" s="105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59">
        <v>30</v>
      </c>
      <c r="B792" s="105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473</v>
      </c>
      <c r="Z795" s="346"/>
      <c r="AA795" s="346"/>
      <c r="AB795" s="346"/>
      <c r="AC795" s="277" t="s">
        <v>458</v>
      </c>
      <c r="AD795" s="277"/>
      <c r="AE795" s="277"/>
      <c r="AF795" s="277"/>
      <c r="AG795" s="277"/>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c r="A796" s="1059">
        <v>1</v>
      </c>
      <c r="B796" s="105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59">
        <v>2</v>
      </c>
      <c r="B797" s="105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59">
        <v>3</v>
      </c>
      <c r="B798" s="105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59">
        <v>4</v>
      </c>
      <c r="B799" s="105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59">
        <v>5</v>
      </c>
      <c r="B800" s="105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59">
        <v>6</v>
      </c>
      <c r="B801" s="105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59">
        <v>7</v>
      </c>
      <c r="B802" s="105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59">
        <v>8</v>
      </c>
      <c r="B803" s="105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59">
        <v>9</v>
      </c>
      <c r="B804" s="105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59">
        <v>10</v>
      </c>
      <c r="B805" s="105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59">
        <v>11</v>
      </c>
      <c r="B806" s="105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59">
        <v>12</v>
      </c>
      <c r="B807" s="105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59">
        <v>13</v>
      </c>
      <c r="B808" s="105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59">
        <v>14</v>
      </c>
      <c r="B809" s="105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59">
        <v>15</v>
      </c>
      <c r="B810" s="105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59">
        <v>16</v>
      </c>
      <c r="B811" s="105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59">
        <v>17</v>
      </c>
      <c r="B812" s="105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59">
        <v>18</v>
      </c>
      <c r="B813" s="105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59">
        <v>19</v>
      </c>
      <c r="B814" s="105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59">
        <v>20</v>
      </c>
      <c r="B815" s="105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59">
        <v>21</v>
      </c>
      <c r="B816" s="105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59">
        <v>22</v>
      </c>
      <c r="B817" s="105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59">
        <v>23</v>
      </c>
      <c r="B818" s="105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59">
        <v>24</v>
      </c>
      <c r="B819" s="105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59">
        <v>25</v>
      </c>
      <c r="B820" s="105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59">
        <v>26</v>
      </c>
      <c r="B821" s="105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59">
        <v>27</v>
      </c>
      <c r="B822" s="105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59">
        <v>28</v>
      </c>
      <c r="B823" s="105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59">
        <v>29</v>
      </c>
      <c r="B824" s="105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59">
        <v>30</v>
      </c>
      <c r="B825" s="105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473</v>
      </c>
      <c r="Z828" s="346"/>
      <c r="AA828" s="346"/>
      <c r="AB828" s="346"/>
      <c r="AC828" s="277" t="s">
        <v>458</v>
      </c>
      <c r="AD828" s="277"/>
      <c r="AE828" s="277"/>
      <c r="AF828" s="277"/>
      <c r="AG828" s="277"/>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c r="A829" s="1059">
        <v>1</v>
      </c>
      <c r="B829" s="105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59">
        <v>2</v>
      </c>
      <c r="B830" s="105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59">
        <v>3</v>
      </c>
      <c r="B831" s="105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59">
        <v>4</v>
      </c>
      <c r="B832" s="105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59">
        <v>5</v>
      </c>
      <c r="B833" s="105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59">
        <v>6</v>
      </c>
      <c r="B834" s="105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59">
        <v>7</v>
      </c>
      <c r="B835" s="105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59">
        <v>8</v>
      </c>
      <c r="B836" s="105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59">
        <v>9</v>
      </c>
      <c r="B837" s="105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59">
        <v>10</v>
      </c>
      <c r="B838" s="105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59">
        <v>11</v>
      </c>
      <c r="B839" s="105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59">
        <v>12</v>
      </c>
      <c r="B840" s="105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59">
        <v>13</v>
      </c>
      <c r="B841" s="105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59">
        <v>14</v>
      </c>
      <c r="B842" s="105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59">
        <v>15</v>
      </c>
      <c r="B843" s="105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59">
        <v>16</v>
      </c>
      <c r="B844" s="105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59">
        <v>17</v>
      </c>
      <c r="B845" s="105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59">
        <v>18</v>
      </c>
      <c r="B846" s="105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59">
        <v>19</v>
      </c>
      <c r="B847" s="105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59">
        <v>20</v>
      </c>
      <c r="B848" s="105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59">
        <v>21</v>
      </c>
      <c r="B849" s="105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59">
        <v>22</v>
      </c>
      <c r="B850" s="105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59">
        <v>23</v>
      </c>
      <c r="B851" s="105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59">
        <v>24</v>
      </c>
      <c r="B852" s="105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59">
        <v>25</v>
      </c>
      <c r="B853" s="105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59">
        <v>26</v>
      </c>
      <c r="B854" s="105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59">
        <v>27</v>
      </c>
      <c r="B855" s="105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59">
        <v>28</v>
      </c>
      <c r="B856" s="105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59">
        <v>29</v>
      </c>
      <c r="B857" s="105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59">
        <v>30</v>
      </c>
      <c r="B858" s="105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473</v>
      </c>
      <c r="Z861" s="346"/>
      <c r="AA861" s="346"/>
      <c r="AB861" s="346"/>
      <c r="AC861" s="277" t="s">
        <v>458</v>
      </c>
      <c r="AD861" s="277"/>
      <c r="AE861" s="277"/>
      <c r="AF861" s="277"/>
      <c r="AG861" s="277"/>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c r="A862" s="1059">
        <v>1</v>
      </c>
      <c r="B862" s="105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59">
        <v>2</v>
      </c>
      <c r="B863" s="105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59">
        <v>3</v>
      </c>
      <c r="B864" s="105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59">
        <v>4</v>
      </c>
      <c r="B865" s="105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59">
        <v>5</v>
      </c>
      <c r="B866" s="105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59">
        <v>6</v>
      </c>
      <c r="B867" s="105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59">
        <v>7</v>
      </c>
      <c r="B868" s="105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59">
        <v>8</v>
      </c>
      <c r="B869" s="105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59">
        <v>9</v>
      </c>
      <c r="B870" s="105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59">
        <v>10</v>
      </c>
      <c r="B871" s="105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59">
        <v>11</v>
      </c>
      <c r="B872" s="105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59">
        <v>12</v>
      </c>
      <c r="B873" s="105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59">
        <v>13</v>
      </c>
      <c r="B874" s="105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59">
        <v>14</v>
      </c>
      <c r="B875" s="105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59">
        <v>15</v>
      </c>
      <c r="B876" s="105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59">
        <v>16</v>
      </c>
      <c r="B877" s="105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59">
        <v>17</v>
      </c>
      <c r="B878" s="105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59">
        <v>18</v>
      </c>
      <c r="B879" s="105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59">
        <v>19</v>
      </c>
      <c r="B880" s="105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59">
        <v>20</v>
      </c>
      <c r="B881" s="105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59">
        <v>21</v>
      </c>
      <c r="B882" s="105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59">
        <v>22</v>
      </c>
      <c r="B883" s="105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59">
        <v>23</v>
      </c>
      <c r="B884" s="105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59">
        <v>24</v>
      </c>
      <c r="B885" s="105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59">
        <v>25</v>
      </c>
      <c r="B886" s="105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59">
        <v>26</v>
      </c>
      <c r="B887" s="105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59">
        <v>27</v>
      </c>
      <c r="B888" s="105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59">
        <v>28</v>
      </c>
      <c r="B889" s="105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59">
        <v>29</v>
      </c>
      <c r="B890" s="105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59">
        <v>30</v>
      </c>
      <c r="B891" s="105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473</v>
      </c>
      <c r="Z894" s="346"/>
      <c r="AA894" s="346"/>
      <c r="AB894" s="346"/>
      <c r="AC894" s="277" t="s">
        <v>458</v>
      </c>
      <c r="AD894" s="277"/>
      <c r="AE894" s="277"/>
      <c r="AF894" s="277"/>
      <c r="AG894" s="277"/>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c r="A895" s="1059">
        <v>1</v>
      </c>
      <c r="B895" s="105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59">
        <v>2</v>
      </c>
      <c r="B896" s="105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59">
        <v>3</v>
      </c>
      <c r="B897" s="105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59">
        <v>4</v>
      </c>
      <c r="B898" s="105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59">
        <v>5</v>
      </c>
      <c r="B899" s="105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59">
        <v>6</v>
      </c>
      <c r="B900" s="105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59">
        <v>7</v>
      </c>
      <c r="B901" s="105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59">
        <v>8</v>
      </c>
      <c r="B902" s="105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59">
        <v>9</v>
      </c>
      <c r="B903" s="105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59">
        <v>10</v>
      </c>
      <c r="B904" s="105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59">
        <v>11</v>
      </c>
      <c r="B905" s="105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59">
        <v>12</v>
      </c>
      <c r="B906" s="105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59">
        <v>13</v>
      </c>
      <c r="B907" s="105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59">
        <v>14</v>
      </c>
      <c r="B908" s="105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59">
        <v>15</v>
      </c>
      <c r="B909" s="105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59">
        <v>16</v>
      </c>
      <c r="B910" s="105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59">
        <v>17</v>
      </c>
      <c r="B911" s="105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59">
        <v>18</v>
      </c>
      <c r="B912" s="105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59">
        <v>19</v>
      </c>
      <c r="B913" s="105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59">
        <v>20</v>
      </c>
      <c r="B914" s="105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59">
        <v>21</v>
      </c>
      <c r="B915" s="105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59">
        <v>22</v>
      </c>
      <c r="B916" s="105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59">
        <v>23</v>
      </c>
      <c r="B917" s="105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59">
        <v>24</v>
      </c>
      <c r="B918" s="105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59">
        <v>25</v>
      </c>
      <c r="B919" s="105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59">
        <v>26</v>
      </c>
      <c r="B920" s="105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59">
        <v>27</v>
      </c>
      <c r="B921" s="105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59">
        <v>28</v>
      </c>
      <c r="B922" s="105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59">
        <v>29</v>
      </c>
      <c r="B923" s="105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59">
        <v>30</v>
      </c>
      <c r="B924" s="105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473</v>
      </c>
      <c r="Z927" s="346"/>
      <c r="AA927" s="346"/>
      <c r="AB927" s="346"/>
      <c r="AC927" s="277" t="s">
        <v>458</v>
      </c>
      <c r="AD927" s="277"/>
      <c r="AE927" s="277"/>
      <c r="AF927" s="277"/>
      <c r="AG927" s="277"/>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c r="A928" s="1059">
        <v>1</v>
      </c>
      <c r="B928" s="1059">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59">
        <v>2</v>
      </c>
      <c r="B929" s="105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59">
        <v>3</v>
      </c>
      <c r="B930" s="105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59">
        <v>4</v>
      </c>
      <c r="B931" s="105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59">
        <v>5</v>
      </c>
      <c r="B932" s="105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59">
        <v>6</v>
      </c>
      <c r="B933" s="105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59">
        <v>7</v>
      </c>
      <c r="B934" s="105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59">
        <v>8</v>
      </c>
      <c r="B935" s="105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59">
        <v>9</v>
      </c>
      <c r="B936" s="105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59">
        <v>10</v>
      </c>
      <c r="B937" s="105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59">
        <v>11</v>
      </c>
      <c r="B938" s="105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59">
        <v>12</v>
      </c>
      <c r="B939" s="105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59">
        <v>13</v>
      </c>
      <c r="B940" s="105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59">
        <v>14</v>
      </c>
      <c r="B941" s="105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59">
        <v>15</v>
      </c>
      <c r="B942" s="105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59">
        <v>16</v>
      </c>
      <c r="B943" s="105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59">
        <v>17</v>
      </c>
      <c r="B944" s="105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59">
        <v>18</v>
      </c>
      <c r="B945" s="105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59">
        <v>19</v>
      </c>
      <c r="B946" s="105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59">
        <v>20</v>
      </c>
      <c r="B947" s="105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59">
        <v>21</v>
      </c>
      <c r="B948" s="105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59">
        <v>22</v>
      </c>
      <c r="B949" s="105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59">
        <v>23</v>
      </c>
      <c r="B950" s="105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59">
        <v>24</v>
      </c>
      <c r="B951" s="105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59">
        <v>25</v>
      </c>
      <c r="B952" s="105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59">
        <v>26</v>
      </c>
      <c r="B953" s="105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59">
        <v>27</v>
      </c>
      <c r="B954" s="105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59">
        <v>28</v>
      </c>
      <c r="B955" s="105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59">
        <v>29</v>
      </c>
      <c r="B956" s="105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59">
        <v>30</v>
      </c>
      <c r="B957" s="105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473</v>
      </c>
      <c r="Z960" s="346"/>
      <c r="AA960" s="346"/>
      <c r="AB960" s="346"/>
      <c r="AC960" s="277" t="s">
        <v>458</v>
      </c>
      <c r="AD960" s="277"/>
      <c r="AE960" s="277"/>
      <c r="AF960" s="277"/>
      <c r="AG960" s="277"/>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c r="A961" s="1059">
        <v>1</v>
      </c>
      <c r="B961" s="105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59">
        <v>2</v>
      </c>
      <c r="B962" s="105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59">
        <v>3</v>
      </c>
      <c r="B963" s="105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59">
        <v>4</v>
      </c>
      <c r="B964" s="105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59">
        <v>5</v>
      </c>
      <c r="B965" s="105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59">
        <v>6</v>
      </c>
      <c r="B966" s="105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59">
        <v>7</v>
      </c>
      <c r="B967" s="105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59">
        <v>8</v>
      </c>
      <c r="B968" s="105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59">
        <v>9</v>
      </c>
      <c r="B969" s="105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59">
        <v>10</v>
      </c>
      <c r="B970" s="105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59">
        <v>11</v>
      </c>
      <c r="B971" s="105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59">
        <v>12</v>
      </c>
      <c r="B972" s="105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59">
        <v>13</v>
      </c>
      <c r="B973" s="105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59">
        <v>14</v>
      </c>
      <c r="B974" s="105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59">
        <v>15</v>
      </c>
      <c r="B975" s="105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59">
        <v>16</v>
      </c>
      <c r="B976" s="105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59">
        <v>17</v>
      </c>
      <c r="B977" s="105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59">
        <v>18</v>
      </c>
      <c r="B978" s="105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59">
        <v>19</v>
      </c>
      <c r="B979" s="105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59">
        <v>20</v>
      </c>
      <c r="B980" s="105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59">
        <v>21</v>
      </c>
      <c r="B981" s="105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59">
        <v>22</v>
      </c>
      <c r="B982" s="105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59">
        <v>23</v>
      </c>
      <c r="B983" s="105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59">
        <v>24</v>
      </c>
      <c r="B984" s="105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59">
        <v>25</v>
      </c>
      <c r="B985" s="105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59">
        <v>26</v>
      </c>
      <c r="B986" s="105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59">
        <v>27</v>
      </c>
      <c r="B987" s="105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59">
        <v>28</v>
      </c>
      <c r="B988" s="105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59">
        <v>29</v>
      </c>
      <c r="B989" s="105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59">
        <v>30</v>
      </c>
      <c r="B990" s="105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473</v>
      </c>
      <c r="Z993" s="346"/>
      <c r="AA993" s="346"/>
      <c r="AB993" s="346"/>
      <c r="AC993" s="277" t="s">
        <v>458</v>
      </c>
      <c r="AD993" s="277"/>
      <c r="AE993" s="277"/>
      <c r="AF993" s="277"/>
      <c r="AG993" s="277"/>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c r="A994" s="1059">
        <v>1</v>
      </c>
      <c r="B994" s="105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59">
        <v>2</v>
      </c>
      <c r="B995" s="105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59">
        <v>3</v>
      </c>
      <c r="B996" s="105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59">
        <v>4</v>
      </c>
      <c r="B997" s="105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59">
        <v>5</v>
      </c>
      <c r="B998" s="105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59">
        <v>6</v>
      </c>
      <c r="B999" s="105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59">
        <v>7</v>
      </c>
      <c r="B1000" s="105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59">
        <v>8</v>
      </c>
      <c r="B1001" s="105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59">
        <v>9</v>
      </c>
      <c r="B1002" s="105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59">
        <v>10</v>
      </c>
      <c r="B1003" s="105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59">
        <v>11</v>
      </c>
      <c r="B1004" s="105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59">
        <v>12</v>
      </c>
      <c r="B1005" s="105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59">
        <v>13</v>
      </c>
      <c r="B1006" s="105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59">
        <v>14</v>
      </c>
      <c r="B1007" s="105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59">
        <v>15</v>
      </c>
      <c r="B1008" s="105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59">
        <v>16</v>
      </c>
      <c r="B1009" s="105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59">
        <v>17</v>
      </c>
      <c r="B1010" s="105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59">
        <v>18</v>
      </c>
      <c r="B1011" s="105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59">
        <v>19</v>
      </c>
      <c r="B1012" s="105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59">
        <v>20</v>
      </c>
      <c r="B1013" s="105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59">
        <v>21</v>
      </c>
      <c r="B1014" s="105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59">
        <v>22</v>
      </c>
      <c r="B1015" s="105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59">
        <v>23</v>
      </c>
      <c r="B1016" s="105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59">
        <v>24</v>
      </c>
      <c r="B1017" s="105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59">
        <v>25</v>
      </c>
      <c r="B1018" s="105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59">
        <v>26</v>
      </c>
      <c r="B1019" s="105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59">
        <v>27</v>
      </c>
      <c r="B1020" s="105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59">
        <v>28</v>
      </c>
      <c r="B1021" s="105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59">
        <v>29</v>
      </c>
      <c r="B1022" s="105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59">
        <v>30</v>
      </c>
      <c r="B1023" s="105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473</v>
      </c>
      <c r="Z1026" s="346"/>
      <c r="AA1026" s="346"/>
      <c r="AB1026" s="346"/>
      <c r="AC1026" s="277" t="s">
        <v>458</v>
      </c>
      <c r="AD1026" s="277"/>
      <c r="AE1026" s="277"/>
      <c r="AF1026" s="277"/>
      <c r="AG1026" s="277"/>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c r="A1027" s="1059">
        <v>1</v>
      </c>
      <c r="B1027" s="105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59">
        <v>2</v>
      </c>
      <c r="B1028" s="105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59">
        <v>3</v>
      </c>
      <c r="B1029" s="105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59">
        <v>4</v>
      </c>
      <c r="B1030" s="105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59">
        <v>5</v>
      </c>
      <c r="B1031" s="105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59">
        <v>6</v>
      </c>
      <c r="B1032" s="105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59">
        <v>7</v>
      </c>
      <c r="B1033" s="105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59">
        <v>8</v>
      </c>
      <c r="B1034" s="105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59">
        <v>9</v>
      </c>
      <c r="B1035" s="105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59">
        <v>10</v>
      </c>
      <c r="B1036" s="105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59">
        <v>11</v>
      </c>
      <c r="B1037" s="105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59">
        <v>12</v>
      </c>
      <c r="B1038" s="105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59">
        <v>13</v>
      </c>
      <c r="B1039" s="105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59">
        <v>14</v>
      </c>
      <c r="B1040" s="105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59">
        <v>15</v>
      </c>
      <c r="B1041" s="105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59">
        <v>16</v>
      </c>
      <c r="B1042" s="105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59">
        <v>17</v>
      </c>
      <c r="B1043" s="105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59">
        <v>18</v>
      </c>
      <c r="B1044" s="105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59">
        <v>19</v>
      </c>
      <c r="B1045" s="105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59">
        <v>20</v>
      </c>
      <c r="B1046" s="105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59">
        <v>21</v>
      </c>
      <c r="B1047" s="105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59">
        <v>22</v>
      </c>
      <c r="B1048" s="105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59">
        <v>23</v>
      </c>
      <c r="B1049" s="105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59">
        <v>24</v>
      </c>
      <c r="B1050" s="105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59">
        <v>25</v>
      </c>
      <c r="B1051" s="105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59">
        <v>26</v>
      </c>
      <c r="B1052" s="105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59">
        <v>27</v>
      </c>
      <c r="B1053" s="105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59">
        <v>28</v>
      </c>
      <c r="B1054" s="105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59">
        <v>29</v>
      </c>
      <c r="B1055" s="105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59">
        <v>30</v>
      </c>
      <c r="B1056" s="105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473</v>
      </c>
      <c r="Z1059" s="346"/>
      <c r="AA1059" s="346"/>
      <c r="AB1059" s="346"/>
      <c r="AC1059" s="277" t="s">
        <v>458</v>
      </c>
      <c r="AD1059" s="277"/>
      <c r="AE1059" s="277"/>
      <c r="AF1059" s="277"/>
      <c r="AG1059" s="277"/>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c r="A1060" s="1059">
        <v>1</v>
      </c>
      <c r="B1060" s="105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59">
        <v>2</v>
      </c>
      <c r="B1061" s="105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59">
        <v>3</v>
      </c>
      <c r="B1062" s="105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59">
        <v>4</v>
      </c>
      <c r="B1063" s="105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59">
        <v>5</v>
      </c>
      <c r="B1064" s="105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59">
        <v>6</v>
      </c>
      <c r="B1065" s="105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59">
        <v>7</v>
      </c>
      <c r="B1066" s="105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59">
        <v>8</v>
      </c>
      <c r="B1067" s="105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59">
        <v>9</v>
      </c>
      <c r="B1068" s="105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59">
        <v>10</v>
      </c>
      <c r="B1069" s="105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59">
        <v>11</v>
      </c>
      <c r="B1070" s="105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59">
        <v>12</v>
      </c>
      <c r="B1071" s="105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59">
        <v>13</v>
      </c>
      <c r="B1072" s="105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59">
        <v>14</v>
      </c>
      <c r="B1073" s="105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59">
        <v>15</v>
      </c>
      <c r="B1074" s="105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59">
        <v>16</v>
      </c>
      <c r="B1075" s="105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59">
        <v>17</v>
      </c>
      <c r="B1076" s="105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59">
        <v>18</v>
      </c>
      <c r="B1077" s="105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59">
        <v>19</v>
      </c>
      <c r="B1078" s="105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59">
        <v>20</v>
      </c>
      <c r="B1079" s="105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59">
        <v>21</v>
      </c>
      <c r="B1080" s="105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59">
        <v>22</v>
      </c>
      <c r="B1081" s="105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59">
        <v>23</v>
      </c>
      <c r="B1082" s="105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59">
        <v>24</v>
      </c>
      <c r="B1083" s="105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59">
        <v>25</v>
      </c>
      <c r="B1084" s="105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59">
        <v>26</v>
      </c>
      <c r="B1085" s="105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59">
        <v>27</v>
      </c>
      <c r="B1086" s="105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59">
        <v>28</v>
      </c>
      <c r="B1087" s="105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59">
        <v>29</v>
      </c>
      <c r="B1088" s="105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59">
        <v>30</v>
      </c>
      <c r="B1089" s="105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473</v>
      </c>
      <c r="Z1092" s="346"/>
      <c r="AA1092" s="346"/>
      <c r="AB1092" s="346"/>
      <c r="AC1092" s="277" t="s">
        <v>458</v>
      </c>
      <c r="AD1092" s="277"/>
      <c r="AE1092" s="277"/>
      <c r="AF1092" s="277"/>
      <c r="AG1092" s="277"/>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c r="A1093" s="1059">
        <v>1</v>
      </c>
      <c r="B1093" s="105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59">
        <v>2</v>
      </c>
      <c r="B1094" s="105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59">
        <v>3</v>
      </c>
      <c r="B1095" s="105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59">
        <v>4</v>
      </c>
      <c r="B1096" s="105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59">
        <v>5</v>
      </c>
      <c r="B1097" s="105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59">
        <v>6</v>
      </c>
      <c r="B1098" s="105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59">
        <v>7</v>
      </c>
      <c r="B1099" s="105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59">
        <v>8</v>
      </c>
      <c r="B1100" s="105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59">
        <v>9</v>
      </c>
      <c r="B1101" s="105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59">
        <v>10</v>
      </c>
      <c r="B1102" s="105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59">
        <v>11</v>
      </c>
      <c r="B1103" s="105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59">
        <v>12</v>
      </c>
      <c r="B1104" s="105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59">
        <v>13</v>
      </c>
      <c r="B1105" s="105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59">
        <v>14</v>
      </c>
      <c r="B1106" s="105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59">
        <v>15</v>
      </c>
      <c r="B1107" s="105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59">
        <v>16</v>
      </c>
      <c r="B1108" s="105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59">
        <v>17</v>
      </c>
      <c r="B1109" s="105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59">
        <v>18</v>
      </c>
      <c r="B1110" s="105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59">
        <v>19</v>
      </c>
      <c r="B1111" s="105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59">
        <v>20</v>
      </c>
      <c r="B1112" s="105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59">
        <v>21</v>
      </c>
      <c r="B1113" s="105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59">
        <v>22</v>
      </c>
      <c r="B1114" s="105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59">
        <v>23</v>
      </c>
      <c r="B1115" s="105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59">
        <v>24</v>
      </c>
      <c r="B1116" s="105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59">
        <v>25</v>
      </c>
      <c r="B1117" s="105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59">
        <v>26</v>
      </c>
      <c r="B1118" s="105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59">
        <v>27</v>
      </c>
      <c r="B1119" s="105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59">
        <v>28</v>
      </c>
      <c r="B1120" s="105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59">
        <v>29</v>
      </c>
      <c r="B1121" s="105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59">
        <v>30</v>
      </c>
      <c r="B1122" s="105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473</v>
      </c>
      <c r="Z1125" s="346"/>
      <c r="AA1125" s="346"/>
      <c r="AB1125" s="346"/>
      <c r="AC1125" s="277" t="s">
        <v>458</v>
      </c>
      <c r="AD1125" s="277"/>
      <c r="AE1125" s="277"/>
      <c r="AF1125" s="277"/>
      <c r="AG1125" s="277"/>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c r="A1126" s="1059">
        <v>1</v>
      </c>
      <c r="B1126" s="105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59">
        <v>2</v>
      </c>
      <c r="B1127" s="105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59">
        <v>3</v>
      </c>
      <c r="B1128" s="105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59">
        <v>4</v>
      </c>
      <c r="B1129" s="105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59">
        <v>5</v>
      </c>
      <c r="B1130" s="105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59">
        <v>6</v>
      </c>
      <c r="B1131" s="105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59">
        <v>7</v>
      </c>
      <c r="B1132" s="105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59">
        <v>8</v>
      </c>
      <c r="B1133" s="105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59">
        <v>9</v>
      </c>
      <c r="B1134" s="105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59">
        <v>10</v>
      </c>
      <c r="B1135" s="105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59">
        <v>11</v>
      </c>
      <c r="B1136" s="105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59">
        <v>12</v>
      </c>
      <c r="B1137" s="105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59">
        <v>13</v>
      </c>
      <c r="B1138" s="105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59">
        <v>14</v>
      </c>
      <c r="B1139" s="105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59">
        <v>15</v>
      </c>
      <c r="B1140" s="105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59">
        <v>16</v>
      </c>
      <c r="B1141" s="105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59">
        <v>17</v>
      </c>
      <c r="B1142" s="105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59">
        <v>18</v>
      </c>
      <c r="B1143" s="105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59">
        <v>19</v>
      </c>
      <c r="B1144" s="105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59">
        <v>20</v>
      </c>
      <c r="B1145" s="105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59">
        <v>21</v>
      </c>
      <c r="B1146" s="105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59">
        <v>22</v>
      </c>
      <c r="B1147" s="105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59">
        <v>23</v>
      </c>
      <c r="B1148" s="105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59">
        <v>24</v>
      </c>
      <c r="B1149" s="105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59">
        <v>25</v>
      </c>
      <c r="B1150" s="105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59">
        <v>26</v>
      </c>
      <c r="B1151" s="105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59">
        <v>27</v>
      </c>
      <c r="B1152" s="105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59">
        <v>28</v>
      </c>
      <c r="B1153" s="105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59">
        <v>29</v>
      </c>
      <c r="B1154" s="105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59">
        <v>30</v>
      </c>
      <c r="B1155" s="105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473</v>
      </c>
      <c r="Z1158" s="346"/>
      <c r="AA1158" s="346"/>
      <c r="AB1158" s="346"/>
      <c r="AC1158" s="277" t="s">
        <v>458</v>
      </c>
      <c r="AD1158" s="277"/>
      <c r="AE1158" s="277"/>
      <c r="AF1158" s="277"/>
      <c r="AG1158" s="277"/>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c r="A1159" s="1059">
        <v>1</v>
      </c>
      <c r="B1159" s="105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59">
        <v>2</v>
      </c>
      <c r="B1160" s="105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59">
        <v>3</v>
      </c>
      <c r="B1161" s="105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59">
        <v>4</v>
      </c>
      <c r="B1162" s="105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59">
        <v>5</v>
      </c>
      <c r="B1163" s="105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59">
        <v>6</v>
      </c>
      <c r="B1164" s="105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59">
        <v>7</v>
      </c>
      <c r="B1165" s="105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59">
        <v>8</v>
      </c>
      <c r="B1166" s="105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59">
        <v>9</v>
      </c>
      <c r="B1167" s="105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59">
        <v>10</v>
      </c>
      <c r="B1168" s="105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59">
        <v>11</v>
      </c>
      <c r="B1169" s="105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59">
        <v>12</v>
      </c>
      <c r="B1170" s="105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59">
        <v>13</v>
      </c>
      <c r="B1171" s="105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59">
        <v>14</v>
      </c>
      <c r="B1172" s="105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59">
        <v>15</v>
      </c>
      <c r="B1173" s="105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59">
        <v>16</v>
      </c>
      <c r="B1174" s="105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59">
        <v>17</v>
      </c>
      <c r="B1175" s="105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59">
        <v>18</v>
      </c>
      <c r="B1176" s="105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59">
        <v>19</v>
      </c>
      <c r="B1177" s="105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59">
        <v>20</v>
      </c>
      <c r="B1178" s="105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59">
        <v>21</v>
      </c>
      <c r="B1179" s="105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59">
        <v>22</v>
      </c>
      <c r="B1180" s="105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59">
        <v>23</v>
      </c>
      <c r="B1181" s="105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59">
        <v>24</v>
      </c>
      <c r="B1182" s="105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59">
        <v>25</v>
      </c>
      <c r="B1183" s="105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59">
        <v>26</v>
      </c>
      <c r="B1184" s="105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59">
        <v>27</v>
      </c>
      <c r="B1185" s="105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59">
        <v>28</v>
      </c>
      <c r="B1186" s="105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59">
        <v>29</v>
      </c>
      <c r="B1187" s="105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59">
        <v>30</v>
      </c>
      <c r="B1188" s="105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473</v>
      </c>
      <c r="Z1191" s="346"/>
      <c r="AA1191" s="346"/>
      <c r="AB1191" s="346"/>
      <c r="AC1191" s="277" t="s">
        <v>458</v>
      </c>
      <c r="AD1191" s="277"/>
      <c r="AE1191" s="277"/>
      <c r="AF1191" s="277"/>
      <c r="AG1191" s="277"/>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c r="A1192" s="1059">
        <v>1</v>
      </c>
      <c r="B1192" s="105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59">
        <v>2</v>
      </c>
      <c r="B1193" s="105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59">
        <v>3</v>
      </c>
      <c r="B1194" s="105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59">
        <v>4</v>
      </c>
      <c r="B1195" s="105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59">
        <v>5</v>
      </c>
      <c r="B1196" s="105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59">
        <v>6</v>
      </c>
      <c r="B1197" s="105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59">
        <v>7</v>
      </c>
      <c r="B1198" s="105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59">
        <v>8</v>
      </c>
      <c r="B1199" s="105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59">
        <v>9</v>
      </c>
      <c r="B1200" s="105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59">
        <v>10</v>
      </c>
      <c r="B1201" s="105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59">
        <v>11</v>
      </c>
      <c r="B1202" s="105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59">
        <v>12</v>
      </c>
      <c r="B1203" s="105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59">
        <v>13</v>
      </c>
      <c r="B1204" s="105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59">
        <v>14</v>
      </c>
      <c r="B1205" s="105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59">
        <v>15</v>
      </c>
      <c r="B1206" s="105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59">
        <v>16</v>
      </c>
      <c r="B1207" s="105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59">
        <v>17</v>
      </c>
      <c r="B1208" s="105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59">
        <v>18</v>
      </c>
      <c r="B1209" s="105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59">
        <v>19</v>
      </c>
      <c r="B1210" s="105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59">
        <v>20</v>
      </c>
      <c r="B1211" s="105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59">
        <v>21</v>
      </c>
      <c r="B1212" s="105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59">
        <v>22</v>
      </c>
      <c r="B1213" s="105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59">
        <v>23</v>
      </c>
      <c r="B1214" s="105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59">
        <v>24</v>
      </c>
      <c r="B1215" s="105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59">
        <v>25</v>
      </c>
      <c r="B1216" s="105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59">
        <v>26</v>
      </c>
      <c r="B1217" s="105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59">
        <v>27</v>
      </c>
      <c r="B1218" s="105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59">
        <v>28</v>
      </c>
      <c r="B1219" s="105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59">
        <v>29</v>
      </c>
      <c r="B1220" s="105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59">
        <v>30</v>
      </c>
      <c r="B1221" s="105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473</v>
      </c>
      <c r="Z1224" s="346"/>
      <c r="AA1224" s="346"/>
      <c r="AB1224" s="346"/>
      <c r="AC1224" s="277" t="s">
        <v>458</v>
      </c>
      <c r="AD1224" s="277"/>
      <c r="AE1224" s="277"/>
      <c r="AF1224" s="277"/>
      <c r="AG1224" s="277"/>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c r="A1225" s="1059">
        <v>1</v>
      </c>
      <c r="B1225" s="105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59">
        <v>2</v>
      </c>
      <c r="B1226" s="105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59">
        <v>3</v>
      </c>
      <c r="B1227" s="105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59">
        <v>4</v>
      </c>
      <c r="B1228" s="105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59">
        <v>5</v>
      </c>
      <c r="B1229" s="105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59">
        <v>6</v>
      </c>
      <c r="B1230" s="105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59">
        <v>7</v>
      </c>
      <c r="B1231" s="105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59">
        <v>8</v>
      </c>
      <c r="B1232" s="105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59">
        <v>9</v>
      </c>
      <c r="B1233" s="105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59">
        <v>10</v>
      </c>
      <c r="B1234" s="105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59">
        <v>11</v>
      </c>
      <c r="B1235" s="105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59">
        <v>12</v>
      </c>
      <c r="B1236" s="105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59">
        <v>13</v>
      </c>
      <c r="B1237" s="105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59">
        <v>14</v>
      </c>
      <c r="B1238" s="105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59">
        <v>15</v>
      </c>
      <c r="B1239" s="105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59">
        <v>16</v>
      </c>
      <c r="B1240" s="105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59">
        <v>17</v>
      </c>
      <c r="B1241" s="105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59">
        <v>18</v>
      </c>
      <c r="B1242" s="105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59">
        <v>19</v>
      </c>
      <c r="B1243" s="105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59">
        <v>20</v>
      </c>
      <c r="B1244" s="105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59">
        <v>21</v>
      </c>
      <c r="B1245" s="105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59">
        <v>22</v>
      </c>
      <c r="B1246" s="105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59">
        <v>23</v>
      </c>
      <c r="B1247" s="105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59">
        <v>24</v>
      </c>
      <c r="B1248" s="105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59">
        <v>25</v>
      </c>
      <c r="B1249" s="105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59">
        <v>26</v>
      </c>
      <c r="B1250" s="105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59">
        <v>27</v>
      </c>
      <c r="B1251" s="105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59">
        <v>28</v>
      </c>
      <c r="B1252" s="105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59">
        <v>29</v>
      </c>
      <c r="B1253" s="105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59">
        <v>30</v>
      </c>
      <c r="B1254" s="105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473</v>
      </c>
      <c r="Z1257" s="346"/>
      <c r="AA1257" s="346"/>
      <c r="AB1257" s="346"/>
      <c r="AC1257" s="277" t="s">
        <v>458</v>
      </c>
      <c r="AD1257" s="277"/>
      <c r="AE1257" s="277"/>
      <c r="AF1257" s="277"/>
      <c r="AG1257" s="277"/>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c r="A1258" s="1059">
        <v>1</v>
      </c>
      <c r="B1258" s="105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59">
        <v>2</v>
      </c>
      <c r="B1259" s="105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59">
        <v>3</v>
      </c>
      <c r="B1260" s="105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59">
        <v>4</v>
      </c>
      <c r="B1261" s="105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59">
        <v>5</v>
      </c>
      <c r="B1262" s="105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59">
        <v>6</v>
      </c>
      <c r="B1263" s="105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59">
        <v>7</v>
      </c>
      <c r="B1264" s="105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59">
        <v>8</v>
      </c>
      <c r="B1265" s="105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59">
        <v>9</v>
      </c>
      <c r="B1266" s="105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59">
        <v>10</v>
      </c>
      <c r="B1267" s="105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59">
        <v>11</v>
      </c>
      <c r="B1268" s="105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59">
        <v>12</v>
      </c>
      <c r="B1269" s="105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59">
        <v>13</v>
      </c>
      <c r="B1270" s="105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59">
        <v>14</v>
      </c>
      <c r="B1271" s="105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59">
        <v>15</v>
      </c>
      <c r="B1272" s="105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59">
        <v>16</v>
      </c>
      <c r="B1273" s="105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59">
        <v>17</v>
      </c>
      <c r="B1274" s="105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59">
        <v>18</v>
      </c>
      <c r="B1275" s="105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59">
        <v>19</v>
      </c>
      <c r="B1276" s="105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59">
        <v>20</v>
      </c>
      <c r="B1277" s="105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59">
        <v>21</v>
      </c>
      <c r="B1278" s="105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59">
        <v>22</v>
      </c>
      <c r="B1279" s="105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59">
        <v>23</v>
      </c>
      <c r="B1280" s="105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59">
        <v>24</v>
      </c>
      <c r="B1281" s="105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59">
        <v>25</v>
      </c>
      <c r="B1282" s="105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59">
        <v>26</v>
      </c>
      <c r="B1283" s="105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59">
        <v>27</v>
      </c>
      <c r="B1284" s="105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59">
        <v>28</v>
      </c>
      <c r="B1285" s="105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59">
        <v>29</v>
      </c>
      <c r="B1286" s="105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59">
        <v>30</v>
      </c>
      <c r="B1287" s="105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473</v>
      </c>
      <c r="Z1290" s="346"/>
      <c r="AA1290" s="346"/>
      <c r="AB1290" s="346"/>
      <c r="AC1290" s="277" t="s">
        <v>458</v>
      </c>
      <c r="AD1290" s="277"/>
      <c r="AE1290" s="277"/>
      <c r="AF1290" s="277"/>
      <c r="AG1290" s="277"/>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c r="A1291" s="1059">
        <v>1</v>
      </c>
      <c r="B1291" s="105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59">
        <v>2</v>
      </c>
      <c r="B1292" s="105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59">
        <v>3</v>
      </c>
      <c r="B1293" s="105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59">
        <v>4</v>
      </c>
      <c r="B1294" s="105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59">
        <v>5</v>
      </c>
      <c r="B1295" s="105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59">
        <v>6</v>
      </c>
      <c r="B1296" s="105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59">
        <v>7</v>
      </c>
      <c r="B1297" s="105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59">
        <v>8</v>
      </c>
      <c r="B1298" s="105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59">
        <v>9</v>
      </c>
      <c r="B1299" s="105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59">
        <v>10</v>
      </c>
      <c r="B1300" s="105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59">
        <v>11</v>
      </c>
      <c r="B1301" s="105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59">
        <v>12</v>
      </c>
      <c r="B1302" s="105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59">
        <v>13</v>
      </c>
      <c r="B1303" s="105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59">
        <v>14</v>
      </c>
      <c r="B1304" s="105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59">
        <v>15</v>
      </c>
      <c r="B1305" s="105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59">
        <v>16</v>
      </c>
      <c r="B1306" s="105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59">
        <v>17</v>
      </c>
      <c r="B1307" s="105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59">
        <v>18</v>
      </c>
      <c r="B1308" s="105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59">
        <v>19</v>
      </c>
      <c r="B1309" s="105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59">
        <v>20</v>
      </c>
      <c r="B1310" s="105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59">
        <v>21</v>
      </c>
      <c r="B1311" s="105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59">
        <v>22</v>
      </c>
      <c r="B1312" s="105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59">
        <v>23</v>
      </c>
      <c r="B1313" s="105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59">
        <v>24</v>
      </c>
      <c r="B1314" s="105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59">
        <v>25</v>
      </c>
      <c r="B1315" s="105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59">
        <v>26</v>
      </c>
      <c r="B1316" s="105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59">
        <v>27</v>
      </c>
      <c r="B1317" s="105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59">
        <v>28</v>
      </c>
      <c r="B1318" s="105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59">
        <v>29</v>
      </c>
      <c r="B1319" s="105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59">
        <v>30</v>
      </c>
      <c r="B1320" s="105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2019-06-19T14:15:45Z</cp:lastPrinted>
  <dcterms:created xsi:type="dcterms:W3CDTF">2012-03-13T00:50:25Z</dcterms:created>
  <dcterms:modified xsi:type="dcterms:W3CDTF">2019-06-25T02:28:15Z</dcterms:modified>
</cp:coreProperties>
</file>