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平成３１年度行政事業レビュー\3103～　行政事業レビュー\☆医薬局　有識者\"/>
    </mc:Choice>
  </mc:AlternateContent>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<sst xmlns="http://schemas.openxmlformats.org/spreadsheetml/2006/main" count="2944" uniqueCount="682">
  <si>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</si>
  <si>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</si>
  <si>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</si>
  <si>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</si>
  <si>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</si>
  <si>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</si>
  <si>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</si>
  <si>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</si>
  <si>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</si>
  <si>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</si>
  <si>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</si>
  <si>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</si>
  <si>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</si>
  <si>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</si>
  <si>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</si>
  <si>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</si>
  <si>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</si>
  <si>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</si>
  <si>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</si>
  <si>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</si>
  <si>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</si>
  <si>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</si>
  <si>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</si>
  <si>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</si>
  <si>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</si>
  <si>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</si>
  <si>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</si>
  <si>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</si>
  <si>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</si>
  <si>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</si>
  <si>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</si>
  <si>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</si>
  <si>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</si>
  <si>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</si>
  <si>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</si>
  <si>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</si>
  <si>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</si>
  <si>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</si>
  <si>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</si>
  <si>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</si>
  <si>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</si>
  <si>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</si>
  <si>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</si>
  <si>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</si>
  <si>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</si>
  <si>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</si>
  <si>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</si>
  <si>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</si>
  <si>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</si>
  <si>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</si>
  <si>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</si>
  <si>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</si>
  <si>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</si>
  <si>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</si>
  <si>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</si>
  <si>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</si>
  <si>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</si>
  <si>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</si>
  <si>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</si>
  <si>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</si>
  <si>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</si>
  <si>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</si>
  <si>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</si>
  <si>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</si>
  <si>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</si>
  <si>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</si>
  <si>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</si>
  <si>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</si>
  <si>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</si>
  <si>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</si>
  <si>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</si>
  <si>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</si>
  <si>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</si>
  <si>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</si>
  <si>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</si>
  <si>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</si>
  <si>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</si>
  <si>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</si>
  <si>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</si>
  <si>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</si>
  <si>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</si>
  <si>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</si>
  <si>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</si>
  <si>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</si>
  <si>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</si>
  <si>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</si>
  <si>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</si>
  <si>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</si>
  <si>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</si>
  <si>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</si>
  <si>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</si>
  <si>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</si>
  <si>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</si>
  <si>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</si>
  <si>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</si>
  <si>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</si>
  <si>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</si>
  <si>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</si>
  <si>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</si>
  <si>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</si>
  <si>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</si>
  <si>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</si>
  <si>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</si>
  <si>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</si>
  <si>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</si>
  <si>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</si>
  <si>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</si>
  <si>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</si>
  <si>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</si>
  <si>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</si>
  <si>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</si>
  <si>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</si>
  <si>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</si>
  <si>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</si>
  <si>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</si>
  <si>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</si>
  <si>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</si>
  <si>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</si>
  <si>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</si>
  <si>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</si>
  <si>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</si>
  <si>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</si>
  <si>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</si>
  <si>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</si>
  <si>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</si>
  <si>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</si>
  <si>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</si>
  <si>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</si>
  <si>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</si>
  <si>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</si>
  <si>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</si>
  <si>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</si>
  <si>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</si>
  <si>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</si>
  <si>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</si>
  <si>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</si>
  <si>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</si>
  <si>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</si>
  <si>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</si>
  <si>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</si>
  <si>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</si>
  <si>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</si>
  <si>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</si>
  <si>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</si>
  <si>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</si>
  <si>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</si>
  <si>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</si>
  <si>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</si>
  <si>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</si>
  <si>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</si>
  <si>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</si>
  <si>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</si>
  <si>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</si>
  <si>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</si>
  <si>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</si>
  <si>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</si>
  <si>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</si>
  <si>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</si>
  <si>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</si>
  <si>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</si>
  <si>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</si>
  <si>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</si>
  <si>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</si>
  <si>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</si>
  <si>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</si>
  <si>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</si>
  <si>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</si>
  <si>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</si>
  <si>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</si>
  <si>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</si>
  <si>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</si>
  <si>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</si>
  <si>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</si>
  <si>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</si>
  <si>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</si>
  <si>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</si>
  <si>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</si>
  <si>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</si>
  <si>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</si>
  <si>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</si>
  <si>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</si>
  <si>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</si>
  <si>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</si>
  <si>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</si>
  <si>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</si>
  <si>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</si>
  <si>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</si>
  <si>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</si>
  <si>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</si>
  <si>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</si>
  <si>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</si>
  <si>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</si>
  <si>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</si>
  <si>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</si>
  <si>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</si>
  <si>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</si>
  <si>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</si>
  <si>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</si>
  <si>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</si>
  <si>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</si>
  <si>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</si>
  <si>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</si>
  <si>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</si>
  <si>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</si>
  <si>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</si>
  <si>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</si>
  <si>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</si>
  <si>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</si>
  <si>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</si>
  <si>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</si>
  <si>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</si>
  <si>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</si>
  <si>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</si>
  <si>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</si>
  <si>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</si>
  <si>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</si>
  <si>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</si>
  <si>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</si>
  <si>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</si>
  <si>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</si>
  <si>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</si>
  <si>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</si>
  <si>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</si>
  <si>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</si>
  <si>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</si>
  <si>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</si>
  <si>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</si>
  <si>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</si>
  <si>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</si>
  <si>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</si>
  <si>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</si>
  <si>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</si>
  <si>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</si>
  <si>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</si>
  <si>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</si>
  <si>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</si>
  <si>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</si>
  <si>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</si>
  <si>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</si>
  <si>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</si>
  <si>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</si>
  <si>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</si>
  <si>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</si>
  <si>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</si>
  <si>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</si>
  <si>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</si>
  <si>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</si>
  <si>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</si>
  <si>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</si>
  <si>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</si>
  <si>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</si>
  <si>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</si>
  <si>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</si>
  <si>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</si>
  <si>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</si>
  <si>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</si>
  <si>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</si>
  <si>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</si>
  <si>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</si>
  <si>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</si>
  <si>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</si>
  <si>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</si>
  <si>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</si>
  <si>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</si>
  <si>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</si>
  <si>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</si>
  <si>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</si>
  <si>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</si>
  <si>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</si>
  <si>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</si>
  <si>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</si>
  <si>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</si>
  <si>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</si>
  <si>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</si>
  <si>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</si>
  <si>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</si>
  <si>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</si>
  <si>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</si>
  <si>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</si>
  <si>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</si>
  <si>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</si>
  <si>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</si>
  <si>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</si>
  <si>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</si>
  <si>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</si>
  <si>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</si>
  <si>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</si>
  <si>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</si>
  <si>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</si>
  <si>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</si>
  <si>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</si>
  <si>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</si>
  <si>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</si>
  <si>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</si>
  <si>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</si>
  <si>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</si>
  <si>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</si>
  <si>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</si>
  <si>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</si>
  <si>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</si>
  <si>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</si>
  <si>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</si>
  <si>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</si>
  <si>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</si>
  <si>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</si>
  <si>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</si>
  <si>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</si>
  <si>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</si>
  <si>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</si>
  <si>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</si>
  <si>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</si>
  <si>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</si>
  <si>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</si>
  <si>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</si>
  <si>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</si>
  <si>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</si>
  <si>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</si>
  <si>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</si>
  <si>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</si>
  <si>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</si>
  <si>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</si>
  <si>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</si>
  <si>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</si>
  <si>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</si>
  <si>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</si>
  <si>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</si>
  <si>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</si>
  <si>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</si>
  <si>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</si>
  <si>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</si>
  <si>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</si>
  <si>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</si>
  <si>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</si>
  <si>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</si>
  <si>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</si>
  <si>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</si>
  <si>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</si>
  <si>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</si>
  <si>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</si>
  <si>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</si>
  <si>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</si>
  <si>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</si>
  <si>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</si>
  <si>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</si>
  <si>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</si>
  <si>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</si>
  <si>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</si>
  <si>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</si>
  <si>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</si>
  <si>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</si>
  <si>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</si>
  <si>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</si>
  <si>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</si>
  <si>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</si>
  <si>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</si>
  <si>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</si>
  <si>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</si>
  <si>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</si>
  <si>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</si>
  <si>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</si>
  <si>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</si>
  <si>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</si>
  <si>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</si>
  <si>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</si>
  <si>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</si>
  <si>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</si>
  <si>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</si>
  <si>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</si>
  <si>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</si>
  <si>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</si>
  <si>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</si>
  <si>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</si>
  <si>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</si>
  <si>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</si>
  <si>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</si>
  <si>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</si>
  <si>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</si>
  <si>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</si>
  <si>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</si>
  <si>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</si>
  <si>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</si>
  <si>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</si>
  <si>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</si>
  <si>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</si>
  <si>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</si>
  <si>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</si>
  <si>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</si>
  <si>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</si>
  <si>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</si>
  <si>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</si>
  <si>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</si>
  <si>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</si>
  <si>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</si>
  <si>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</si>
  <si>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</si>
  <si>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</si>
  <si>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</si>
  <si>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</si>
  <si>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</si>
  <si>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</si>
  <si>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</si>
  <si>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</si>
  <si>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</si>
  <si>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</si>
  <si>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</si>
  <si>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</si>
  <si>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</si>
  <si>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</si>
  <si>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</si>
  <si>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</si>
  <si>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</si>
  <si>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</si>
  <si>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</si>
  <si>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</si>
  <si>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</si>
  <si>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</si>
  <si>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</si>
  <si>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</si>
  <si>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</si>
  <si>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</si>
  <si>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</si>
  <si>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</si>
  <si>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</si>
  <si>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</si>
  <si>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</si>
  <si>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</si>
  <si>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</si>
  <si>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</si>
  <si>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</si>
  <si>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</si>
  <si>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</si>
  <si>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</si>
  <si>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</si>
  <si>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</si>
  <si>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</si>
  <si>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</si>
  <si>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</si>
  <si>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</si>
  <si>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</si>
  <si>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</si>
  <si>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</si>
  <si>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</si>
  <si>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</si>
  <si>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</si>
  <si>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</si>
  <si>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</si>
  <si>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</si>
  <si>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</si>
  <si>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</si>
  <si>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</si>
  <si>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</si>
  <si>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</si>
  <si>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</si>
  <si>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</si>
  <si>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</si>
  <si>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</si>
  <si>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</si>
  <si>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</si>
  <si>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</si>
  <si>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</si>
  <si>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</si>
  <si>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</si>
  <si>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</si>
  <si>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</si>
  <si>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</si>
  <si>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</si>
  <si>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</si>
  <si>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</si>
  <si>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</si>
  <si>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</si>
  <si>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</si>
  <si>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</si>
  <si>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</si>
  <si>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</si>
  <si>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</si>
  <si>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</si>
  <si>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</si>
  <si>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</si>
  <si>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</si>
  <si>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</si>
  <si>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</si>
  <si>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</si>
  <si>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</si>
  <si>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</si>
  <si>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</si>
  <si>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</si>
  <si>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</si>
  <si>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</si>
  <si>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</si>
  <si>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</si>
  <si>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</si>
  <si>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</si>
  <si>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</si>
  <si>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</si>
  <si>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</si>
  <si>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</si>
  <si>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</si>
  <si>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</si>
  <si>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</si>
  <si>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</si>
  <si>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</si>
  <si>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</si>
  <si>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</si>
  <si>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</si>
  <si>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</si>
  <si>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</si>
  <si>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</si>
  <si>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</si>
  <si>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</si>
  <si>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</si>
  <si>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</si>
  <si>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</si>
  <si>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</si>
  <si>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</si>
  <si>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</si>
  <si>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</si>
  <si>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</si>
  <si>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</si>
  <si>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</si>
  <si>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</si>
  <si>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</si>
  <si>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</si>
  <si>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</si>
  <si>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</si>
  <si>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</si>
  <si>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</si>
  <si>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</si>
  <si>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</si>
  <si>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</si>
  <si>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</si>
  <si>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</si>
  <si>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</si>
  <si>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</si>
  <si>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</si>
  <si>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</si>
  <si>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</si>
  <si>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</si>
  <si>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</si>
  <si>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</si>
  <si>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</si>
  <si>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</si>
  <si>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</si>
  <si>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</si>
  <si>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</si>
  <si>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</si>
  <si>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</si>
  <si>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</si>
  <si>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</si>
  <si>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</si>
  <si>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</si>
  <si>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</si>
  <si>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</si>
  <si>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</si>
  <si>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</si>
  <si>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</si>
  <si>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</si>
  <si>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</si>
  <si>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</si>
  <si>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</si>
  <si>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</si>
  <si>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</si>
  <si>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</si>
  <si>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</si>
  <si>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</si>
  <si>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</si>
  <si>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</si>
  <si>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</si>
  <si>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</si>
  <si>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</si>
  <si>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向精神薬対策費</t>
    <phoneticPr fontId="5"/>
  </si>
  <si>
    <t>医薬・生活衛生局</t>
    <phoneticPr fontId="5"/>
  </si>
  <si>
    <t>監視指導・麻薬対策課</t>
    <phoneticPr fontId="5"/>
  </si>
  <si>
    <t>課長　磯部　総一郎</t>
    <phoneticPr fontId="5"/>
  </si>
  <si>
    <t>○</t>
  </si>
  <si>
    <t>麻薬及び向精神薬取締法第６０条の２
厚生労働省組織令第５４条</t>
    <phoneticPr fontId="5"/>
  </si>
  <si>
    <t>犯罪に強い社会の実現のための行動計画2008
第５次薬物乱用防止５カ年戦略
「世界一安全な日本」創造戦略</t>
    <phoneticPr fontId="5"/>
  </si>
  <si>
    <t>向精神薬の乱用及び不正取引を防止し適正な管理を行うための基盤整備を図ることを目的とする。</t>
    <phoneticPr fontId="5"/>
  </si>
  <si>
    <t>・捜査機関において規制品目の鑑定を迅速に行えるようにするため、我が国で現在流通していない向精神薬の標準品を作成する。（昭和４８年度）
・不正取引される向精神薬の迅速かつ効果的な分析法を確立するため、向精神薬の試験法及び標準的分析マニュアルを作成する。（平成元年度）
・「麻薬及び向精神薬不正取引条約」において新たに麻薬及び向精神薬原料として指定される可能性がある物質について、流通実態を把握する。（平成２年度）</t>
    <phoneticPr fontId="5"/>
  </si>
  <si>
    <t>-</t>
  </si>
  <si>
    <t>-</t>
    <phoneticPr fontId="5"/>
  </si>
  <si>
    <t>-</t>
    <phoneticPr fontId="5"/>
  </si>
  <si>
    <t>-</t>
    <phoneticPr fontId="5"/>
  </si>
  <si>
    <t>-</t>
    <phoneticPr fontId="5"/>
  </si>
  <si>
    <t>-</t>
    <phoneticPr fontId="5"/>
  </si>
  <si>
    <t>-</t>
    <phoneticPr fontId="5"/>
  </si>
  <si>
    <t>-</t>
    <phoneticPr fontId="5"/>
  </si>
  <si>
    <t>-</t>
    <phoneticPr fontId="5"/>
  </si>
  <si>
    <t>庁費</t>
    <rPh sb="0" eb="2">
      <t>チョウヒ</t>
    </rPh>
    <phoneticPr fontId="5"/>
  </si>
  <si>
    <t>-</t>
    <phoneticPr fontId="5"/>
  </si>
  <si>
    <t>-</t>
    <phoneticPr fontId="5"/>
  </si>
  <si>
    <t>-</t>
    <phoneticPr fontId="5"/>
  </si>
  <si>
    <t>-</t>
    <phoneticPr fontId="5"/>
  </si>
  <si>
    <t>-</t>
    <phoneticPr fontId="5"/>
  </si>
  <si>
    <t>-</t>
    <phoneticPr fontId="5"/>
  </si>
  <si>
    <t>-</t>
    <phoneticPr fontId="5"/>
  </si>
  <si>
    <t>-</t>
    <phoneticPr fontId="5"/>
  </si>
  <si>
    <t>本事業は、犯罪捜査に係る基盤整備を行う事業であり、成果について直接的な指標を示すことは困難である</t>
    <phoneticPr fontId="5"/>
  </si>
  <si>
    <t>不正取引される向精神薬について、捜査の効率化、迅速化を図ることを目標とし、鑑定方法の作成、標準品の製造・整備、向精神薬試験マニュアルの作成を実施した。
※Ｈ28～Ｈ30年度の達成状況等については、活動指標及び活動実績を御参照ください。</t>
    <phoneticPr fontId="5"/>
  </si>
  <si>
    <t>間接的な指標として、向精神薬にかかる全国の年間検挙件数を成果実績評価に活用する。（年単位）</t>
    <phoneticPr fontId="5"/>
  </si>
  <si>
    <t>年間検挙件数</t>
    <phoneticPr fontId="5"/>
  </si>
  <si>
    <t>件</t>
    <rPh sb="0" eb="1">
      <t>ケン</t>
    </rPh>
    <phoneticPr fontId="5"/>
  </si>
  <si>
    <t>-</t>
    <phoneticPr fontId="5"/>
  </si>
  <si>
    <t>-</t>
    <phoneticPr fontId="5"/>
  </si>
  <si>
    <t>①鑑定法の作成</t>
    <phoneticPr fontId="5"/>
  </si>
  <si>
    <t>物質数</t>
    <phoneticPr fontId="5"/>
  </si>
  <si>
    <t>-</t>
    <phoneticPr fontId="5"/>
  </si>
  <si>
    <t>②標準品の製造・整備</t>
    <phoneticPr fontId="5"/>
  </si>
  <si>
    <t>物質数</t>
    <phoneticPr fontId="5"/>
  </si>
  <si>
    <t>-</t>
    <phoneticPr fontId="5"/>
  </si>
  <si>
    <t>①Ｘ：「当該年度の向精神薬対策事業の執行額」／
Ｙ：「向精神薬鑑定法作成件数」　　　　　　　　　　　　　　</t>
    <phoneticPr fontId="5"/>
  </si>
  <si>
    <t>円</t>
    <rPh sb="0" eb="1">
      <t>エン</t>
    </rPh>
    <phoneticPr fontId="5"/>
  </si>
  <si>
    <t>　　X/Y</t>
  </si>
  <si>
    <t>　　X/Y</t>
    <phoneticPr fontId="5"/>
  </si>
  <si>
    <t>1,512,000/6</t>
    <phoneticPr fontId="5"/>
  </si>
  <si>
    <t>1,198,839/6</t>
    <phoneticPr fontId="5"/>
  </si>
  <si>
    <t>1,404,000/3</t>
  </si>
  <si>
    <t>②Ｘ：「当該年度の向精神薬対策事業の執行額」／
 Ｙ：「向精神薬標準製造件数」　　</t>
    <phoneticPr fontId="5"/>
  </si>
  <si>
    <t>1,512,000/4</t>
  </si>
  <si>
    <t>1,198,839/11</t>
  </si>
  <si>
    <t>麻薬・覚醒剤等の乱用を防止すること（Ⅱ－３）</t>
    <phoneticPr fontId="5"/>
  </si>
  <si>
    <t>規制されている乱用薬物について、不正流通の遮断及び乱用防止を推進すること（Ⅱ－３－１）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</si>
  <si>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</si>
  <si>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</si>
  <si>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</si>
  <si>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</si>
  <si>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</si>
  <si>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</si>
  <si>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</si>
  <si>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</si>
  <si>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</si>
  <si>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</si>
  <si>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</si>
  <si>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</si>
  <si>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向精神薬の取締り等で活用することを目的とした分析法等を整備するもので、国民の安全を確保するために必要な事業であり、ニーズは高い。</t>
    <phoneticPr fontId="5"/>
  </si>
  <si>
    <t>向精神薬の取締り等で活用することを目的とした分析法等を整備するものであり、国が自ら行う必要がある事業である。</t>
    <phoneticPr fontId="5"/>
  </si>
  <si>
    <t>本事業の成果は向精神薬の乱用等を防止するための取締り等で活用することから、優先度が高い事業である。</t>
    <phoneticPr fontId="5"/>
  </si>
  <si>
    <t>‐</t>
  </si>
  <si>
    <t>活動実績は見込みを上回るものであり、コスト水準は妥当と考える。</t>
    <phoneticPr fontId="5"/>
  </si>
  <si>
    <t>標準品の購入や分析に係る経費であり、適正に執行されている。</t>
    <phoneticPr fontId="5"/>
  </si>
  <si>
    <t>効果的な分析法を探索し、鑑定法を作成するように努めている。</t>
    <phoneticPr fontId="5"/>
  </si>
  <si>
    <t>本事業は、犯罪捜査に係る基盤整備を行う事業であり、成果について直接的な指標を示すことは困難であるが、間接指標としての年間検挙数は一定の数値で推移していることから、事業の目標達成に向けて一定の効果があると認めれる。</t>
    <phoneticPr fontId="5"/>
  </si>
  <si>
    <t>-</t>
    <phoneticPr fontId="5"/>
  </si>
  <si>
    <t>取締り等のためには適切な分析法が必要であり、その目的は達成されている。</t>
    <phoneticPr fontId="5"/>
  </si>
  <si>
    <t>整備された分析法は取締り等に活用されている。</t>
    <phoneticPr fontId="5"/>
  </si>
  <si>
    <t>-</t>
    <phoneticPr fontId="5"/>
  </si>
  <si>
    <t>-</t>
    <phoneticPr fontId="5"/>
  </si>
  <si>
    <t>向精神薬の分析法・鑑定法の整備については、その不正流通等に関する取締りの必要性から、専ら国が実施する必要がある。所要の取り組みについて、活動実績は目標物質数を大きく上回り、効率的な成果を上げている。試薬の購入先は随意契約ではあるが、購入量を必要最小限とし、可能な限り多くの物質について鑑定法を作成することで、予算の適正かつ効率的な執行に努めている。</t>
    <phoneticPr fontId="5"/>
  </si>
  <si>
    <t>効果的な分析法を探索し、可能な限り多くの物質について鑑定法を作成するよう努めていく。</t>
    <phoneticPr fontId="5"/>
  </si>
  <si>
    <t>347</t>
    <phoneticPr fontId="5"/>
  </si>
  <si>
    <t>315</t>
    <phoneticPr fontId="5"/>
  </si>
  <si>
    <t>274</t>
    <phoneticPr fontId="5"/>
  </si>
  <si>
    <t>327</t>
    <phoneticPr fontId="5"/>
  </si>
  <si>
    <t>338</t>
    <phoneticPr fontId="5"/>
  </si>
  <si>
    <t>349</t>
    <phoneticPr fontId="5"/>
  </si>
  <si>
    <t>346</t>
    <phoneticPr fontId="5"/>
  </si>
  <si>
    <t>356</t>
    <phoneticPr fontId="5"/>
  </si>
  <si>
    <t>-</t>
    <phoneticPr fontId="5"/>
  </si>
  <si>
    <t>-</t>
    <phoneticPr fontId="5"/>
  </si>
  <si>
    <t>-</t>
    <phoneticPr fontId="5"/>
  </si>
  <si>
    <t>不正取引される向精神薬の迅速かつ効果的な分析法を確立するため、向精神薬の試験法及び分析マニュアルを作成し、向精神薬の乱用及び不正取引を防止するとともに、向精神薬の適正な管理を行うための基盤整備を図ることにより、麻薬・覚醒剤等の乱用防止に寄与する。
（平成30年度の鑑定法の作成数　6件　標準品の製造・整備数　9件）</t>
    <phoneticPr fontId="5"/>
  </si>
  <si>
    <t xml:space="preserve">麻薬及び向精神薬取締方に基づく薬物鑑定法策定・標準品整備
</t>
    <phoneticPr fontId="5"/>
  </si>
  <si>
    <t>雑役務費</t>
    <rPh sb="0" eb="2">
      <t>ザツエキ</t>
    </rPh>
    <rPh sb="2" eb="3">
      <t>ム</t>
    </rPh>
    <rPh sb="3" eb="4">
      <t>ヒ</t>
    </rPh>
    <phoneticPr fontId="5"/>
  </si>
  <si>
    <t>A.国立医薬品食品衛生研究所</t>
    <phoneticPr fontId="5"/>
  </si>
  <si>
    <t>国立医薬品食品衛生研究所</t>
    <phoneticPr fontId="5"/>
  </si>
  <si>
    <t>-</t>
    <phoneticPr fontId="5"/>
  </si>
  <si>
    <t>麻薬及び向精神薬取締方に基づく薬物鑑定法策定・標準品整備</t>
    <phoneticPr fontId="5"/>
  </si>
  <si>
    <t>-</t>
    <phoneticPr fontId="5"/>
  </si>
  <si>
    <t>-</t>
    <phoneticPr fontId="5"/>
  </si>
  <si>
    <t>事務用品購入</t>
  </si>
  <si>
    <t>研究用消耗品購入</t>
    <rPh sb="0" eb="3">
      <t>ケンキュウヨウ</t>
    </rPh>
    <rPh sb="3" eb="6">
      <t>ショウモウヒン</t>
    </rPh>
    <rPh sb="6" eb="8">
      <t>コウニュウ</t>
    </rPh>
    <phoneticPr fontId="5"/>
  </si>
  <si>
    <t>宮崎化学薬品株式会社</t>
    <rPh sb="6" eb="10">
      <t>カブシキガイシャ</t>
    </rPh>
    <phoneticPr fontId="5"/>
  </si>
  <si>
    <t>-</t>
    <phoneticPr fontId="5"/>
  </si>
  <si>
    <t>-</t>
    <phoneticPr fontId="5"/>
  </si>
  <si>
    <t>株式会社伊藤サプライ</t>
    <rPh sb="0" eb="4">
      <t>カブシキガイシャ</t>
    </rPh>
    <phoneticPr fontId="5"/>
  </si>
  <si>
    <t>1,404,000/3</t>
    <phoneticPr fontId="5"/>
  </si>
  <si>
    <t>1,197,932/6</t>
    <phoneticPr fontId="5"/>
  </si>
  <si>
    <t>1,197,932/9</t>
    <phoneticPr fontId="5"/>
  </si>
  <si>
    <t>無</t>
  </si>
  <si>
    <t>-</t>
    <phoneticPr fontId="5"/>
  </si>
  <si>
    <t>B.-</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</si>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</sst>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741</xdr:row>
      <xdr:rowOff>0</xdr:rowOff>
    </xdr:from>
    <xdr:to>
      <xdr:col>32</xdr:col>
      <xdr:colOff>46126</xdr:colOff>
      <xdr:row>743</xdr:row>
      <xdr:rowOff>271140</xdr:rowOff>
    </xdr:to>
    <xdr:sp macro="" textlink="">
      <xdr:nvSpPr>
        <xdr:cNvPr id="3" name="正方形/長方形 2"/>
        <xdr:cNvSpPr/>
      </xdr:nvSpPr>
      <xdr:spPr>
        <a:xfrm>
          <a:off x="4267200" y="46393100"/>
          <a:ext cx="2281326" cy="9823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ja-JP" altLang="en-US" sz="1100"/>
            <a:t>１．２百万円</a:t>
          </a:r>
        </a:p>
      </xdr:txBody>
    </xdr:sp>
    <xdr:clientData/>
  </xdr:twoCellAnchor>
  <xdr:twoCellAnchor>
    <xdr:from>
      <xdr:col>26</xdr:col>
      <xdr:colOff>127000</xdr:colOff>
      <xdr:row>743</xdr:row>
      <xdr:rowOff>279400</xdr:rowOff>
    </xdr:from>
    <xdr:to>
      <xdr:col>26</xdr:col>
      <xdr:colOff>129541</xdr:colOff>
      <xdr:row>747</xdr:row>
      <xdr:rowOff>145006</xdr:rowOff>
    </xdr:to>
    <xdr:cxnSp macro="">
      <xdr:nvCxnSpPr>
        <xdr:cNvPr id="4" name="直線矢印コネクタ 3"/>
        <xdr:cNvCxnSpPr/>
      </xdr:nvCxnSpPr>
      <xdr:spPr>
        <a:xfrm flipH="1">
          <a:off x="5410200" y="47383700"/>
          <a:ext cx="2541" cy="12880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114300</xdr:colOff>
      <xdr:row>747</xdr:row>
      <xdr:rowOff>203200</xdr:rowOff>
    </xdr:from>
    <xdr:to>
      <xdr:col>39</xdr:col>
      <xdr:colOff>87909</xdr:colOff>
      <xdr:row>753</xdr:row>
      <xdr:rowOff>97822</xdr:rowOff>
    </xdr:to>
    <xdr:sp macro="" textlink="">
      <xdr:nvSpPr>
        <xdr:cNvPr id="5" name="正方形/長方形 4"/>
        <xdr:cNvSpPr/>
      </xdr:nvSpPr>
      <xdr:spPr>
        <a:xfrm>
          <a:off x="3162300" y="48729900"/>
          <a:ext cx="4850409" cy="202822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100"/>
            <a:t>A.</a:t>
          </a:r>
          <a:r>
            <a:rPr kumimoji="1" lang="ja-JP" altLang="en-US" sz="1100"/>
            <a:t>国立医薬品食品衛生研究所</a:t>
          </a:r>
          <a:endParaRPr kumimoji="1" lang="en-US" altLang="ja-JP" sz="1100"/>
        </a:p>
        <a:p>
          <a:pPr algn="ctr">
            <a:lnSpc>
              <a:spcPts val="1100"/>
            </a:lnSpc>
          </a:pPr>
          <a:r>
            <a:rPr kumimoji="1" lang="ja-JP" altLang="en-US" sz="1100"/>
            <a:t>１．２百万円　　　　　　　　　　　　　　　　　　　</a:t>
          </a:r>
          <a:endParaRPr kumimoji="1" lang="en-US" altLang="ja-JP" sz="1100"/>
        </a:p>
        <a:p>
          <a:pPr algn="ctr">
            <a:lnSpc>
              <a:spcPts val="900"/>
            </a:lnSpc>
          </a:pPr>
          <a:r>
            <a:rPr kumimoji="1" lang="ja-JP" altLang="en-US" sz="1100"/>
            <a:t>　　</a:t>
          </a:r>
        </a:p>
      </xdr:txBody>
    </xdr:sp>
    <xdr:clientData/>
  </xdr:twoCellAnchor>
  <xdr:twoCellAnchor>
    <xdr:from>
      <xdr:col>15</xdr:col>
      <xdr:colOff>0</xdr:colOff>
      <xdr:row>746</xdr:row>
      <xdr:rowOff>101600</xdr:rowOff>
    </xdr:from>
    <xdr:to>
      <xdr:col>23</xdr:col>
      <xdr:colOff>168448</xdr:colOff>
      <xdr:row>747</xdr:row>
      <xdr:rowOff>112262</xdr:rowOff>
    </xdr:to>
    <xdr:sp macro="" textlink="">
      <xdr:nvSpPr>
        <xdr:cNvPr id="6" name="大かっこ 5"/>
        <xdr:cNvSpPr/>
      </xdr:nvSpPr>
      <xdr:spPr>
        <a:xfrm>
          <a:off x="3048000" y="48272700"/>
          <a:ext cx="1794048" cy="3662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その他（支出委任）</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15</xdr:col>
      <xdr:colOff>25400</xdr:colOff>
      <xdr:row>753</xdr:row>
      <xdr:rowOff>241300</xdr:rowOff>
    </xdr:from>
    <xdr:to>
      <xdr:col>39</xdr:col>
      <xdr:colOff>18911</xdr:colOff>
      <xdr:row>755</xdr:row>
      <xdr:rowOff>298450</xdr:rowOff>
    </xdr:to>
    <xdr:sp macro="" textlink="">
      <xdr:nvSpPr>
        <xdr:cNvPr id="7" name="大かっこ 6"/>
        <xdr:cNvSpPr/>
      </xdr:nvSpPr>
      <xdr:spPr>
        <a:xfrm>
          <a:off x="3073400" y="50901600"/>
          <a:ext cx="4870311" cy="768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　　麻薬及び向精神薬取締方に基づく薬物鑑定法策定・標準品整備</a:t>
          </a:r>
          <a:endParaRPr lang="ja-JP" altLang="ja-JP" sz="1050">
            <a:effectLst/>
          </a:endParaRPr>
        </a:p>
        <a:p>
          <a:pPr algn="l"/>
          <a:endParaRPr kumimoji="1" lang="ja-JP" altLang="en-US" sz="1100"/>
        </a:p>
      </xdr:txBody>
    </xdr:sp>
    <xdr:clientData/>
  </xdr:twoCellAnchor>
  <xdr:twoCellAnchor>
    <xdr:from>
      <xdr:col>27</xdr:col>
      <xdr:colOff>50800</xdr:colOff>
      <xdr:row>755</xdr:row>
      <xdr:rowOff>50800</xdr:rowOff>
    </xdr:from>
    <xdr:to>
      <xdr:col>27</xdr:col>
      <xdr:colOff>53341</xdr:colOff>
      <xdr:row>757</xdr:row>
      <xdr:rowOff>313036</xdr:rowOff>
    </xdr:to>
    <xdr:cxnSp macro="">
      <xdr:nvCxnSpPr>
        <xdr:cNvPr id="8" name="直線矢印コネクタ 7"/>
        <xdr:cNvCxnSpPr/>
      </xdr:nvCxnSpPr>
      <xdr:spPr>
        <a:xfrm flipH="1">
          <a:off x="5537200" y="51422300"/>
          <a:ext cx="2541" cy="12909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63500</xdr:colOff>
      <xdr:row>757</xdr:row>
      <xdr:rowOff>546100</xdr:rowOff>
    </xdr:from>
    <xdr:to>
      <xdr:col>39</xdr:col>
      <xdr:colOff>42482</xdr:colOff>
      <xdr:row>758</xdr:row>
      <xdr:rowOff>532422</xdr:rowOff>
    </xdr:to>
    <xdr:sp macro="" textlink="">
      <xdr:nvSpPr>
        <xdr:cNvPr id="9" name="正方形/長方形 8"/>
        <xdr:cNvSpPr/>
      </xdr:nvSpPr>
      <xdr:spPr>
        <a:xfrm>
          <a:off x="3111500" y="52946300"/>
          <a:ext cx="4855782" cy="65942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100"/>
            <a:t>B.</a:t>
          </a:r>
          <a:r>
            <a:rPr kumimoji="1" lang="ja-JP" altLang="en-US" sz="1100"/>
            <a:t>宮崎化学（株）　他　民間会社１社</a:t>
          </a:r>
          <a:endParaRPr kumimoji="1" lang="en-US" altLang="ja-JP" sz="1100"/>
        </a:p>
        <a:p>
          <a:pPr algn="ctr">
            <a:lnSpc>
              <a:spcPts val="1000"/>
            </a:lnSpc>
          </a:pPr>
          <a:r>
            <a:rPr kumimoji="1" lang="ja-JP" altLang="en-US" sz="1100"/>
            <a:t>１．２百万円　　　　　　　　　　　　　　　　　　　</a:t>
          </a:r>
          <a:endParaRPr kumimoji="1" lang="en-US" altLang="ja-JP" sz="1100"/>
        </a:p>
        <a:p>
          <a:pPr algn="ctr">
            <a:lnSpc>
              <a:spcPts val="900"/>
            </a:lnSpc>
          </a:pPr>
          <a:r>
            <a:rPr kumimoji="1" lang="ja-JP" altLang="en-US" sz="1100"/>
            <a:t>　　</a:t>
          </a:r>
        </a:p>
      </xdr:txBody>
    </xdr:sp>
    <xdr:clientData/>
  </xdr:twoCellAnchor>
  <xdr:twoCellAnchor>
    <xdr:from>
      <xdr:col>14</xdr:col>
      <xdr:colOff>101600</xdr:colOff>
      <xdr:row>757</xdr:row>
      <xdr:rowOff>88900</xdr:rowOff>
    </xdr:from>
    <xdr:to>
      <xdr:col>23</xdr:col>
      <xdr:colOff>66848</xdr:colOff>
      <xdr:row>757</xdr:row>
      <xdr:rowOff>459069</xdr:rowOff>
    </xdr:to>
    <xdr:sp macro="" textlink="">
      <xdr:nvSpPr>
        <xdr:cNvPr id="10" name="大かっこ 9"/>
        <xdr:cNvSpPr/>
      </xdr:nvSpPr>
      <xdr:spPr>
        <a:xfrm>
          <a:off x="2946400" y="52489100"/>
          <a:ext cx="1794048" cy="370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随意契約（少額）</a:t>
          </a:r>
        </a:p>
      </xdr:txBody>
    </xdr:sp>
    <xdr:clientData/>
  </xdr:twoCellAnchor>
  <xdr:twoCellAnchor>
    <xdr:from>
      <xdr:col>14</xdr:col>
      <xdr:colOff>165100</xdr:colOff>
      <xdr:row>759</xdr:row>
      <xdr:rowOff>215900</xdr:rowOff>
    </xdr:from>
    <xdr:to>
      <xdr:col>38</xdr:col>
      <xdr:colOff>158611</xdr:colOff>
      <xdr:row>760</xdr:row>
      <xdr:rowOff>152400</xdr:rowOff>
    </xdr:to>
    <xdr:sp macro="" textlink="">
      <xdr:nvSpPr>
        <xdr:cNvPr id="11" name="大かっこ 10"/>
        <xdr:cNvSpPr/>
      </xdr:nvSpPr>
      <xdr:spPr>
        <a:xfrm>
          <a:off x="3009900" y="53962300"/>
          <a:ext cx="4870311"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　　</a:t>
          </a:r>
          <a:r>
            <a:rPr kumimoji="1" lang="ja-JP" altLang="en-US" sz="1050">
              <a:solidFill>
                <a:schemeClr val="tx1"/>
              </a:solidFill>
              <a:effectLst/>
              <a:latin typeface="+mn-lt"/>
              <a:ea typeface="+mn-ea"/>
              <a:cs typeface="+mn-cs"/>
            </a:rPr>
            <a:t>消耗品、備品、雑役務</a:t>
          </a:r>
          <a:endParaRPr lang="ja-JP" altLang="ja-JP" sz="1050">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376</v>
      </c>
      <c r="AT2" s="220"/>
      <c r="AU2" s="220"/>
      <c r="AV2" s="52" t="str">
        <f>IF(AW2="", "", "-")</f>
        <v/>
      </c>
      <c r="AW2" s="397"/>
      <c r="AX2" s="397"/>
    </row>
    <row r="3" spans="1:50" ht="21" customHeight="1" thickBot="1" x14ac:dyDescent="0.25">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148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2</v>
      </c>
      <c r="Q13" s="109"/>
      <c r="R13" s="109"/>
      <c r="S13" s="109"/>
      <c r="T13" s="109"/>
      <c r="U13" s="109"/>
      <c r="V13" s="110"/>
      <c r="W13" s="108">
        <v>1</v>
      </c>
      <c r="X13" s="109"/>
      <c r="Y13" s="109"/>
      <c r="Z13" s="109"/>
      <c r="AA13" s="109"/>
      <c r="AB13" s="109"/>
      <c r="AC13" s="110"/>
      <c r="AD13" s="108">
        <v>1</v>
      </c>
      <c r="AE13" s="109"/>
      <c r="AF13" s="109"/>
      <c r="AG13" s="109"/>
      <c r="AH13" s="109"/>
      <c r="AI13" s="109"/>
      <c r="AJ13" s="110"/>
      <c r="AK13" s="108">
        <v>1</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589</v>
      </c>
      <c r="Q14" s="109"/>
      <c r="R14" s="109"/>
      <c r="S14" s="109"/>
      <c r="T14" s="109"/>
      <c r="U14" s="109"/>
      <c r="V14" s="110"/>
      <c r="W14" s="108" t="s">
        <v>584</v>
      </c>
      <c r="X14" s="109"/>
      <c r="Y14" s="109"/>
      <c r="Z14" s="109"/>
      <c r="AA14" s="109"/>
      <c r="AB14" s="109"/>
      <c r="AC14" s="110"/>
      <c r="AD14" s="108" t="s">
        <v>585</v>
      </c>
      <c r="AE14" s="109"/>
      <c r="AF14" s="109"/>
      <c r="AG14" s="109"/>
      <c r="AH14" s="109"/>
      <c r="AI14" s="109"/>
      <c r="AJ14" s="110"/>
      <c r="AK14" s="108" t="s">
        <v>586</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581</v>
      </c>
      <c r="Q15" s="109"/>
      <c r="R15" s="109"/>
      <c r="S15" s="109"/>
      <c r="T15" s="109"/>
      <c r="U15" s="109"/>
      <c r="V15" s="110"/>
      <c r="W15" s="108" t="s">
        <v>580</v>
      </c>
      <c r="X15" s="109"/>
      <c r="Y15" s="109"/>
      <c r="Z15" s="109"/>
      <c r="AA15" s="109"/>
      <c r="AB15" s="109"/>
      <c r="AC15" s="110"/>
      <c r="AD15" s="108" t="s">
        <v>579</v>
      </c>
      <c r="AE15" s="109"/>
      <c r="AF15" s="109"/>
      <c r="AG15" s="109"/>
      <c r="AH15" s="109"/>
      <c r="AI15" s="109"/>
      <c r="AJ15" s="110"/>
      <c r="AK15" s="108" t="s">
        <v>584</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582</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583</v>
      </c>
      <c r="Q17" s="109"/>
      <c r="R17" s="109"/>
      <c r="S17" s="109"/>
      <c r="T17" s="109"/>
      <c r="U17" s="109"/>
      <c r="V17" s="110"/>
      <c r="W17" s="108" t="s">
        <v>580</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2</v>
      </c>
      <c r="Q18" s="115"/>
      <c r="R18" s="115"/>
      <c r="S18" s="115"/>
      <c r="T18" s="115"/>
      <c r="U18" s="115"/>
      <c r="V18" s="116"/>
      <c r="W18" s="114">
        <f>SUM(W13:AC17)</f>
        <v>1</v>
      </c>
      <c r="X18" s="115"/>
      <c r="Y18" s="115"/>
      <c r="Z18" s="115"/>
      <c r="AA18" s="115"/>
      <c r="AB18" s="115"/>
      <c r="AC18" s="116"/>
      <c r="AD18" s="114">
        <f>SUM(AD13:AJ17)</f>
        <v>1</v>
      </c>
      <c r="AE18" s="115"/>
      <c r="AF18" s="115"/>
      <c r="AG18" s="115"/>
      <c r="AH18" s="115"/>
      <c r="AI18" s="115"/>
      <c r="AJ18" s="116"/>
      <c r="AK18" s="114">
        <f>SUM(AK13:AQ17)</f>
        <v>1</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2</v>
      </c>
      <c r="Q19" s="109"/>
      <c r="R19" s="109"/>
      <c r="S19" s="109"/>
      <c r="T19" s="109"/>
      <c r="U19" s="109"/>
      <c r="V19" s="110"/>
      <c r="W19" s="108">
        <v>1</v>
      </c>
      <c r="X19" s="109"/>
      <c r="Y19" s="109"/>
      <c r="Z19" s="109"/>
      <c r="AA19" s="109"/>
      <c r="AB19" s="109"/>
      <c r="AC19" s="110"/>
      <c r="AD19" s="108">
        <v>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587</v>
      </c>
      <c r="H23" s="187"/>
      <c r="I23" s="187"/>
      <c r="J23" s="187"/>
      <c r="K23" s="187"/>
      <c r="L23" s="187"/>
      <c r="M23" s="187"/>
      <c r="N23" s="187"/>
      <c r="O23" s="188"/>
      <c r="P23" s="105">
        <v>1</v>
      </c>
      <c r="Q23" s="106"/>
      <c r="R23" s="106"/>
      <c r="S23" s="106"/>
      <c r="T23" s="106"/>
      <c r="U23" s="106"/>
      <c r="V23" s="107"/>
      <c r="W23" s="105"/>
      <c r="X23" s="106"/>
      <c r="Y23" s="106"/>
      <c r="Z23" s="106"/>
      <c r="AA23" s="106"/>
      <c r="AB23" s="106"/>
      <c r="AC23" s="107"/>
      <c r="AD23" s="209" t="s">
        <v>588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t="s">
        <v>580</v>
      </c>
      <c r="AV31" s="271"/>
      <c r="AW31" s="379" t="s">
        <v>300</v>
      </c>
      <c r="AX31" s="380"/>
    </row>
    <row r="32" spans="1:50" ht="23.25" customHeight="1" x14ac:dyDescent="0.2">
      <c r="A32" s="515"/>
      <c r="B32" s="513"/>
      <c r="C32" s="513"/>
      <c r="D32" s="513"/>
      <c r="E32" s="513"/>
      <c r="F32" s="514"/>
      <c r="G32" s="540" t="s">
        <v>588</v>
      </c>
      <c r="H32" s="541"/>
      <c r="I32" s="541"/>
      <c r="J32" s="541"/>
      <c r="K32" s="541"/>
      <c r="L32" s="541"/>
      <c r="M32" s="541"/>
      <c r="N32" s="541"/>
      <c r="O32" s="542"/>
      <c r="P32" s="161" t="s">
        <v>588</v>
      </c>
      <c r="Q32" s="161"/>
      <c r="R32" s="161"/>
      <c r="S32" s="161"/>
      <c r="T32" s="161"/>
      <c r="U32" s="161"/>
      <c r="V32" s="161"/>
      <c r="W32" s="161"/>
      <c r="X32" s="231"/>
      <c r="Y32" s="338" t="s">
        <v>12</v>
      </c>
      <c r="Z32" s="549"/>
      <c r="AA32" s="550"/>
      <c r="AB32" s="551" t="s">
        <v>588</v>
      </c>
      <c r="AC32" s="551"/>
      <c r="AD32" s="551"/>
      <c r="AE32" s="364" t="s">
        <v>580</v>
      </c>
      <c r="AF32" s="365"/>
      <c r="AG32" s="365"/>
      <c r="AH32" s="365"/>
      <c r="AI32" s="364" t="s">
        <v>580</v>
      </c>
      <c r="AJ32" s="365"/>
      <c r="AK32" s="365"/>
      <c r="AL32" s="365"/>
      <c r="AM32" s="364" t="s">
        <v>592</v>
      </c>
      <c r="AN32" s="365"/>
      <c r="AO32" s="365"/>
      <c r="AP32" s="365"/>
      <c r="AQ32" s="111" t="s">
        <v>580</v>
      </c>
      <c r="AR32" s="112"/>
      <c r="AS32" s="112"/>
      <c r="AT32" s="113"/>
      <c r="AU32" s="365" t="s">
        <v>594</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590</v>
      </c>
      <c r="AC33" s="522"/>
      <c r="AD33" s="522"/>
      <c r="AE33" s="364" t="s">
        <v>591</v>
      </c>
      <c r="AF33" s="365"/>
      <c r="AG33" s="365"/>
      <c r="AH33" s="365"/>
      <c r="AI33" s="364" t="s">
        <v>585</v>
      </c>
      <c r="AJ33" s="365"/>
      <c r="AK33" s="365"/>
      <c r="AL33" s="365"/>
      <c r="AM33" s="364" t="s">
        <v>580</v>
      </c>
      <c r="AN33" s="365"/>
      <c r="AO33" s="365"/>
      <c r="AP33" s="365"/>
      <c r="AQ33" s="111" t="s">
        <v>593</v>
      </c>
      <c r="AR33" s="112"/>
      <c r="AS33" s="112"/>
      <c r="AT33" s="113"/>
      <c r="AU33" s="365" t="s">
        <v>595</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591</v>
      </c>
      <c r="AF34" s="365"/>
      <c r="AG34" s="365"/>
      <c r="AH34" s="365"/>
      <c r="AI34" s="364" t="s">
        <v>580</v>
      </c>
      <c r="AJ34" s="365"/>
      <c r="AK34" s="365"/>
      <c r="AL34" s="365"/>
      <c r="AM34" s="364" t="s">
        <v>580</v>
      </c>
      <c r="AN34" s="365"/>
      <c r="AO34" s="365"/>
      <c r="AP34" s="365"/>
      <c r="AQ34" s="111" t="s">
        <v>580</v>
      </c>
      <c r="AR34" s="112"/>
      <c r="AS34" s="112"/>
      <c r="AT34" s="113"/>
      <c r="AU34" s="365" t="s">
        <v>580</v>
      </c>
      <c r="AV34" s="365"/>
      <c r="AW34" s="365"/>
      <c r="AX34" s="367"/>
    </row>
    <row r="35" spans="1:50" ht="23.25" customHeight="1" x14ac:dyDescent="0.2">
      <c r="A35" s="897" t="s">
        <v>504</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2">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2">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2">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2">
      <c r="A82" s="520"/>
      <c r="B82" s="849"/>
      <c r="C82" s="552"/>
      <c r="D82" s="552"/>
      <c r="E82" s="552"/>
      <c r="F82" s="553"/>
      <c r="G82" s="501" t="s">
        <v>596</v>
      </c>
      <c r="H82" s="501"/>
      <c r="I82" s="501"/>
      <c r="J82" s="501"/>
      <c r="K82" s="501"/>
      <c r="L82" s="501"/>
      <c r="M82" s="501"/>
      <c r="N82" s="501"/>
      <c r="O82" s="501"/>
      <c r="P82" s="501"/>
      <c r="Q82" s="501"/>
      <c r="R82" s="501"/>
      <c r="S82" s="501"/>
      <c r="T82" s="501"/>
      <c r="U82" s="501"/>
      <c r="V82" s="501"/>
      <c r="W82" s="501"/>
      <c r="X82" s="501"/>
      <c r="Y82" s="501"/>
      <c r="Z82" s="501"/>
      <c r="AA82" s="752"/>
      <c r="AB82" s="500" t="s">
        <v>597</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580</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2">
      <c r="A87" s="520"/>
      <c r="B87" s="552"/>
      <c r="C87" s="552"/>
      <c r="D87" s="552"/>
      <c r="E87" s="552"/>
      <c r="F87" s="553"/>
      <c r="G87" s="230" t="s">
        <v>598</v>
      </c>
      <c r="H87" s="161"/>
      <c r="I87" s="161"/>
      <c r="J87" s="161"/>
      <c r="K87" s="161"/>
      <c r="L87" s="161"/>
      <c r="M87" s="161"/>
      <c r="N87" s="161"/>
      <c r="O87" s="231"/>
      <c r="P87" s="161" t="s">
        <v>599</v>
      </c>
      <c r="Q87" s="799"/>
      <c r="R87" s="799"/>
      <c r="S87" s="799"/>
      <c r="T87" s="799"/>
      <c r="U87" s="799"/>
      <c r="V87" s="799"/>
      <c r="W87" s="799"/>
      <c r="X87" s="800"/>
      <c r="Y87" s="755" t="s">
        <v>62</v>
      </c>
      <c r="Z87" s="756"/>
      <c r="AA87" s="757"/>
      <c r="AB87" s="551" t="s">
        <v>600</v>
      </c>
      <c r="AC87" s="551"/>
      <c r="AD87" s="551"/>
      <c r="AE87" s="364">
        <v>99</v>
      </c>
      <c r="AF87" s="365"/>
      <c r="AG87" s="365"/>
      <c r="AH87" s="365"/>
      <c r="AI87" s="364">
        <v>70</v>
      </c>
      <c r="AJ87" s="365"/>
      <c r="AK87" s="365"/>
      <c r="AL87" s="365"/>
      <c r="AM87" s="364">
        <v>65</v>
      </c>
      <c r="AN87" s="365"/>
      <c r="AO87" s="365"/>
      <c r="AP87" s="365"/>
      <c r="AQ87" s="111" t="s">
        <v>580</v>
      </c>
      <c r="AR87" s="112"/>
      <c r="AS87" s="112"/>
      <c r="AT87" s="113"/>
      <c r="AU87" s="365" t="s">
        <v>602</v>
      </c>
      <c r="AV87" s="365"/>
      <c r="AW87" s="365"/>
      <c r="AX87" s="367"/>
    </row>
    <row r="88" spans="1:60" ht="23.25"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579</v>
      </c>
      <c r="AC88" s="522"/>
      <c r="AD88" s="522"/>
      <c r="AE88" s="364" t="s">
        <v>580</v>
      </c>
      <c r="AF88" s="365"/>
      <c r="AG88" s="365"/>
      <c r="AH88" s="365"/>
      <c r="AI88" s="364" t="s">
        <v>592</v>
      </c>
      <c r="AJ88" s="365"/>
      <c r="AK88" s="365"/>
      <c r="AL88" s="365"/>
      <c r="AM88" s="364" t="s">
        <v>658</v>
      </c>
      <c r="AN88" s="365"/>
      <c r="AO88" s="365"/>
      <c r="AP88" s="365"/>
      <c r="AQ88" s="111" t="s">
        <v>579</v>
      </c>
      <c r="AR88" s="112"/>
      <c r="AS88" s="112"/>
      <c r="AT88" s="113"/>
      <c r="AU88" s="365" t="s">
        <v>580</v>
      </c>
      <c r="AV88" s="365"/>
      <c r="AW88" s="365"/>
      <c r="AX88" s="367"/>
      <c r="AY88" s="10"/>
      <c r="AZ88" s="10"/>
      <c r="BA88" s="10"/>
      <c r="BB88" s="10"/>
      <c r="BC88" s="10"/>
    </row>
    <row r="89" spans="1:60" ht="23.25" customHeight="1" thickBot="1" x14ac:dyDescent="0.2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601</v>
      </c>
      <c r="AF89" s="365"/>
      <c r="AG89" s="365"/>
      <c r="AH89" s="365"/>
      <c r="AI89" s="364" t="s">
        <v>602</v>
      </c>
      <c r="AJ89" s="365"/>
      <c r="AK89" s="365"/>
      <c r="AL89" s="365"/>
      <c r="AM89" s="364" t="s">
        <v>657</v>
      </c>
      <c r="AN89" s="365"/>
      <c r="AO89" s="365"/>
      <c r="AP89" s="365"/>
      <c r="AQ89" s="111" t="s">
        <v>591</v>
      </c>
      <c r="AR89" s="112"/>
      <c r="AS89" s="112"/>
      <c r="AT89" s="113"/>
      <c r="AU89" s="365" t="s">
        <v>580</v>
      </c>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2">
      <c r="A101" s="491"/>
      <c r="B101" s="492"/>
      <c r="C101" s="492"/>
      <c r="D101" s="492"/>
      <c r="E101" s="492"/>
      <c r="F101" s="493"/>
      <c r="G101" s="161" t="s">
        <v>603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604</v>
      </c>
      <c r="AC101" s="551"/>
      <c r="AD101" s="551"/>
      <c r="AE101" s="364">
        <v>6</v>
      </c>
      <c r="AF101" s="365"/>
      <c r="AG101" s="365"/>
      <c r="AH101" s="366"/>
      <c r="AI101" s="364">
        <v>6</v>
      </c>
      <c r="AJ101" s="365"/>
      <c r="AK101" s="365"/>
      <c r="AL101" s="366"/>
      <c r="AM101" s="364">
        <v>6</v>
      </c>
      <c r="AN101" s="365"/>
      <c r="AO101" s="365"/>
      <c r="AP101" s="366"/>
      <c r="AQ101" s="364" t="s">
        <v>580</v>
      </c>
      <c r="AR101" s="365"/>
      <c r="AS101" s="365"/>
      <c r="AT101" s="366"/>
      <c r="AU101" s="364" t="s">
        <v>605</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607</v>
      </c>
      <c r="AC102" s="551"/>
      <c r="AD102" s="551"/>
      <c r="AE102" s="358">
        <v>3</v>
      </c>
      <c r="AF102" s="358"/>
      <c r="AG102" s="358"/>
      <c r="AH102" s="358"/>
      <c r="AI102" s="358">
        <v>3</v>
      </c>
      <c r="AJ102" s="358"/>
      <c r="AK102" s="358"/>
      <c r="AL102" s="358"/>
      <c r="AM102" s="358">
        <v>3</v>
      </c>
      <c r="AN102" s="358"/>
      <c r="AO102" s="358"/>
      <c r="AP102" s="358"/>
      <c r="AQ102" s="814">
        <v>3</v>
      </c>
      <c r="AR102" s="815"/>
      <c r="AS102" s="815"/>
      <c r="AT102" s="816"/>
      <c r="AU102" s="814" t="s">
        <v>580</v>
      </c>
      <c r="AV102" s="815"/>
      <c r="AW102" s="815"/>
      <c r="AX102" s="816"/>
    </row>
    <row r="103" spans="1:60" ht="31.5"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2">
      <c r="A104" s="491"/>
      <c r="B104" s="492"/>
      <c r="C104" s="492"/>
      <c r="D104" s="492"/>
      <c r="E104" s="492"/>
      <c r="F104" s="493"/>
      <c r="G104" s="161" t="s">
        <v>606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607</v>
      </c>
      <c r="AC104" s="472"/>
      <c r="AD104" s="473"/>
      <c r="AE104" s="364">
        <v>4</v>
      </c>
      <c r="AF104" s="365"/>
      <c r="AG104" s="365"/>
      <c r="AH104" s="366"/>
      <c r="AI104" s="364">
        <v>11</v>
      </c>
      <c r="AJ104" s="365"/>
      <c r="AK104" s="365"/>
      <c r="AL104" s="366"/>
      <c r="AM104" s="364">
        <v>9</v>
      </c>
      <c r="AN104" s="365"/>
      <c r="AO104" s="365"/>
      <c r="AP104" s="366"/>
      <c r="AQ104" s="364" t="s">
        <v>580</v>
      </c>
      <c r="AR104" s="365"/>
      <c r="AS104" s="365"/>
      <c r="AT104" s="366"/>
      <c r="AU104" s="364" t="s">
        <v>585</v>
      </c>
      <c r="AV104" s="365"/>
      <c r="AW104" s="365"/>
      <c r="AX104" s="366"/>
    </row>
    <row r="105" spans="1:60" ht="23.25"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607</v>
      </c>
      <c r="AC105" s="407"/>
      <c r="AD105" s="408"/>
      <c r="AE105" s="358">
        <v>3</v>
      </c>
      <c r="AF105" s="358"/>
      <c r="AG105" s="358"/>
      <c r="AH105" s="358"/>
      <c r="AI105" s="358">
        <v>3</v>
      </c>
      <c r="AJ105" s="358"/>
      <c r="AK105" s="358"/>
      <c r="AL105" s="358"/>
      <c r="AM105" s="358">
        <v>3</v>
      </c>
      <c r="AN105" s="358"/>
      <c r="AO105" s="358"/>
      <c r="AP105" s="358"/>
      <c r="AQ105" s="364">
        <v>3</v>
      </c>
      <c r="AR105" s="365"/>
      <c r="AS105" s="365"/>
      <c r="AT105" s="366"/>
      <c r="AU105" s="814" t="s">
        <v>580</v>
      </c>
      <c r="AV105" s="815"/>
      <c r="AW105" s="815"/>
      <c r="AX105" s="816"/>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t="s">
        <v>608</v>
      </c>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2">
      <c r="A116" s="292"/>
      <c r="B116" s="293"/>
      <c r="C116" s="293"/>
      <c r="D116" s="293"/>
      <c r="E116" s="293"/>
      <c r="F116" s="294"/>
      <c r="G116" s="351" t="s">
        <v>609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610</v>
      </c>
      <c r="AC116" s="301"/>
      <c r="AD116" s="302"/>
      <c r="AE116" s="358">
        <v>252000</v>
      </c>
      <c r="AF116" s="358"/>
      <c r="AG116" s="358"/>
      <c r="AH116" s="358"/>
      <c r="AI116" s="358">
        <v>199807</v>
      </c>
      <c r="AJ116" s="358"/>
      <c r="AK116" s="358"/>
      <c r="AL116" s="358"/>
      <c r="AM116" s="358">
        <v>199655</v>
      </c>
      <c r="AN116" s="358"/>
      <c r="AO116" s="358"/>
      <c r="AP116" s="358"/>
      <c r="AQ116" s="364">
        <v>468000</v>
      </c>
      <c r="AR116" s="365"/>
      <c r="AS116" s="365"/>
      <c r="AT116" s="365"/>
      <c r="AU116" s="365"/>
      <c r="AV116" s="365"/>
      <c r="AW116" s="365"/>
      <c r="AX116" s="367"/>
    </row>
    <row r="117" spans="1:50" ht="46.5"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612</v>
      </c>
      <c r="AC117" s="342"/>
      <c r="AD117" s="343"/>
      <c r="AE117" s="306" t="s">
        <v>613</v>
      </c>
      <c r="AF117" s="306"/>
      <c r="AG117" s="306"/>
      <c r="AH117" s="306"/>
      <c r="AI117" s="306" t="s">
        <v>614</v>
      </c>
      <c r="AJ117" s="306"/>
      <c r="AK117" s="306"/>
      <c r="AL117" s="306"/>
      <c r="AM117" s="306" t="s">
        <v>675</v>
      </c>
      <c r="AN117" s="306"/>
      <c r="AO117" s="306"/>
      <c r="AP117" s="306"/>
      <c r="AQ117" s="306" t="s">
        <v>674</v>
      </c>
      <c r="AR117" s="306"/>
      <c r="AS117" s="306"/>
      <c r="AT117" s="306"/>
      <c r="AU117" s="306"/>
      <c r="AV117" s="306"/>
      <c r="AW117" s="306"/>
      <c r="AX117" s="307"/>
    </row>
    <row r="118" spans="1:50"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2">
      <c r="A119" s="292"/>
      <c r="B119" s="293"/>
      <c r="C119" s="293"/>
      <c r="D119" s="293"/>
      <c r="E119" s="293"/>
      <c r="F119" s="294"/>
      <c r="G119" s="351" t="s">
        <v>616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610</v>
      </c>
      <c r="AC119" s="301"/>
      <c r="AD119" s="302"/>
      <c r="AE119" s="358">
        <v>378000</v>
      </c>
      <c r="AF119" s="358"/>
      <c r="AG119" s="358"/>
      <c r="AH119" s="358"/>
      <c r="AI119" s="358">
        <v>108985</v>
      </c>
      <c r="AJ119" s="358"/>
      <c r="AK119" s="358"/>
      <c r="AL119" s="358"/>
      <c r="AM119" s="358">
        <v>133103</v>
      </c>
      <c r="AN119" s="358"/>
      <c r="AO119" s="358"/>
      <c r="AP119" s="358"/>
      <c r="AQ119" s="358">
        <v>468000</v>
      </c>
      <c r="AR119" s="358"/>
      <c r="AS119" s="358"/>
      <c r="AT119" s="358"/>
      <c r="AU119" s="358"/>
      <c r="AV119" s="358"/>
      <c r="AW119" s="358"/>
      <c r="AX119" s="359"/>
    </row>
    <row r="120" spans="1:50" ht="46.5" customHeight="1" thickBot="1" x14ac:dyDescent="0.2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611</v>
      </c>
      <c r="AC120" s="342"/>
      <c r="AD120" s="343"/>
      <c r="AE120" s="306" t="s">
        <v>617</v>
      </c>
      <c r="AF120" s="306"/>
      <c r="AG120" s="306"/>
      <c r="AH120" s="306"/>
      <c r="AI120" s="306" t="s">
        <v>618</v>
      </c>
      <c r="AJ120" s="306"/>
      <c r="AK120" s="306"/>
      <c r="AL120" s="306"/>
      <c r="AM120" s="306" t="s">
        <v>676</v>
      </c>
      <c r="AN120" s="306"/>
      <c r="AO120" s="306"/>
      <c r="AP120" s="306"/>
      <c r="AQ120" s="306" t="s">
        <v>615</v>
      </c>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2">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2">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2">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564</v>
      </c>
      <c r="B130" s="991"/>
      <c r="C130" s="990" t="s">
        <v>358</v>
      </c>
      <c r="D130" s="991"/>
      <c r="E130" s="308" t="s">
        <v>387</v>
      </c>
      <c r="F130" s="309"/>
      <c r="G130" s="310" t="s">
        <v>619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620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t="s">
        <v>580</v>
      </c>
      <c r="AV133" s="136"/>
      <c r="AW133" s="137" t="s">
        <v>300</v>
      </c>
      <c r="AX133" s="138"/>
    </row>
    <row r="134" spans="1:50" ht="39.75" customHeight="1" x14ac:dyDescent="0.2">
      <c r="A134" s="994"/>
      <c r="B134" s="252"/>
      <c r="C134" s="251"/>
      <c r="D134" s="252"/>
      <c r="E134" s="251"/>
      <c r="F134" s="314"/>
      <c r="G134" s="230" t="s">
        <v>578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621</v>
      </c>
      <c r="AC134" s="221"/>
      <c r="AD134" s="221"/>
      <c r="AE134" s="266" t="s">
        <v>580</v>
      </c>
      <c r="AF134" s="112"/>
      <c r="AG134" s="112"/>
      <c r="AH134" s="112"/>
      <c r="AI134" s="266" t="s">
        <v>622</v>
      </c>
      <c r="AJ134" s="112"/>
      <c r="AK134" s="112"/>
      <c r="AL134" s="112"/>
      <c r="AM134" s="266" t="s">
        <v>602</v>
      </c>
      <c r="AN134" s="112"/>
      <c r="AO134" s="112"/>
      <c r="AP134" s="112"/>
      <c r="AQ134" s="266" t="s">
        <v>579</v>
      </c>
      <c r="AR134" s="112"/>
      <c r="AS134" s="112"/>
      <c r="AT134" s="112"/>
      <c r="AU134" s="266" t="s">
        <v>580</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t="s">
        <v>622</v>
      </c>
      <c r="AF135" s="112"/>
      <c r="AG135" s="112"/>
      <c r="AH135" s="112"/>
      <c r="AI135" s="266" t="s">
        <v>580</v>
      </c>
      <c r="AJ135" s="112"/>
      <c r="AK135" s="112"/>
      <c r="AL135" s="112"/>
      <c r="AM135" s="266" t="s">
        <v>580</v>
      </c>
      <c r="AN135" s="112"/>
      <c r="AO135" s="112"/>
      <c r="AP135" s="112"/>
      <c r="AQ135" s="266" t="s">
        <v>580</v>
      </c>
      <c r="AR135" s="112"/>
      <c r="AS135" s="112"/>
      <c r="AT135" s="112"/>
      <c r="AU135" s="266" t="s">
        <v>623</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4"/>
      <c r="B154" s="252"/>
      <c r="C154" s="251"/>
      <c r="D154" s="252"/>
      <c r="E154" s="251"/>
      <c r="F154" s="314"/>
      <c r="G154" s="230" t="s">
        <v>580</v>
      </c>
      <c r="H154" s="161"/>
      <c r="I154" s="161"/>
      <c r="J154" s="161"/>
      <c r="K154" s="161"/>
      <c r="L154" s="161"/>
      <c r="M154" s="161"/>
      <c r="N154" s="161"/>
      <c r="O154" s="161"/>
      <c r="P154" s="231"/>
      <c r="Q154" s="160" t="s">
        <v>580</v>
      </c>
      <c r="R154" s="161"/>
      <c r="S154" s="161"/>
      <c r="T154" s="161"/>
      <c r="U154" s="161"/>
      <c r="V154" s="161"/>
      <c r="W154" s="161"/>
      <c r="X154" s="161"/>
      <c r="Y154" s="161"/>
      <c r="Z154" s="161"/>
      <c r="AA154" s="923"/>
      <c r="AB154" s="255"/>
      <c r="AC154" s="256"/>
      <c r="AD154" s="256"/>
      <c r="AE154" s="261" t="s">
        <v>580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580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659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560</v>
      </c>
      <c r="D430" s="250"/>
      <c r="E430" s="238" t="s">
        <v>544</v>
      </c>
      <c r="F430" s="448"/>
      <c r="G430" s="240" t="s">
        <v>374</v>
      </c>
      <c r="H430" s="158"/>
      <c r="I430" s="158"/>
      <c r="J430" s="241" t="s">
        <v>578</v>
      </c>
      <c r="K430" s="242"/>
      <c r="L430" s="242"/>
      <c r="M430" s="242"/>
      <c r="N430" s="242"/>
      <c r="O430" s="242"/>
      <c r="P430" s="242"/>
      <c r="Q430" s="242"/>
      <c r="R430" s="242"/>
      <c r="S430" s="242"/>
      <c r="T430" s="243"/>
      <c r="U430" s="244" t="s">
        <v>581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625</v>
      </c>
      <c r="AF432" s="136"/>
      <c r="AG432" s="137" t="s">
        <v>355</v>
      </c>
      <c r="AH432" s="172"/>
      <c r="AI432" s="182"/>
      <c r="AJ432" s="182"/>
      <c r="AK432" s="182"/>
      <c r="AL432" s="177"/>
      <c r="AM432" s="182"/>
      <c r="AN432" s="182"/>
      <c r="AO432" s="182"/>
      <c r="AP432" s="177"/>
      <c r="AQ432" s="217" t="s">
        <v>581</v>
      </c>
      <c r="AR432" s="136"/>
      <c r="AS432" s="137" t="s">
        <v>355</v>
      </c>
      <c r="AT432" s="172"/>
      <c r="AU432" s="136" t="s">
        <v>580</v>
      </c>
      <c r="AV432" s="136"/>
      <c r="AW432" s="137" t="s">
        <v>300</v>
      </c>
      <c r="AX432" s="138"/>
    </row>
    <row r="433" spans="1:50" ht="23.25" customHeight="1" x14ac:dyDescent="0.2">
      <c r="A433" s="994"/>
      <c r="B433" s="252"/>
      <c r="C433" s="251"/>
      <c r="D433" s="252"/>
      <c r="E433" s="166"/>
      <c r="F433" s="167"/>
      <c r="G433" s="230" t="s">
        <v>588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624</v>
      </c>
      <c r="AC433" s="133"/>
      <c r="AD433" s="133"/>
      <c r="AE433" s="111" t="s">
        <v>580</v>
      </c>
      <c r="AF433" s="112"/>
      <c r="AG433" s="112"/>
      <c r="AH433" s="112"/>
      <c r="AI433" s="111" t="s">
        <v>628</v>
      </c>
      <c r="AJ433" s="112"/>
      <c r="AK433" s="112"/>
      <c r="AL433" s="112"/>
      <c r="AM433" s="111" t="s">
        <v>580</v>
      </c>
      <c r="AN433" s="112"/>
      <c r="AO433" s="112"/>
      <c r="AP433" s="113"/>
      <c r="AQ433" s="111" t="s">
        <v>580</v>
      </c>
      <c r="AR433" s="112"/>
      <c r="AS433" s="112"/>
      <c r="AT433" s="113"/>
      <c r="AU433" s="112" t="s">
        <v>630</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588</v>
      </c>
      <c r="AC434" s="221"/>
      <c r="AD434" s="221"/>
      <c r="AE434" s="111" t="s">
        <v>626</v>
      </c>
      <c r="AF434" s="112"/>
      <c r="AG434" s="112"/>
      <c r="AH434" s="113"/>
      <c r="AI434" s="111" t="s">
        <v>627</v>
      </c>
      <c r="AJ434" s="112"/>
      <c r="AK434" s="112"/>
      <c r="AL434" s="112"/>
      <c r="AM434" s="111" t="s">
        <v>580</v>
      </c>
      <c r="AN434" s="112"/>
      <c r="AO434" s="112"/>
      <c r="AP434" s="113"/>
      <c r="AQ434" s="111" t="s">
        <v>580</v>
      </c>
      <c r="AR434" s="112"/>
      <c r="AS434" s="112"/>
      <c r="AT434" s="113"/>
      <c r="AU434" s="112" t="s">
        <v>580</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627</v>
      </c>
      <c r="AF435" s="112"/>
      <c r="AG435" s="112"/>
      <c r="AH435" s="113"/>
      <c r="AI435" s="111" t="s">
        <v>580</v>
      </c>
      <c r="AJ435" s="112"/>
      <c r="AK435" s="112"/>
      <c r="AL435" s="112"/>
      <c r="AM435" s="111" t="s">
        <v>629</v>
      </c>
      <c r="AN435" s="112"/>
      <c r="AO435" s="112"/>
      <c r="AP435" s="113"/>
      <c r="AQ435" s="111" t="s">
        <v>580</v>
      </c>
      <c r="AR435" s="112"/>
      <c r="AS435" s="112"/>
      <c r="AT435" s="113"/>
      <c r="AU435" s="112" t="s">
        <v>590</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608</v>
      </c>
      <c r="AR457" s="136"/>
      <c r="AS457" s="137" t="s">
        <v>355</v>
      </c>
      <c r="AT457" s="172"/>
      <c r="AU457" s="136" t="s">
        <v>580</v>
      </c>
      <c r="AV457" s="136"/>
      <c r="AW457" s="137" t="s">
        <v>300</v>
      </c>
      <c r="AX457" s="138"/>
    </row>
    <row r="458" spans="1:50" ht="23.25" customHeight="1" x14ac:dyDescent="0.2">
      <c r="A458" s="994"/>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579</v>
      </c>
      <c r="AC458" s="133"/>
      <c r="AD458" s="133"/>
      <c r="AE458" s="111" t="s">
        <v>580</v>
      </c>
      <c r="AF458" s="112"/>
      <c r="AG458" s="112"/>
      <c r="AH458" s="112"/>
      <c r="AI458" s="111" t="s">
        <v>580</v>
      </c>
      <c r="AJ458" s="112"/>
      <c r="AK458" s="112"/>
      <c r="AL458" s="112"/>
      <c r="AM458" s="111" t="s">
        <v>580</v>
      </c>
      <c r="AN458" s="112"/>
      <c r="AO458" s="112"/>
      <c r="AP458" s="113"/>
      <c r="AQ458" s="111" t="s">
        <v>580</v>
      </c>
      <c r="AR458" s="112"/>
      <c r="AS458" s="112"/>
      <c r="AT458" s="113"/>
      <c r="AU458" s="112" t="s">
        <v>579</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622</v>
      </c>
      <c r="AC459" s="221"/>
      <c r="AD459" s="221"/>
      <c r="AE459" s="111" t="s">
        <v>582</v>
      </c>
      <c r="AF459" s="112"/>
      <c r="AG459" s="112"/>
      <c r="AH459" s="113"/>
      <c r="AI459" s="111" t="s">
        <v>622</v>
      </c>
      <c r="AJ459" s="112"/>
      <c r="AK459" s="112"/>
      <c r="AL459" s="112"/>
      <c r="AM459" s="111" t="s">
        <v>580</v>
      </c>
      <c r="AN459" s="112"/>
      <c r="AO459" s="112"/>
      <c r="AP459" s="113"/>
      <c r="AQ459" s="111" t="s">
        <v>582</v>
      </c>
      <c r="AR459" s="112"/>
      <c r="AS459" s="112"/>
      <c r="AT459" s="113"/>
      <c r="AU459" s="112" t="s">
        <v>631</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582</v>
      </c>
      <c r="AF460" s="112"/>
      <c r="AG460" s="112"/>
      <c r="AH460" s="113"/>
      <c r="AI460" s="111" t="s">
        <v>580</v>
      </c>
      <c r="AJ460" s="112"/>
      <c r="AK460" s="112"/>
      <c r="AL460" s="112"/>
      <c r="AM460" s="111" t="s">
        <v>580</v>
      </c>
      <c r="AN460" s="112"/>
      <c r="AO460" s="112"/>
      <c r="AP460" s="113"/>
      <c r="AQ460" s="111" t="s">
        <v>580</v>
      </c>
      <c r="AR460" s="112"/>
      <c r="AS460" s="112"/>
      <c r="AT460" s="113"/>
      <c r="AU460" s="112" t="s">
        <v>632</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3.2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633</v>
      </c>
      <c r="AH702" s="886"/>
      <c r="AI702" s="886"/>
      <c r="AJ702" s="886"/>
      <c r="AK702" s="886"/>
      <c r="AL702" s="886"/>
      <c r="AM702" s="886"/>
      <c r="AN702" s="886"/>
      <c r="AO702" s="886"/>
      <c r="AP702" s="886"/>
      <c r="AQ702" s="886"/>
      <c r="AR702" s="886"/>
      <c r="AS702" s="886"/>
      <c r="AT702" s="886"/>
      <c r="AU702" s="886"/>
      <c r="AV702" s="886"/>
      <c r="AW702" s="886"/>
      <c r="AX702" s="887"/>
    </row>
    <row r="703" spans="1:50" ht="42"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634</v>
      </c>
      <c r="AH703" s="665"/>
      <c r="AI703" s="665"/>
      <c r="AJ703" s="665"/>
      <c r="AK703" s="665"/>
      <c r="AL703" s="665"/>
      <c r="AM703" s="665"/>
      <c r="AN703" s="665"/>
      <c r="AO703" s="665"/>
      <c r="AP703" s="665"/>
      <c r="AQ703" s="665"/>
      <c r="AR703" s="665"/>
      <c r="AS703" s="665"/>
      <c r="AT703" s="665"/>
      <c r="AU703" s="665"/>
      <c r="AV703" s="665"/>
      <c r="AW703" s="665"/>
      <c r="AX703" s="666"/>
    </row>
    <row r="704" spans="1:50" ht="42.7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635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678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677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677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636</v>
      </c>
      <c r="AE708" s="668"/>
      <c r="AF708" s="668"/>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637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636</v>
      </c>
      <c r="AE710" s="155"/>
      <c r="AF710" s="155"/>
      <c r="AG710" s="664" t="s">
        <v>580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638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636</v>
      </c>
      <c r="AE712" s="586"/>
      <c r="AF712" s="586"/>
      <c r="AG712" s="594" t="s">
        <v>664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636</v>
      </c>
      <c r="AE713" s="155"/>
      <c r="AF713" s="156"/>
      <c r="AG713" s="664" t="s">
        <v>588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639</v>
      </c>
      <c r="AH714" s="690"/>
      <c r="AI714" s="690"/>
      <c r="AJ714" s="690"/>
      <c r="AK714" s="690"/>
      <c r="AL714" s="690"/>
      <c r="AM714" s="690"/>
      <c r="AN714" s="690"/>
      <c r="AO714" s="690"/>
      <c r="AP714" s="690"/>
      <c r="AQ714" s="690"/>
      <c r="AR714" s="690"/>
      <c r="AS714" s="690"/>
      <c r="AT714" s="690"/>
      <c r="AU714" s="690"/>
      <c r="AV714" s="690"/>
      <c r="AW714" s="690"/>
      <c r="AX714" s="691"/>
    </row>
    <row r="715" spans="1:50" ht="90"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640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636</v>
      </c>
      <c r="AE716" s="759"/>
      <c r="AF716" s="759"/>
      <c r="AG716" s="664" t="s">
        <v>641</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642</v>
      </c>
      <c r="AH717" s="665"/>
      <c r="AI717" s="665"/>
      <c r="AJ717" s="665"/>
      <c r="AK717" s="665"/>
      <c r="AL717" s="665"/>
      <c r="AM717" s="665"/>
      <c r="AN717" s="665"/>
      <c r="AO717" s="665"/>
      <c r="AP717" s="665"/>
      <c r="AQ717" s="665"/>
      <c r="AR717" s="665"/>
      <c r="AS717" s="665"/>
      <c r="AT717" s="665"/>
      <c r="AU717" s="665"/>
      <c r="AV717" s="665"/>
      <c r="AW717" s="665"/>
      <c r="AX717" s="666"/>
    </row>
    <row r="718" spans="1:50" ht="42"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643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t="s">
        <v>644</v>
      </c>
      <c r="K721" s="916"/>
      <c r="L721" s="83" t="str">
        <f>IF(M721="","","-")</f>
        <v/>
      </c>
      <c r="M721" s="84"/>
      <c r="N721" s="913" t="s">
        <v>645</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646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647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548</v>
      </c>
      <c r="B737" s="124"/>
      <c r="C737" s="124"/>
      <c r="D737" s="125"/>
      <c r="E737" s="122" t="s">
        <v>648</v>
      </c>
      <c r="F737" s="122"/>
      <c r="G737" s="122"/>
      <c r="H737" s="122"/>
      <c r="I737" s="122"/>
      <c r="J737" s="122"/>
      <c r="K737" s="122"/>
      <c r="L737" s="122"/>
      <c r="M737" s="122"/>
      <c r="N737" s="101" t="s">
        <v>541</v>
      </c>
      <c r="O737" s="101"/>
      <c r="P737" s="101"/>
      <c r="Q737" s="101"/>
      <c r="R737" s="122" t="s">
        <v>649</v>
      </c>
      <c r="S737" s="122"/>
      <c r="T737" s="122"/>
      <c r="U737" s="122"/>
      <c r="V737" s="122"/>
      <c r="W737" s="122"/>
      <c r="X737" s="122"/>
      <c r="Y737" s="122"/>
      <c r="Z737" s="122"/>
      <c r="AA737" s="101" t="s">
        <v>540</v>
      </c>
      <c r="AB737" s="101"/>
      <c r="AC737" s="101"/>
      <c r="AD737" s="101"/>
      <c r="AE737" s="122" t="s">
        <v>650</v>
      </c>
      <c r="AF737" s="122"/>
      <c r="AG737" s="122"/>
      <c r="AH737" s="122"/>
      <c r="AI737" s="122"/>
      <c r="AJ737" s="122"/>
      <c r="AK737" s="122"/>
      <c r="AL737" s="122"/>
      <c r="AM737" s="122"/>
      <c r="AN737" s="101" t="s">
        <v>539</v>
      </c>
      <c r="AO737" s="101"/>
      <c r="AP737" s="101"/>
      <c r="AQ737" s="101"/>
      <c r="AR737" s="102" t="s">
        <v>651</v>
      </c>
      <c r="AS737" s="103"/>
      <c r="AT737" s="103"/>
      <c r="AU737" s="103"/>
      <c r="AV737" s="103"/>
      <c r="AW737" s="103"/>
      <c r="AX737" s="104"/>
      <c r="AY737" s="89"/>
      <c r="AZ737" s="89"/>
    </row>
    <row r="738" spans="1:52" ht="24.75" customHeight="1" x14ac:dyDescent="0.2">
      <c r="A738" s="123" t="s">
        <v>538</v>
      </c>
      <c r="B738" s="124"/>
      <c r="C738" s="124"/>
      <c r="D738" s="125"/>
      <c r="E738" s="122" t="s">
        <v>652</v>
      </c>
      <c r="F738" s="122"/>
      <c r="G738" s="122"/>
      <c r="H738" s="122"/>
      <c r="I738" s="122"/>
      <c r="J738" s="122"/>
      <c r="K738" s="122"/>
      <c r="L738" s="122"/>
      <c r="M738" s="122"/>
      <c r="N738" s="101" t="s">
        <v>537</v>
      </c>
      <c r="O738" s="101"/>
      <c r="P738" s="101"/>
      <c r="Q738" s="101"/>
      <c r="R738" s="122" t="s">
        <v>653</v>
      </c>
      <c r="S738" s="122"/>
      <c r="T738" s="122"/>
      <c r="U738" s="122"/>
      <c r="V738" s="122"/>
      <c r="W738" s="122"/>
      <c r="X738" s="122"/>
      <c r="Y738" s="122"/>
      <c r="Z738" s="122"/>
      <c r="AA738" s="101" t="s">
        <v>536</v>
      </c>
      <c r="AB738" s="101"/>
      <c r="AC738" s="101"/>
      <c r="AD738" s="101"/>
      <c r="AE738" s="122" t="s">
        <v>654</v>
      </c>
      <c r="AF738" s="122"/>
      <c r="AG738" s="122"/>
      <c r="AH738" s="122"/>
      <c r="AI738" s="122"/>
      <c r="AJ738" s="122"/>
      <c r="AK738" s="122"/>
      <c r="AL738" s="122"/>
      <c r="AM738" s="122"/>
      <c r="AN738" s="101" t="s">
        <v>532</v>
      </c>
      <c r="AO738" s="101"/>
      <c r="AP738" s="101"/>
      <c r="AQ738" s="101"/>
      <c r="AR738" s="102" t="s">
        <v>655</v>
      </c>
      <c r="AS738" s="103"/>
      <c r="AT738" s="103"/>
      <c r="AU738" s="103"/>
      <c r="AV738" s="103"/>
      <c r="AW738" s="103"/>
      <c r="AX738" s="104"/>
    </row>
    <row r="739" spans="1:52" ht="24.75" customHeight="1" thickBot="1" x14ac:dyDescent="0.25">
      <c r="A739" s="126" t="s">
        <v>528</v>
      </c>
      <c r="B739" s="127"/>
      <c r="C739" s="127"/>
      <c r="D739" s="128"/>
      <c r="E739" s="129" t="s">
        <v>568</v>
      </c>
      <c r="F739" s="117"/>
      <c r="G739" s="117"/>
      <c r="H739" s="93" t="str">
        <f>IF(E739="", "", "(")</f>
        <v>(</v>
      </c>
      <c r="I739" s="117" t="s">
        <v>466</v>
      </c>
      <c r="J739" s="117"/>
      <c r="K739" s="93" t="str">
        <f>IF(OR(I739="　", I739=""), "", "-")</f>
        <v/>
      </c>
      <c r="L739" s="118">
        <v>363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510</v>
      </c>
      <c r="B779" s="761"/>
      <c r="C779" s="761"/>
      <c r="D779" s="761"/>
      <c r="E779" s="761"/>
      <c r="F779" s="762"/>
      <c r="G779" s="439" t="s">
        <v>662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661</v>
      </c>
      <c r="H781" s="450"/>
      <c r="I781" s="450"/>
      <c r="J781" s="450"/>
      <c r="K781" s="451"/>
      <c r="L781" s="452" t="s">
        <v>660</v>
      </c>
      <c r="M781" s="453"/>
      <c r="N781" s="453"/>
      <c r="O781" s="453"/>
      <c r="P781" s="453"/>
      <c r="Q781" s="453"/>
      <c r="R781" s="453"/>
      <c r="S781" s="453"/>
      <c r="T781" s="453"/>
      <c r="U781" s="453"/>
      <c r="V781" s="453"/>
      <c r="W781" s="453"/>
      <c r="X781" s="454"/>
      <c r="Y781" s="455">
        <v>1.2</v>
      </c>
      <c r="Z781" s="456"/>
      <c r="AA781" s="456"/>
      <c r="AB781" s="557"/>
      <c r="AC781" s="449" t="s">
        <v>680</v>
      </c>
      <c r="AD781" s="450"/>
      <c r="AE781" s="450"/>
      <c r="AF781" s="450"/>
      <c r="AG781" s="451"/>
      <c r="AH781" s="452" t="s">
        <v>680</v>
      </c>
      <c r="AI781" s="453"/>
      <c r="AJ781" s="453"/>
      <c r="AK781" s="453"/>
      <c r="AL781" s="453"/>
      <c r="AM781" s="453"/>
      <c r="AN781" s="453"/>
      <c r="AO781" s="453"/>
      <c r="AP781" s="453"/>
      <c r="AQ781" s="453"/>
      <c r="AR781" s="453"/>
      <c r="AS781" s="453"/>
      <c r="AT781" s="454"/>
      <c r="AU781" s="455" t="s">
        <v>681</v>
      </c>
      <c r="AV781" s="456"/>
      <c r="AW781" s="456"/>
      <c r="AX781" s="457"/>
    </row>
    <row r="782" spans="1:50" ht="24.75" customHeight="1" x14ac:dyDescent="0.2">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7.75" customHeight="1" x14ac:dyDescent="0.2">
      <c r="A837" s="404">
        <v>1</v>
      </c>
      <c r="B837" s="404">
        <v>1</v>
      </c>
      <c r="C837" s="424" t="s">
        <v>663</v>
      </c>
      <c r="D837" s="418"/>
      <c r="E837" s="418"/>
      <c r="F837" s="418"/>
      <c r="G837" s="418"/>
      <c r="H837" s="418"/>
      <c r="I837" s="418"/>
      <c r="J837" s="419" t="s">
        <v>664</v>
      </c>
      <c r="K837" s="420"/>
      <c r="L837" s="420"/>
      <c r="M837" s="420"/>
      <c r="N837" s="420"/>
      <c r="O837" s="420"/>
      <c r="P837" s="425" t="s">
        <v>665</v>
      </c>
      <c r="Q837" s="317"/>
      <c r="R837" s="317"/>
      <c r="S837" s="317"/>
      <c r="T837" s="317"/>
      <c r="U837" s="317"/>
      <c r="V837" s="317"/>
      <c r="W837" s="317"/>
      <c r="X837" s="317"/>
      <c r="Y837" s="318">
        <v>1.2</v>
      </c>
      <c r="Z837" s="319"/>
      <c r="AA837" s="319"/>
      <c r="AB837" s="320"/>
      <c r="AC837" s="328" t="s">
        <v>196</v>
      </c>
      <c r="AD837" s="423"/>
      <c r="AE837" s="423"/>
      <c r="AF837" s="423"/>
      <c r="AG837" s="423"/>
      <c r="AH837" s="421" t="s">
        <v>666</v>
      </c>
      <c r="AI837" s="422"/>
      <c r="AJ837" s="422"/>
      <c r="AK837" s="422"/>
      <c r="AL837" s="325" t="s">
        <v>664</v>
      </c>
      <c r="AM837" s="326"/>
      <c r="AN837" s="326"/>
      <c r="AO837" s="327"/>
      <c r="AP837" s="321" t="s">
        <v>667</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2">
      <c r="A870" s="404">
        <v>1</v>
      </c>
      <c r="B870" s="404">
        <v>1</v>
      </c>
      <c r="C870" s="424" t="s">
        <v>670</v>
      </c>
      <c r="D870" s="418"/>
      <c r="E870" s="418"/>
      <c r="F870" s="418"/>
      <c r="G870" s="418"/>
      <c r="H870" s="418"/>
      <c r="I870" s="418"/>
      <c r="J870" s="419">
        <v>3011401006210</v>
      </c>
      <c r="K870" s="420"/>
      <c r="L870" s="420"/>
      <c r="M870" s="420"/>
      <c r="N870" s="420"/>
      <c r="O870" s="420"/>
      <c r="P870" s="425" t="s">
        <v>669</v>
      </c>
      <c r="Q870" s="317"/>
      <c r="R870" s="317"/>
      <c r="S870" s="317"/>
      <c r="T870" s="317"/>
      <c r="U870" s="317"/>
      <c r="V870" s="317"/>
      <c r="W870" s="317"/>
      <c r="X870" s="317"/>
      <c r="Y870" s="318">
        <v>0.74</v>
      </c>
      <c r="Z870" s="319"/>
      <c r="AA870" s="319"/>
      <c r="AB870" s="320"/>
      <c r="AC870" s="328" t="s">
        <v>502</v>
      </c>
      <c r="AD870" s="423"/>
      <c r="AE870" s="423"/>
      <c r="AF870" s="423"/>
      <c r="AG870" s="423"/>
      <c r="AH870" s="421" t="s">
        <v>671</v>
      </c>
      <c r="AI870" s="422"/>
      <c r="AJ870" s="422"/>
      <c r="AK870" s="422"/>
      <c r="AL870" s="325" t="s">
        <v>671</v>
      </c>
      <c r="AM870" s="326"/>
      <c r="AN870" s="326"/>
      <c r="AO870" s="327"/>
      <c r="AP870" s="321" t="s">
        <v>672</v>
      </c>
      <c r="AQ870" s="321"/>
      <c r="AR870" s="321"/>
      <c r="AS870" s="321"/>
      <c r="AT870" s="321"/>
      <c r="AU870" s="321"/>
      <c r="AV870" s="321"/>
      <c r="AW870" s="321"/>
      <c r="AX870" s="321"/>
    </row>
    <row r="871" spans="1:50" ht="30" customHeight="1" x14ac:dyDescent="0.2">
      <c r="A871" s="404">
        <v>2</v>
      </c>
      <c r="B871" s="404">
        <v>1</v>
      </c>
      <c r="C871" s="424" t="s">
        <v>673</v>
      </c>
      <c r="D871" s="418"/>
      <c r="E871" s="418"/>
      <c r="F871" s="418"/>
      <c r="G871" s="418"/>
      <c r="H871" s="418"/>
      <c r="I871" s="418"/>
      <c r="J871" s="419">
        <v>2010901001143</v>
      </c>
      <c r="K871" s="420"/>
      <c r="L871" s="420"/>
      <c r="M871" s="420"/>
      <c r="N871" s="420"/>
      <c r="O871" s="420"/>
      <c r="P871" s="317" t="s">
        <v>668</v>
      </c>
      <c r="Q871" s="317"/>
      <c r="R871" s="317"/>
      <c r="S871" s="317"/>
      <c r="T871" s="317"/>
      <c r="U871" s="317"/>
      <c r="V871" s="317"/>
      <c r="W871" s="317"/>
      <c r="X871" s="317"/>
      <c r="Y871" s="318">
        <v>0.45</v>
      </c>
      <c r="Z871" s="319"/>
      <c r="AA871" s="319"/>
      <c r="AB871" s="320"/>
      <c r="AC871" s="328" t="s">
        <v>502</v>
      </c>
      <c r="AD871" s="328"/>
      <c r="AE871" s="328"/>
      <c r="AF871" s="328"/>
      <c r="AG871" s="328"/>
      <c r="AH871" s="421" t="s">
        <v>578</v>
      </c>
      <c r="AI871" s="422"/>
      <c r="AJ871" s="422"/>
      <c r="AK871" s="422"/>
      <c r="AL871" s="325" t="s">
        <v>578</v>
      </c>
      <c r="AM871" s="326"/>
      <c r="AN871" s="326"/>
      <c r="AO871" s="327"/>
      <c r="AP871" s="321" t="s">
        <v>578</v>
      </c>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24"/>
      <c r="D874" s="418"/>
      <c r="E874" s="418"/>
      <c r="F874" s="418"/>
      <c r="G874" s="418"/>
      <c r="H874" s="418"/>
      <c r="I874" s="418"/>
      <c r="J874" s="419"/>
      <c r="K874" s="420"/>
      <c r="L874" s="420"/>
      <c r="M874" s="420"/>
      <c r="N874" s="420"/>
      <c r="O874" s="420"/>
      <c r="P874" s="425"/>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2">
      <c r="A1102" s="404">
        <v>1</v>
      </c>
      <c r="B1102" s="404">
        <v>1</v>
      </c>
      <c r="C1102" s="893"/>
      <c r="D1102" s="893"/>
      <c r="E1102" s="261" t="s">
        <v>628</v>
      </c>
      <c r="F1102" s="892"/>
      <c r="G1102" s="892"/>
      <c r="H1102" s="892"/>
      <c r="I1102" s="892"/>
      <c r="J1102" s="419" t="s">
        <v>580</v>
      </c>
      <c r="K1102" s="420"/>
      <c r="L1102" s="420"/>
      <c r="M1102" s="420"/>
      <c r="N1102" s="420"/>
      <c r="O1102" s="420"/>
      <c r="P1102" s="425" t="s">
        <v>581</v>
      </c>
      <c r="Q1102" s="317"/>
      <c r="R1102" s="317"/>
      <c r="S1102" s="317"/>
      <c r="T1102" s="317"/>
      <c r="U1102" s="317"/>
      <c r="V1102" s="317"/>
      <c r="W1102" s="317"/>
      <c r="X1102" s="317"/>
      <c r="Y1102" s="318" t="s">
        <v>656</v>
      </c>
      <c r="Z1102" s="319"/>
      <c r="AA1102" s="319"/>
      <c r="AB1102" s="320"/>
      <c r="AC1102" s="322"/>
      <c r="AD1102" s="322"/>
      <c r="AE1102" s="322"/>
      <c r="AF1102" s="322"/>
      <c r="AG1102" s="322"/>
      <c r="AH1102" s="323" t="s">
        <v>656</v>
      </c>
      <c r="AI1102" s="324"/>
      <c r="AJ1102" s="324"/>
      <c r="AK1102" s="324"/>
      <c r="AL1102" s="325" t="s">
        <v>580</v>
      </c>
      <c r="AM1102" s="326"/>
      <c r="AN1102" s="326"/>
      <c r="AO1102" s="327"/>
      <c r="AP1102" s="321" t="s">
        <v>580</v>
      </c>
      <c r="AQ1102" s="321"/>
      <c r="AR1102" s="321"/>
      <c r="AS1102" s="321"/>
      <c r="AT1102" s="321"/>
      <c r="AU1102" s="321"/>
      <c r="AV1102" s="321"/>
      <c r="AW1102" s="321"/>
      <c r="AX1102" s="321"/>
    </row>
    <row r="1103" spans="1:50" ht="30"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4" max="49" man="1"/>
    <brk id="702" max="49" man="1"/>
    <brk id="735" max="49" man="1"/>
    <brk id="833"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2019-05-20T10:57:53Z</cp:lastPrinted>
  <dcterms:created xsi:type="dcterms:W3CDTF">2012-03-13T00:50:25Z</dcterms:created>
  <dcterms:modified xsi:type="dcterms:W3CDTF">2019-05-20T10:58:38Z</dcterms:modified>
</cp:coreProperties>
</file>