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生食\"/>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<sst xmlns="http://schemas.openxmlformats.org/spreadsheetml/2006/main" count="2875" uniqueCount="653">
  <si>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</si>
  <si>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</si>
  <si>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</si>
  <si>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</si>
  <si>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</si>
  <si>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</si>
  <si>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</si>
  <si>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</si>
  <si>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</si>
  <si>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</si>
  <si>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</si>
  <si>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</si>
  <si>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</si>
  <si>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</si>
  <si>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</si>
  <si>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</si>
  <si>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</si>
  <si>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</si>
  <si>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</si>
  <si>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</si>
  <si>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</si>
  <si>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</si>
  <si>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</si>
  <si>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</si>
  <si>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</si>
  <si>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</si>
  <si>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</si>
  <si>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</si>
  <si>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</si>
  <si>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</si>
  <si>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</si>
  <si>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</si>
  <si>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</si>
  <si>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</si>
  <si>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</si>
  <si>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</si>
  <si>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</si>
  <si>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</si>
  <si>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</si>
  <si>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</si>
  <si>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</si>
  <si>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</si>
  <si>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</si>
  <si>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</si>
  <si>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</si>
  <si>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</si>
  <si>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</si>
  <si>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</si>
  <si>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</si>
  <si>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</si>
  <si>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</si>
  <si>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</si>
  <si>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</si>
  <si>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</si>
  <si>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</si>
  <si>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</si>
  <si>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</si>
  <si>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</si>
  <si>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</si>
  <si>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</si>
  <si>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</si>
  <si>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</si>
  <si>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</si>
  <si>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</si>
  <si>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</si>
  <si>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</si>
  <si>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</si>
  <si>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</si>
  <si>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</si>
  <si>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</si>
  <si>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</si>
  <si>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</si>
  <si>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</si>
  <si>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</si>
  <si>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</si>
  <si>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</si>
  <si>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</si>
  <si>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</si>
  <si>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</si>
  <si>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</si>
  <si>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</si>
  <si>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</si>
  <si>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</si>
  <si>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</si>
  <si>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</si>
  <si>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</si>
  <si>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</si>
  <si>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</si>
  <si>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</si>
  <si>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</si>
  <si>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</si>
  <si>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</si>
  <si>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</si>
  <si>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</si>
  <si>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</si>
  <si>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</si>
  <si>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</si>
  <si>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</si>
  <si>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</si>
  <si>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</si>
  <si>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</si>
  <si>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</si>
  <si>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</si>
  <si>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</si>
  <si>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</si>
  <si>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</si>
  <si>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</si>
  <si>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</si>
  <si>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</si>
  <si>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</si>
  <si>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</si>
  <si>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</si>
  <si>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</si>
  <si>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</si>
  <si>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</si>
  <si>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</si>
  <si>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</si>
  <si>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</si>
  <si>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</si>
  <si>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</si>
  <si>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</si>
  <si>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</si>
  <si>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</si>
  <si>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</si>
  <si>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</si>
  <si>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</si>
  <si>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</si>
  <si>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</si>
  <si>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</si>
  <si>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</si>
  <si>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</si>
  <si>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</si>
  <si>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</si>
  <si>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</si>
  <si>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</si>
  <si>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</si>
  <si>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</si>
  <si>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</si>
  <si>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</si>
  <si>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</si>
  <si>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</si>
  <si>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</si>
  <si>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</si>
  <si>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</si>
  <si>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</si>
  <si>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</si>
  <si>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</si>
  <si>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</si>
  <si>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</si>
  <si>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</si>
  <si>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</si>
  <si>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</si>
  <si>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</si>
  <si>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</si>
  <si>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</si>
  <si>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</si>
  <si>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</si>
  <si>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</si>
  <si>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</si>
  <si>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</si>
  <si>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</si>
  <si>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</si>
  <si>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</si>
  <si>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</si>
  <si>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</si>
  <si>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</si>
  <si>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</si>
  <si>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</si>
  <si>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</si>
  <si>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</si>
  <si>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</si>
  <si>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</si>
  <si>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</si>
  <si>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</si>
  <si>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</si>
  <si>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</si>
  <si>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</si>
  <si>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</si>
  <si>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</si>
  <si>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</si>
  <si>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</si>
  <si>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</si>
  <si>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</si>
  <si>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</si>
  <si>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</si>
  <si>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</si>
  <si>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</si>
  <si>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</si>
  <si>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</si>
  <si>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</si>
  <si>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</si>
  <si>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</si>
  <si>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</si>
  <si>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</si>
  <si>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</si>
  <si>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</si>
  <si>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</si>
  <si>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</si>
  <si>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</si>
  <si>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</si>
  <si>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</si>
  <si>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</si>
  <si>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</si>
  <si>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</si>
  <si>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</si>
  <si>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</si>
  <si>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</si>
  <si>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</si>
  <si>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</si>
  <si>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</si>
  <si>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</si>
  <si>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</si>
  <si>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</si>
  <si>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</si>
  <si>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</si>
  <si>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</si>
  <si>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</si>
  <si>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</si>
  <si>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</si>
  <si>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</si>
  <si>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</si>
  <si>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</si>
  <si>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</si>
  <si>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</si>
  <si>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</si>
  <si>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</si>
  <si>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</si>
  <si>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</si>
  <si>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</si>
  <si>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</si>
  <si>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</si>
  <si>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</si>
  <si>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</si>
  <si>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</si>
  <si>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</si>
  <si>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</si>
  <si>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</si>
  <si>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</si>
  <si>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</si>
  <si>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</si>
  <si>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</si>
  <si>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</si>
  <si>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</si>
  <si>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</si>
  <si>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</si>
  <si>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</si>
  <si>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</si>
  <si>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</si>
  <si>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</si>
  <si>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</si>
  <si>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</si>
  <si>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</si>
  <si>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</si>
  <si>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</si>
  <si>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</si>
  <si>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</si>
  <si>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</si>
  <si>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</si>
  <si>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</si>
  <si>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</si>
  <si>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</si>
  <si>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</si>
  <si>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</si>
  <si>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</si>
  <si>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</si>
  <si>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</si>
  <si>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</si>
  <si>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</si>
  <si>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</si>
  <si>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</si>
  <si>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</si>
  <si>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</si>
  <si>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</si>
  <si>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</si>
  <si>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</si>
  <si>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</si>
  <si>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</si>
  <si>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</si>
  <si>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</si>
  <si>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</si>
  <si>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</si>
  <si>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</si>
  <si>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</si>
  <si>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</si>
  <si>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</si>
  <si>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</si>
  <si>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</si>
  <si>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</si>
  <si>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</si>
  <si>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</si>
  <si>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</si>
  <si>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</si>
  <si>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</si>
  <si>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</si>
  <si>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</si>
  <si>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</si>
  <si>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</si>
  <si>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</si>
  <si>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</si>
  <si>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</si>
  <si>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</si>
  <si>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</si>
  <si>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</si>
  <si>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</si>
  <si>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</si>
  <si>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</si>
  <si>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</si>
  <si>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</si>
  <si>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</si>
  <si>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</si>
  <si>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</si>
  <si>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</si>
  <si>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</si>
  <si>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</si>
  <si>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</si>
  <si>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</si>
  <si>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</si>
  <si>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</si>
  <si>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</si>
  <si>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</si>
  <si>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</si>
  <si>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</si>
  <si>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</si>
  <si>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</si>
  <si>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</si>
  <si>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</si>
  <si>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</si>
  <si>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</si>
  <si>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</si>
  <si>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</si>
  <si>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</si>
  <si>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</si>
  <si>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</si>
  <si>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</si>
  <si>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</si>
  <si>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</si>
  <si>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</si>
  <si>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</si>
  <si>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</si>
  <si>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</si>
  <si>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</si>
  <si>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</si>
  <si>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</si>
  <si>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</si>
  <si>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</si>
  <si>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</si>
  <si>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</si>
  <si>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</si>
  <si>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</si>
  <si>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</si>
  <si>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</si>
  <si>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</si>
  <si>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</si>
  <si>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</si>
  <si>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</si>
  <si>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</si>
  <si>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</si>
  <si>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</si>
  <si>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</si>
  <si>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</si>
  <si>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</si>
  <si>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</si>
  <si>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</si>
  <si>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</si>
  <si>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</si>
  <si>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</si>
  <si>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</si>
  <si>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</si>
  <si>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</si>
  <si>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</si>
  <si>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</si>
  <si>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</si>
  <si>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</si>
  <si>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</si>
  <si>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</si>
  <si>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</si>
  <si>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</si>
  <si>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</si>
  <si>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</si>
  <si>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</si>
  <si>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</si>
  <si>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</si>
  <si>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</si>
  <si>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</si>
  <si>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</si>
  <si>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</si>
  <si>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</si>
  <si>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</si>
  <si>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</si>
  <si>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</si>
  <si>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</si>
  <si>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</si>
  <si>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</si>
  <si>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</si>
  <si>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</si>
  <si>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</si>
  <si>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</si>
  <si>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</si>
  <si>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</si>
  <si>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</si>
  <si>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</si>
  <si>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</si>
  <si>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</si>
  <si>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</si>
  <si>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</si>
  <si>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</si>
  <si>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</si>
  <si>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</si>
  <si>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</si>
  <si>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</si>
  <si>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</si>
  <si>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</si>
  <si>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</si>
  <si>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</si>
  <si>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</si>
  <si>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</si>
  <si>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</si>
  <si>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</si>
  <si>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</si>
  <si>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</si>
  <si>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</si>
  <si>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</si>
  <si>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</si>
  <si>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</si>
  <si>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</si>
  <si>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</si>
  <si>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</si>
  <si>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</si>
  <si>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</si>
  <si>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</si>
  <si>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</si>
  <si>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</si>
  <si>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</si>
  <si>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</si>
  <si>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</si>
  <si>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</si>
  <si>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</si>
  <si>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</si>
  <si>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</si>
  <si>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</si>
  <si>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</si>
  <si>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</si>
  <si>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</si>
  <si>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</si>
  <si>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</si>
  <si>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</si>
  <si>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</si>
  <si>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</si>
  <si>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</si>
  <si>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</si>
  <si>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</si>
  <si>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</si>
  <si>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</si>
  <si>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</si>
  <si>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</si>
  <si>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</si>
  <si>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</si>
  <si>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</si>
  <si>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</si>
  <si>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</si>
  <si>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</si>
  <si>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</si>
  <si>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</si>
  <si>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</si>
  <si>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</si>
  <si>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</si>
  <si>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</si>
  <si>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</si>
  <si>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</si>
  <si>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</si>
  <si>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</si>
  <si>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</si>
  <si>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</si>
  <si>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</si>
  <si>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</si>
  <si>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</si>
  <si>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</si>
  <si>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</si>
  <si>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</si>
  <si>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</si>
  <si>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</si>
  <si>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</si>
  <si>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</si>
  <si>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</si>
  <si>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</si>
  <si>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</si>
  <si>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</si>
  <si>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</si>
  <si>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</si>
  <si>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</si>
  <si>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</si>
  <si>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</si>
  <si>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</si>
  <si>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</si>
  <si>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</si>
  <si>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</si>
  <si>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</si>
  <si>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</si>
  <si>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</si>
  <si>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</si>
  <si>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</si>
  <si>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</si>
  <si>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</si>
  <si>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</si>
  <si>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</si>
  <si>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</si>
  <si>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</si>
  <si>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</si>
  <si>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</si>
  <si>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</si>
  <si>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</si>
  <si>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</si>
  <si>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</si>
  <si>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</si>
  <si>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</si>
  <si>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</si>
  <si>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</si>
  <si>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</si>
  <si>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</si>
  <si>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</si>
  <si>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</si>
  <si>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</si>
  <si>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</si>
  <si>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</si>
  <si>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</si>
  <si>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</si>
  <si>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</si>
  <si>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</si>
  <si>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</si>
  <si>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</si>
  <si>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</si>
  <si>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</si>
  <si>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</si>
  <si>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</si>
  <si>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</si>
  <si>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</si>
  <si>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</si>
  <si>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</si>
  <si>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</si>
  <si>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</si>
  <si>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</si>
  <si>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</si>
  <si>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</si>
  <si>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</si>
  <si>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</si>
  <si>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</si>
  <si>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</si>
  <si>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</si>
  <si>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</si>
  <si>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</si>
  <si>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</si>
  <si>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</si>
  <si>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</si>
  <si>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</si>
  <si>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</si>
  <si>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</si>
  <si>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</si>
  <si>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</si>
  <si>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</si>
  <si>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</si>
  <si>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</si>
  <si>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</si>
  <si>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</si>
  <si>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</si>
  <si>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</si>
  <si>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</si>
  <si>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</si>
  <si>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</si>
  <si>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</si>
  <si>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</si>
  <si>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</si>
  <si>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</si>
  <si>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水道課長　是澤　裕二</t>
    <phoneticPr fontId="5"/>
  </si>
  <si>
    <t>○</t>
  </si>
  <si>
    <t>-</t>
    <phoneticPr fontId="5"/>
  </si>
  <si>
    <t>-</t>
    <phoneticPr fontId="5"/>
  </si>
  <si>
    <t>-</t>
    <phoneticPr fontId="5"/>
  </si>
  <si>
    <t>-</t>
    <phoneticPr fontId="5"/>
  </si>
  <si>
    <t>食品等試験検査費</t>
  </si>
  <si>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</si>
  <si>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</si>
  <si>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</si>
  <si>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</si>
  <si>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件</t>
    <rPh sb="0" eb="1">
      <t>ケン</t>
    </rPh>
    <phoneticPr fontId="5"/>
  </si>
  <si>
    <t>円/件</t>
    <phoneticPr fontId="5"/>
  </si>
  <si>
    <t>X/Y</t>
    <phoneticPr fontId="5"/>
  </si>
  <si>
    <t>円/件</t>
    <phoneticPr fontId="5"/>
  </si>
  <si>
    <t>X/Y</t>
    <phoneticPr fontId="5"/>
  </si>
  <si>
    <t>-</t>
    <phoneticPr fontId="5"/>
  </si>
  <si>
    <t>社会資本整備等</t>
  </si>
  <si>
    <t>-</t>
    <phoneticPr fontId="5"/>
  </si>
  <si>
    <t>-</t>
    <phoneticPr fontId="5"/>
  </si>
  <si>
    <t>-</t>
    <phoneticPr fontId="5"/>
  </si>
  <si>
    <t>-</t>
    <phoneticPr fontId="5"/>
  </si>
  <si>
    <t>-</t>
    <phoneticPr fontId="5"/>
  </si>
  <si>
    <t>-</t>
    <phoneticPr fontId="5"/>
  </si>
  <si>
    <t>-</t>
    <phoneticPr fontId="5"/>
  </si>
  <si>
    <t>官民連携等基盤強化支援事業</t>
    <phoneticPr fontId="5"/>
  </si>
  <si>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重要であることから、各水道事業体における官民連携の導入に向けた具体的な検討を進めて、官民連携方策導入の促進を図ることが重要であるため、PFI事業導入に向けた事業実施方針（案）の作成を支援し、今後の水道事業の運営方法について、幅広く検討するもの。</t>
    <phoneticPr fontId="5"/>
  </si>
  <si>
    <t>PFI事業に対して検討意欲のある支援事業体の選定を行った上で、事業体の現状把握及び官民連携の有効性を確認する。現状把握後、水道法による第三委託、従来型PFI事業、コンセッション方式を活用したPFI事業などの比較検討する事業スキームを選定し、課題に対して適した事業形態を検討する。また各事業スキーム毎に、導入に向けた課題・リスク分担・要求水準の検討・運営期間の検討・運営権対価の支払い方法の検討等を行う。水道事業における導入事例がないコンセッション方式を必ず検討対象に含め、事業実施方策（案）を作成する。</t>
    <phoneticPr fontId="5"/>
  </si>
  <si>
    <t>厚生労働省医薬・生活衛生局水道課調べ</t>
    <phoneticPr fontId="5"/>
  </si>
  <si>
    <t>単位当たりコスト＝X／Y
X=執行額
Y=コンセッション方式を活用したPFI事業の検討案件数　　</t>
    <phoneticPr fontId="5"/>
  </si>
  <si>
    <t>-</t>
    <phoneticPr fontId="5"/>
  </si>
  <si>
    <t>-</t>
    <phoneticPr fontId="5"/>
  </si>
  <si>
    <t>-</t>
    <phoneticPr fontId="5"/>
  </si>
  <si>
    <t>-</t>
    <phoneticPr fontId="5"/>
  </si>
  <si>
    <t>-</t>
    <phoneticPr fontId="5"/>
  </si>
  <si>
    <t>-</t>
    <phoneticPr fontId="5"/>
  </si>
  <si>
    <t>官民連携の導入に向けた課題を解決し官民連携方策導入の促進を図るために支援した水道事業体数。
官民連携を推進することで持続可能な運営基盤の強化に寄与することを見込んでいる。</t>
    <phoneticPr fontId="5"/>
  </si>
  <si>
    <t>本事業は管路等の施設の老朽化の進行、人口減少による料金収入の減少や職員数の減少など、これまでにない厳しい社会環境の下で水道事業を継続していくために、民間企業の技術・人材の活用が重要との認識のもと、各水道事業体における官民連携の導入に向けた具体的な検討を進めて、PFI事業等の導入に向けた支援を行うものであり、本事業の推進は水道ビジョンに資するものである。</t>
    <phoneticPr fontId="5"/>
  </si>
  <si>
    <t>点検対象外</t>
    <rPh sb="0" eb="2">
      <t>テンケン</t>
    </rPh>
    <rPh sb="2" eb="5">
      <t>タイショウガイ</t>
    </rPh>
    <phoneticPr fontId="5"/>
  </si>
  <si>
    <t>新27-009</t>
    <phoneticPr fontId="5"/>
  </si>
  <si>
    <t>340</t>
    <phoneticPr fontId="5"/>
  </si>
  <si>
    <t>349</t>
    <phoneticPr fontId="5"/>
  </si>
  <si>
    <t>新水道ビジョン</t>
    <rPh sb="0" eb="1">
      <t>シン</t>
    </rPh>
    <rPh sb="1" eb="3">
      <t>スイドウ</t>
    </rPh>
    <phoneticPr fontId="5"/>
  </si>
  <si>
    <t>有</t>
  </si>
  <si>
    <t>無</t>
  </si>
  <si>
    <t>‐</t>
  </si>
  <si>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有効な手段の一つあることから、各水道事業体における官民連携の導入に向けた具体的な検討を進めて、官民連携導入の促進を図ることが必要となる。又、日本再興戦略では、コンセッション方式を活用したPFI事業の水道分野における目標案件数も設定されているため、案件形成を強力に進めていく必要がある。</t>
    <phoneticPr fontId="5"/>
  </si>
  <si>
    <t>コンセッション方式を適用したPFI事業の例がないため、導入に向けた知見が乏しい状況である。国が主導して、コンセッション方式の活用を選択肢として考える自治体における、官民連携の検討を強力にサポートして、PFI事業等の導入に向けた支援を行うことにより、具体的な案件形成につなげていく必要がある。</t>
    <phoneticPr fontId="5"/>
  </si>
  <si>
    <t>人口減少による料金収入の減少や職員数の減少の問題を抱える水道事業に対して、強靱かつ持続可能な水道を確保するための方策を示す本事業は、優先度の高い事業と言える。</t>
    <phoneticPr fontId="5"/>
  </si>
  <si>
    <t>業務を実施するにあたり、総合評価入札を行い、競争性の確保を図っているため、支出先の選定も妥当である。
より多くの業者が入札に参加できるよう、官民連携推進協議会等を活用し、事業をPRすることで、入札参加者が増えるように促す。</t>
    <phoneticPr fontId="5"/>
  </si>
  <si>
    <t>業務を実施することで、強靱かつ持続可能な水道が受益者（国民）に提供されることから、負担関係は妥当である。</t>
    <phoneticPr fontId="5"/>
  </si>
  <si>
    <t>業務の執行において、費目・使途を十分把握できており、事業目的に真に必要なものに限定されている。</t>
    <phoneticPr fontId="5"/>
  </si>
  <si>
    <t>当初目標どおりの実績となっている。</t>
    <phoneticPr fontId="5"/>
  </si>
  <si>
    <t>-</t>
    <phoneticPr fontId="5"/>
  </si>
  <si>
    <t>当初目標どおりの実績となっている。</t>
    <phoneticPr fontId="5"/>
  </si>
  <si>
    <t>水道事業において官民連携を検討・導入する際に、活用され
ている。</t>
    <phoneticPr fontId="5"/>
  </si>
  <si>
    <t>本事業は、PFI事業導入に検討意欲のある事業体を選定し、コンセッション方式含めた方策を適用する上での具体策や問題点を提起するものであるが、水道事業体がPFI事業を導入する上での課題をさらに検討・解決する必要がある。</t>
    <phoneticPr fontId="5"/>
  </si>
  <si>
    <t>食品等試験検査費</t>
    <rPh sb="0" eb="2">
      <t>ショクヒン</t>
    </rPh>
    <rPh sb="2" eb="3">
      <t>トウ</t>
    </rPh>
    <rPh sb="3" eb="5">
      <t>シケン</t>
    </rPh>
    <rPh sb="5" eb="8">
      <t>ケンサヒ</t>
    </rPh>
    <phoneticPr fontId="5"/>
  </si>
  <si>
    <t>人件費、旅費、印刷費</t>
    <rPh sb="0" eb="3">
      <t>ジンケンヒ</t>
    </rPh>
    <rPh sb="4" eb="6">
      <t>リョヒ</t>
    </rPh>
    <rPh sb="7" eb="10">
      <t>インサツヒ</t>
    </rPh>
    <phoneticPr fontId="5"/>
  </si>
  <si>
    <t>EY新日本有限責任監査法人</t>
    <rPh sb="2" eb="3">
      <t>シン</t>
    </rPh>
    <rPh sb="3" eb="5">
      <t>ニホン</t>
    </rPh>
    <rPh sb="5" eb="7">
      <t>ユウゲン</t>
    </rPh>
    <rPh sb="7" eb="9">
      <t>セキニン</t>
    </rPh>
    <rPh sb="9" eb="11">
      <t>カンサ</t>
    </rPh>
    <rPh sb="11" eb="13">
      <t>ホウジン</t>
    </rPh>
    <phoneticPr fontId="5"/>
  </si>
  <si>
    <t>-</t>
    <phoneticPr fontId="5"/>
  </si>
  <si>
    <t>個別施設（道路、公園などの各施設）ごとの長寿命化計
画（個別施設計画）の策定率
（水道ビジョン策定率）</t>
    <phoneticPr fontId="5"/>
  </si>
  <si>
    <t>-</t>
    <phoneticPr fontId="5"/>
  </si>
  <si>
    <t>-</t>
    <phoneticPr fontId="5"/>
  </si>
  <si>
    <t>10/2</t>
    <phoneticPr fontId="5"/>
  </si>
  <si>
    <t>コンセッション方式を導入した場合の契約書及び仕様書のひな形を作成するなど、より具体的な支援策を検討する。</t>
    <phoneticPr fontId="5"/>
  </si>
  <si>
    <t>10/3</t>
    <phoneticPr fontId="5"/>
  </si>
  <si>
    <t>9/4</t>
    <phoneticPr fontId="5"/>
  </si>
  <si>
    <t>9/2</t>
    <phoneticPr fontId="5"/>
  </si>
  <si>
    <t>コンセッション方式を活用したPFI事業の検討</t>
    <phoneticPr fontId="5"/>
  </si>
  <si>
    <t>-</t>
    <phoneticPr fontId="5"/>
  </si>
  <si>
    <t>A. EY新日本有限責任監査法人</t>
    <rPh sb="5" eb="8">
      <t>シンニホン</t>
    </rPh>
    <rPh sb="8" eb="10">
      <t>ユウゲン</t>
    </rPh>
    <rPh sb="10" eb="12">
      <t>セキニン</t>
    </rPh>
    <rPh sb="12" eb="14">
      <t>カンサ</t>
    </rPh>
    <rPh sb="14" eb="16">
      <t>ホウジン</t>
    </rPh>
    <phoneticPr fontId="5"/>
  </si>
  <si>
    <t>公共投資における効率化・重点化と担い手確保</t>
    <phoneticPr fontId="5"/>
  </si>
  <si>
    <t>職員旅費</t>
    <rPh sb="0" eb="2">
      <t>ショクイン</t>
    </rPh>
    <rPh sb="2" eb="4">
      <t>リョヒ</t>
    </rPh>
    <phoneticPr fontId="5"/>
  </si>
  <si>
    <t>庁費</t>
    <rPh sb="0" eb="2">
      <t>チョウヒ</t>
    </rPh>
    <phoneticPr fontId="5"/>
  </si>
  <si>
    <t>検討案件数（累計）</t>
    <rPh sb="6" eb="8">
      <t>ルイケイ</t>
    </rPh>
    <phoneticPr fontId="5"/>
  </si>
  <si>
    <t>コンセッション方式を活用したPFI事業の検討案件数（新規）</t>
    <rPh sb="26" eb="28">
      <t>シンキ</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</si>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</sst>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57</xdr:col>
      <xdr:colOff>222907</xdr:colOff>
      <xdr:row>132</xdr:row>
      <xdr:rowOff>29984</xdr:rowOff>
    </xdr:from>
    <xdr:ext cx="325730" cy="275717"/>
    <xdr:sp macro="" textlink="">
      <xdr:nvSpPr>
        <xdr:cNvPr id="3" name="テキスト ボックス 2"/>
        <xdr:cNvSpPr txBox="1"/>
      </xdr:nvSpPr>
      <xdr:spPr>
        <a:xfrm>
          <a:off x="11787378" y="1655866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editAs="oneCell">
    <xdr:from>
      <xdr:col>9</xdr:col>
      <xdr:colOff>0</xdr:colOff>
      <xdr:row>740</xdr:row>
      <xdr:rowOff>114300</xdr:rowOff>
    </xdr:from>
    <xdr:to>
      <xdr:col>49</xdr:col>
      <xdr:colOff>36697</xdr:colOff>
      <xdr:row>755</xdr:row>
      <xdr:rowOff>165100</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38874700"/>
          <a:ext cx="8164697" cy="538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42</xdr:col>
      <xdr:colOff>190500</xdr:colOff>
      <xdr:row>739</xdr:row>
      <xdr:rowOff>342900</xdr:rowOff>
    </xdr:from>
    <xdr:to>
      <xdr:col>49</xdr:col>
      <xdr:colOff>12700</xdr:colOff>
      <xdr:row>741</xdr:row>
      <xdr:rowOff>12700</xdr:rowOff>
    </xdr:to>
    <xdr:sp macro="" textlink="">
      <xdr:nvSpPr>
        <xdr:cNvPr id="6" name="テキスト ボックス 5"/>
        <xdr:cNvSpPr txBox="1"/>
      </xdr:nvSpPr>
      <xdr:spPr>
        <a:xfrm>
          <a:off x="8724900" y="37757100"/>
          <a:ext cx="1244600" cy="38100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事務費　</a:t>
          </a:r>
          <a:r>
            <a:rPr kumimoji="1" lang="en-US" altLang="ja-JP" sz="1100"/>
            <a:t>1</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4" zoomScale="75" zoomScaleNormal="75" zoomScaleSheetLayoutView="75" zoomScalePageLayoutView="85" workbookViewId="0">
      <selection activeCell="BK1101" sqref="BK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6" t="s">
        <v>0</v>
      </c>
      <c r="AK2" s="936"/>
      <c r="AL2" s="936"/>
      <c r="AM2" s="936"/>
      <c r="AN2" s="936"/>
      <c r="AO2" s="937" t="s">
        <v>466</v>
      </c>
      <c r="AP2" s="937"/>
      <c r="AQ2" s="937"/>
      <c r="AR2" s="79" t="str">
        <f>IF(OR(AO2="　", AO2=""), "", "-")</f>
        <v/>
      </c>
      <c r="AS2" s="938">
        <v>369</v>
      </c>
      <c r="AT2" s="938"/>
      <c r="AU2" s="938"/>
      <c r="AV2" s="52" t="str">
        <f>IF(AW2="", "", "-")</f>
        <v/>
      </c>
      <c r="AW2" s="909"/>
      <c r="AX2" s="909"/>
    </row>
    <row r="3" spans="1:50" ht="21" customHeight="1" thickBot="1" x14ac:dyDescent="0.2">
      <c r="A3" s="865" t="s">
        <v>543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569</v>
      </c>
      <c r="AK3" s="867"/>
      <c r="AL3" s="867"/>
      <c r="AM3" s="867"/>
      <c r="AN3" s="867"/>
      <c r="AO3" s="867"/>
      <c r="AP3" s="867"/>
      <c r="AQ3" s="867"/>
      <c r="AR3" s="867"/>
      <c r="AS3" s="867"/>
      <c r="AT3" s="867"/>
      <c r="AU3" s="867"/>
      <c r="AV3" s="867"/>
      <c r="AW3" s="867"/>
      <c r="AX3" s="24" t="s">
        <v>65</v>
      </c>
    </row>
    <row r="4" spans="1:50" ht="24.75" customHeight="1" x14ac:dyDescent="0.15">
      <c r="A4" s="707" t="s">
        <v>25</v>
      </c>
      <c r="B4" s="708"/>
      <c r="C4" s="708"/>
      <c r="D4" s="708"/>
      <c r="E4" s="708"/>
      <c r="F4" s="708"/>
      <c r="G4" s="685" t="s">
        <v>597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6" t="s">
        <v>73</v>
      </c>
      <c r="H5" s="837"/>
      <c r="I5" s="837"/>
      <c r="J5" s="837"/>
      <c r="K5" s="837"/>
      <c r="L5" s="837"/>
      <c r="M5" s="838" t="s">
        <v>66</v>
      </c>
      <c r="N5" s="839"/>
      <c r="O5" s="839"/>
      <c r="P5" s="839"/>
      <c r="Q5" s="839"/>
      <c r="R5" s="840"/>
      <c r="S5" s="841" t="s">
        <v>131</v>
      </c>
      <c r="T5" s="837"/>
      <c r="U5" s="837"/>
      <c r="V5" s="837"/>
      <c r="W5" s="837"/>
      <c r="X5" s="842"/>
      <c r="Y5" s="701" t="s">
        <v>3</v>
      </c>
      <c r="Z5" s="543"/>
      <c r="AA5" s="543"/>
      <c r="AB5" s="543"/>
      <c r="AC5" s="543"/>
      <c r="AD5" s="544"/>
      <c r="AE5" s="702" t="s">
        <v>570</v>
      </c>
      <c r="AF5" s="702"/>
      <c r="AG5" s="702"/>
      <c r="AH5" s="702"/>
      <c r="AI5" s="702"/>
      <c r="AJ5" s="702"/>
      <c r="AK5" s="702"/>
      <c r="AL5" s="702"/>
      <c r="AM5" s="702"/>
      <c r="AN5" s="702"/>
      <c r="AO5" s="702"/>
      <c r="AP5" s="703"/>
      <c r="AQ5" s="704" t="s">
        <v>572</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566</v>
      </c>
      <c r="H7" s="499"/>
      <c r="I7" s="499"/>
      <c r="J7" s="499"/>
      <c r="K7" s="499"/>
      <c r="L7" s="499"/>
      <c r="M7" s="499"/>
      <c r="N7" s="499"/>
      <c r="O7" s="499"/>
      <c r="P7" s="499"/>
      <c r="Q7" s="499"/>
      <c r="R7" s="499"/>
      <c r="S7" s="499"/>
      <c r="T7" s="499"/>
      <c r="U7" s="499"/>
      <c r="V7" s="499"/>
      <c r="W7" s="499"/>
      <c r="X7" s="500"/>
      <c r="Y7" s="920" t="s">
        <v>515</v>
      </c>
      <c r="Z7" s="443"/>
      <c r="AA7" s="443"/>
      <c r="AB7" s="443"/>
      <c r="AC7" s="443"/>
      <c r="AD7" s="921"/>
      <c r="AE7" s="910" t="s">
        <v>614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378</v>
      </c>
      <c r="B8" s="496"/>
      <c r="C8" s="496"/>
      <c r="D8" s="496"/>
      <c r="E8" s="496"/>
      <c r="F8" s="497"/>
      <c r="G8" s="939" t="str">
        <f>入力規則等!A28</f>
        <v>-</v>
      </c>
      <c r="H8" s="723"/>
      <c r="I8" s="723"/>
      <c r="J8" s="723"/>
      <c r="K8" s="723"/>
      <c r="L8" s="723"/>
      <c r="M8" s="723"/>
      <c r="N8" s="723"/>
      <c r="O8" s="723"/>
      <c r="P8" s="723"/>
      <c r="Q8" s="723"/>
      <c r="R8" s="723"/>
      <c r="S8" s="723"/>
      <c r="T8" s="723"/>
      <c r="U8" s="723"/>
      <c r="V8" s="723"/>
      <c r="W8" s="723"/>
      <c r="X8" s="940"/>
      <c r="Y8" s="843" t="s">
        <v>379</v>
      </c>
      <c r="Z8" s="844"/>
      <c r="AA8" s="844"/>
      <c r="AB8" s="844"/>
      <c r="AC8" s="844"/>
      <c r="AD8" s="84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598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3" t="s">
        <v>30</v>
      </c>
      <c r="B10" s="664"/>
      <c r="C10" s="664"/>
      <c r="D10" s="664"/>
      <c r="E10" s="664"/>
      <c r="F10" s="664"/>
      <c r="G10" s="754" t="s">
        <v>599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1" t="s">
        <v>24</v>
      </c>
      <c r="B12" s="942"/>
      <c r="C12" s="942"/>
      <c r="D12" s="942"/>
      <c r="E12" s="942"/>
      <c r="F12" s="943"/>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v>12</v>
      </c>
      <c r="Q13" s="661"/>
      <c r="R13" s="661"/>
      <c r="S13" s="661"/>
      <c r="T13" s="661"/>
      <c r="U13" s="661"/>
      <c r="V13" s="662"/>
      <c r="W13" s="660">
        <v>11</v>
      </c>
      <c r="X13" s="661"/>
      <c r="Y13" s="661"/>
      <c r="Z13" s="661"/>
      <c r="AA13" s="661"/>
      <c r="AB13" s="661"/>
      <c r="AC13" s="662"/>
      <c r="AD13" s="660">
        <v>11</v>
      </c>
      <c r="AE13" s="661"/>
      <c r="AF13" s="661"/>
      <c r="AG13" s="661"/>
      <c r="AH13" s="661"/>
      <c r="AI13" s="661"/>
      <c r="AJ13" s="662"/>
      <c r="AK13" s="660">
        <v>10</v>
      </c>
      <c r="AL13" s="661"/>
      <c r="AM13" s="661"/>
      <c r="AN13" s="661"/>
      <c r="AO13" s="661"/>
      <c r="AP13" s="661"/>
      <c r="AQ13" s="662"/>
      <c r="AR13" s="917"/>
      <c r="AS13" s="918"/>
      <c r="AT13" s="918"/>
      <c r="AU13" s="918"/>
      <c r="AV13" s="918"/>
      <c r="AW13" s="918"/>
      <c r="AX13" s="919"/>
    </row>
    <row r="14" spans="1:50" ht="21" customHeight="1" x14ac:dyDescent="0.15">
      <c r="A14" s="617"/>
      <c r="B14" s="618"/>
      <c r="C14" s="618"/>
      <c r="D14" s="618"/>
      <c r="E14" s="618"/>
      <c r="F14" s="619"/>
      <c r="G14" s="728"/>
      <c r="H14" s="729"/>
      <c r="I14" s="714" t="s">
        <v>8</v>
      </c>
      <c r="J14" s="762"/>
      <c r="K14" s="762"/>
      <c r="L14" s="762"/>
      <c r="M14" s="762"/>
      <c r="N14" s="762"/>
      <c r="O14" s="763"/>
      <c r="P14" s="660" t="s">
        <v>574</v>
      </c>
      <c r="Q14" s="661"/>
      <c r="R14" s="661"/>
      <c r="S14" s="661"/>
      <c r="T14" s="661"/>
      <c r="U14" s="661"/>
      <c r="V14" s="662"/>
      <c r="W14" s="660" t="s">
        <v>575</v>
      </c>
      <c r="X14" s="661"/>
      <c r="Y14" s="661"/>
      <c r="Z14" s="661"/>
      <c r="AA14" s="661"/>
      <c r="AB14" s="661"/>
      <c r="AC14" s="662"/>
      <c r="AD14" s="660" t="s">
        <v>575</v>
      </c>
      <c r="AE14" s="661"/>
      <c r="AF14" s="661"/>
      <c r="AG14" s="661"/>
      <c r="AH14" s="661"/>
      <c r="AI14" s="661"/>
      <c r="AJ14" s="662"/>
      <c r="AK14" s="660" t="s">
        <v>576</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576</v>
      </c>
      <c r="Q15" s="661"/>
      <c r="R15" s="661"/>
      <c r="S15" s="661"/>
      <c r="T15" s="661"/>
      <c r="U15" s="661"/>
      <c r="V15" s="662"/>
      <c r="W15" s="660" t="s">
        <v>575</v>
      </c>
      <c r="X15" s="661"/>
      <c r="Y15" s="661"/>
      <c r="Z15" s="661"/>
      <c r="AA15" s="661"/>
      <c r="AB15" s="661"/>
      <c r="AC15" s="662"/>
      <c r="AD15" s="660" t="s">
        <v>577</v>
      </c>
      <c r="AE15" s="661"/>
      <c r="AF15" s="661"/>
      <c r="AG15" s="661"/>
      <c r="AH15" s="661"/>
      <c r="AI15" s="661"/>
      <c r="AJ15" s="662"/>
      <c r="AK15" s="660" t="s">
        <v>577</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576</v>
      </c>
      <c r="Q16" s="661"/>
      <c r="R16" s="661"/>
      <c r="S16" s="661"/>
      <c r="T16" s="661"/>
      <c r="U16" s="661"/>
      <c r="V16" s="662"/>
      <c r="W16" s="660" t="s">
        <v>575</v>
      </c>
      <c r="X16" s="661"/>
      <c r="Y16" s="661"/>
      <c r="Z16" s="661"/>
      <c r="AA16" s="661"/>
      <c r="AB16" s="661"/>
      <c r="AC16" s="662"/>
      <c r="AD16" s="660" t="s">
        <v>577</v>
      </c>
      <c r="AE16" s="661"/>
      <c r="AF16" s="661"/>
      <c r="AG16" s="661"/>
      <c r="AH16" s="661"/>
      <c r="AI16" s="661"/>
      <c r="AJ16" s="662"/>
      <c r="AK16" s="660" t="s">
        <v>577</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576</v>
      </c>
      <c r="Q17" s="661"/>
      <c r="R17" s="661"/>
      <c r="S17" s="661"/>
      <c r="T17" s="661"/>
      <c r="U17" s="661"/>
      <c r="V17" s="662"/>
      <c r="W17" s="660" t="s">
        <v>575</v>
      </c>
      <c r="X17" s="661"/>
      <c r="Y17" s="661"/>
      <c r="Z17" s="661"/>
      <c r="AA17" s="661"/>
      <c r="AB17" s="661"/>
      <c r="AC17" s="662"/>
      <c r="AD17" s="660" t="s">
        <v>577</v>
      </c>
      <c r="AE17" s="661"/>
      <c r="AF17" s="661"/>
      <c r="AG17" s="661"/>
      <c r="AH17" s="661"/>
      <c r="AI17" s="661"/>
      <c r="AJ17" s="662"/>
      <c r="AK17" s="660" t="s">
        <v>577</v>
      </c>
      <c r="AL17" s="661"/>
      <c r="AM17" s="661"/>
      <c r="AN17" s="661"/>
      <c r="AO17" s="661"/>
      <c r="AP17" s="661"/>
      <c r="AQ17" s="662"/>
      <c r="AR17" s="915"/>
      <c r="AS17" s="915"/>
      <c r="AT17" s="915"/>
      <c r="AU17" s="915"/>
      <c r="AV17" s="915"/>
      <c r="AW17" s="915"/>
      <c r="AX17" s="916"/>
    </row>
    <row r="18" spans="1:50" ht="24.75" customHeight="1" x14ac:dyDescent="0.15">
      <c r="A18" s="617"/>
      <c r="B18" s="618"/>
      <c r="C18" s="618"/>
      <c r="D18" s="618"/>
      <c r="E18" s="618"/>
      <c r="F18" s="619"/>
      <c r="G18" s="730"/>
      <c r="H18" s="731"/>
      <c r="I18" s="719" t="s">
        <v>20</v>
      </c>
      <c r="J18" s="720"/>
      <c r="K18" s="720"/>
      <c r="L18" s="720"/>
      <c r="M18" s="720"/>
      <c r="N18" s="720"/>
      <c r="O18" s="721"/>
      <c r="P18" s="876">
        <f>SUM(P13:V17)</f>
        <v>12</v>
      </c>
      <c r="Q18" s="877"/>
      <c r="R18" s="877"/>
      <c r="S18" s="877"/>
      <c r="T18" s="877"/>
      <c r="U18" s="877"/>
      <c r="V18" s="878"/>
      <c r="W18" s="876">
        <f>SUM(W13:AC17)</f>
        <v>11</v>
      </c>
      <c r="X18" s="877"/>
      <c r="Y18" s="877"/>
      <c r="Z18" s="877"/>
      <c r="AA18" s="877"/>
      <c r="AB18" s="877"/>
      <c r="AC18" s="878"/>
      <c r="AD18" s="876">
        <f>SUM(AD13:AJ17)</f>
        <v>11</v>
      </c>
      <c r="AE18" s="877"/>
      <c r="AF18" s="877"/>
      <c r="AG18" s="877"/>
      <c r="AH18" s="877"/>
      <c r="AI18" s="877"/>
      <c r="AJ18" s="878"/>
      <c r="AK18" s="876">
        <f>SUM(AK13:AQ17)</f>
        <v>10</v>
      </c>
      <c r="AL18" s="877"/>
      <c r="AM18" s="877"/>
      <c r="AN18" s="877"/>
      <c r="AO18" s="877"/>
      <c r="AP18" s="877"/>
      <c r="AQ18" s="878"/>
      <c r="AR18" s="876">
        <f>SUM(AR13:AX17)</f>
        <v>0</v>
      </c>
      <c r="AS18" s="877"/>
      <c r="AT18" s="877"/>
      <c r="AU18" s="877"/>
      <c r="AV18" s="877"/>
      <c r="AW18" s="877"/>
      <c r="AX18" s="879"/>
    </row>
    <row r="19" spans="1:50" ht="24.75" customHeight="1" x14ac:dyDescent="0.15">
      <c r="A19" s="617"/>
      <c r="B19" s="618"/>
      <c r="C19" s="618"/>
      <c r="D19" s="618"/>
      <c r="E19" s="618"/>
      <c r="F19" s="619"/>
      <c r="G19" s="874" t="s">
        <v>9</v>
      </c>
      <c r="H19" s="875"/>
      <c r="I19" s="875"/>
      <c r="J19" s="875"/>
      <c r="K19" s="875"/>
      <c r="L19" s="875"/>
      <c r="M19" s="875"/>
      <c r="N19" s="875"/>
      <c r="O19" s="875"/>
      <c r="P19" s="660">
        <v>10</v>
      </c>
      <c r="Q19" s="661"/>
      <c r="R19" s="661"/>
      <c r="S19" s="661"/>
      <c r="T19" s="661"/>
      <c r="U19" s="661"/>
      <c r="V19" s="662"/>
      <c r="W19" s="660">
        <v>10</v>
      </c>
      <c r="X19" s="661"/>
      <c r="Y19" s="661"/>
      <c r="Z19" s="661"/>
      <c r="AA19" s="661"/>
      <c r="AB19" s="661"/>
      <c r="AC19" s="662"/>
      <c r="AD19" s="660">
        <v>10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4" t="s">
        <v>10</v>
      </c>
      <c r="H20" s="875"/>
      <c r="I20" s="875"/>
      <c r="J20" s="875"/>
      <c r="K20" s="875"/>
      <c r="L20" s="875"/>
      <c r="M20" s="875"/>
      <c r="N20" s="875"/>
      <c r="O20" s="875"/>
      <c r="P20" s="318">
        <f>IF(P18=0, "-", SUM(P19)/P18)</f>
        <v>0.83333333333333337</v>
      </c>
      <c r="Q20" s="318"/>
      <c r="R20" s="318"/>
      <c r="S20" s="318"/>
      <c r="T20" s="318"/>
      <c r="U20" s="318"/>
      <c r="V20" s="318"/>
      <c r="W20" s="318">
        <f t="shared" ref="W20" si="0">IF(W18=0, "-", SUM(W19)/W18)</f>
        <v>0.90909090909090906</v>
      </c>
      <c r="X20" s="318"/>
      <c r="Y20" s="318"/>
      <c r="Z20" s="318"/>
      <c r="AA20" s="318"/>
      <c r="AB20" s="318"/>
      <c r="AC20" s="318"/>
      <c r="AD20" s="318">
        <f t="shared" ref="AD20" si="1">IF(AD18=0, "-", SUM(AD19)/AD18)</f>
        <v>0.90909090909090906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4"/>
      <c r="G21" s="316" t="s">
        <v>478</v>
      </c>
      <c r="H21" s="317"/>
      <c r="I21" s="317"/>
      <c r="J21" s="317"/>
      <c r="K21" s="317"/>
      <c r="L21" s="317"/>
      <c r="M21" s="317"/>
      <c r="N21" s="317"/>
      <c r="O21" s="317"/>
      <c r="P21" s="318">
        <f>IF(P19=0, "-", SUM(P19)/SUM(P13,P14))</f>
        <v>0.83333333333333337</v>
      </c>
      <c r="Q21" s="318"/>
      <c r="R21" s="318"/>
      <c r="S21" s="318"/>
      <c r="T21" s="318"/>
      <c r="U21" s="318"/>
      <c r="V21" s="318"/>
      <c r="W21" s="318">
        <f t="shared" ref="W21" si="2">IF(W19=0, "-", SUM(W19)/SUM(W13,W14))</f>
        <v>0.90909090909090906</v>
      </c>
      <c r="X21" s="318"/>
      <c r="Y21" s="318"/>
      <c r="Z21" s="318"/>
      <c r="AA21" s="318"/>
      <c r="AB21" s="318"/>
      <c r="AC21" s="318"/>
      <c r="AD21" s="318">
        <f t="shared" ref="AD21" si="3">IF(AD19=0, "-", SUM(AD19)/SUM(AD13,AD14))</f>
        <v>0.90909090909090906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2" t="s">
        <v>559</v>
      </c>
      <c r="B22" s="963"/>
      <c r="C22" s="963"/>
      <c r="D22" s="963"/>
      <c r="E22" s="963"/>
      <c r="F22" s="964"/>
      <c r="G22" s="949" t="s">
        <v>457</v>
      </c>
      <c r="H22" s="222"/>
      <c r="I22" s="222"/>
      <c r="J22" s="222"/>
      <c r="K22" s="222"/>
      <c r="L22" s="222"/>
      <c r="M22" s="222"/>
      <c r="N22" s="222"/>
      <c r="O22" s="223"/>
      <c r="P22" s="934" t="s">
        <v>520</v>
      </c>
      <c r="Q22" s="222"/>
      <c r="R22" s="222"/>
      <c r="S22" s="222"/>
      <c r="T22" s="222"/>
      <c r="U22" s="222"/>
      <c r="V22" s="223"/>
      <c r="W22" s="934" t="s">
        <v>516</v>
      </c>
      <c r="X22" s="222"/>
      <c r="Y22" s="222"/>
      <c r="Z22" s="222"/>
      <c r="AA22" s="222"/>
      <c r="AB22" s="222"/>
      <c r="AC22" s="223"/>
      <c r="AD22" s="934" t="s">
        <v>456</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0" t="s">
        <v>578</v>
      </c>
      <c r="H23" s="951"/>
      <c r="I23" s="951"/>
      <c r="J23" s="951"/>
      <c r="K23" s="951"/>
      <c r="L23" s="951"/>
      <c r="M23" s="951"/>
      <c r="N23" s="951"/>
      <c r="O23" s="952"/>
      <c r="P23" s="917">
        <v>10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645</v>
      </c>
      <c r="H24" s="954"/>
      <c r="I24" s="954"/>
      <c r="J24" s="954"/>
      <c r="K24" s="954"/>
      <c r="L24" s="954"/>
      <c r="M24" s="954"/>
      <c r="N24" s="954"/>
      <c r="O24" s="955"/>
      <c r="P24" s="660">
        <v>0.4</v>
      </c>
      <c r="Q24" s="661"/>
      <c r="R24" s="661"/>
      <c r="S24" s="661"/>
      <c r="T24" s="661"/>
      <c r="U24" s="661"/>
      <c r="V24" s="662"/>
      <c r="W24" s="660"/>
      <c r="X24" s="661"/>
      <c r="Y24" s="661"/>
      <c r="Z24" s="661"/>
      <c r="AA24" s="661"/>
      <c r="AB24" s="661"/>
      <c r="AC24" s="662"/>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646</v>
      </c>
      <c r="H25" s="954"/>
      <c r="I25" s="954"/>
      <c r="J25" s="954"/>
      <c r="K25" s="954"/>
      <c r="L25" s="954"/>
      <c r="M25" s="954"/>
      <c r="N25" s="954"/>
      <c r="O25" s="955"/>
      <c r="P25" s="660">
        <v>0</v>
      </c>
      <c r="Q25" s="661"/>
      <c r="R25" s="661"/>
      <c r="S25" s="661"/>
      <c r="T25" s="661"/>
      <c r="U25" s="661"/>
      <c r="V25" s="662"/>
      <c r="W25" s="660"/>
      <c r="X25" s="661"/>
      <c r="Y25" s="661"/>
      <c r="Z25" s="661"/>
      <c r="AA25" s="661"/>
      <c r="AB25" s="661"/>
      <c r="AC25" s="662"/>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60"/>
      <c r="Q26" s="661"/>
      <c r="R26" s="661"/>
      <c r="S26" s="661"/>
      <c r="T26" s="661"/>
      <c r="U26" s="661"/>
      <c r="V26" s="662"/>
      <c r="W26" s="660"/>
      <c r="X26" s="661"/>
      <c r="Y26" s="661"/>
      <c r="Z26" s="661"/>
      <c r="AA26" s="661"/>
      <c r="AB26" s="661"/>
      <c r="AC26" s="662"/>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60"/>
      <c r="Q27" s="661"/>
      <c r="R27" s="661"/>
      <c r="S27" s="661"/>
      <c r="T27" s="661"/>
      <c r="U27" s="661"/>
      <c r="V27" s="662"/>
      <c r="W27" s="660"/>
      <c r="X27" s="661"/>
      <c r="Y27" s="661"/>
      <c r="Z27" s="661"/>
      <c r="AA27" s="661"/>
      <c r="AB27" s="661"/>
      <c r="AC27" s="662"/>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461</v>
      </c>
      <c r="H28" s="957"/>
      <c r="I28" s="957"/>
      <c r="J28" s="957"/>
      <c r="K28" s="957"/>
      <c r="L28" s="957"/>
      <c r="M28" s="957"/>
      <c r="N28" s="957"/>
      <c r="O28" s="958"/>
      <c r="P28" s="876">
        <f>P29-SUM(P23:P27)</f>
        <v>-0.40000000000000036</v>
      </c>
      <c r="Q28" s="877"/>
      <c r="R28" s="877"/>
      <c r="S28" s="877"/>
      <c r="T28" s="877"/>
      <c r="U28" s="877"/>
      <c r="V28" s="878"/>
      <c r="W28" s="876">
        <f>W29-SUM(W23:W27)</f>
        <v>0</v>
      </c>
      <c r="X28" s="877"/>
      <c r="Y28" s="877"/>
      <c r="Z28" s="877"/>
      <c r="AA28" s="877"/>
      <c r="AB28" s="877"/>
      <c r="AC28" s="87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458</v>
      </c>
      <c r="H29" s="960"/>
      <c r="I29" s="960"/>
      <c r="J29" s="960"/>
      <c r="K29" s="960"/>
      <c r="L29" s="960"/>
      <c r="M29" s="960"/>
      <c r="N29" s="960"/>
      <c r="O29" s="961"/>
      <c r="P29" s="660">
        <f>AK13</f>
        <v>10</v>
      </c>
      <c r="Q29" s="661"/>
      <c r="R29" s="661"/>
      <c r="S29" s="661"/>
      <c r="T29" s="661"/>
      <c r="U29" s="661"/>
      <c r="V29" s="662"/>
      <c r="W29" s="931">
        <f>AR13</f>
        <v>0</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473</v>
      </c>
      <c r="B30" s="860"/>
      <c r="C30" s="860"/>
      <c r="D30" s="860"/>
      <c r="E30" s="860"/>
      <c r="F30" s="861"/>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535</v>
      </c>
      <c r="AF30" s="856"/>
      <c r="AG30" s="856"/>
      <c r="AH30" s="857"/>
      <c r="AI30" s="855" t="s">
        <v>532</v>
      </c>
      <c r="AJ30" s="856"/>
      <c r="AK30" s="856"/>
      <c r="AL30" s="857"/>
      <c r="AM30" s="913" t="s">
        <v>527</v>
      </c>
      <c r="AN30" s="913"/>
      <c r="AO30" s="913"/>
      <c r="AP30" s="855"/>
      <c r="AQ30" s="767" t="s">
        <v>354</v>
      </c>
      <c r="AR30" s="768"/>
      <c r="AS30" s="768"/>
      <c r="AT30" s="769"/>
      <c r="AU30" s="774" t="s">
        <v>253</v>
      </c>
      <c r="AV30" s="774"/>
      <c r="AW30" s="774"/>
      <c r="AX30" s="91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31</v>
      </c>
      <c r="AV31" s="199"/>
      <c r="AW31" s="398" t="s">
        <v>300</v>
      </c>
      <c r="AX31" s="399"/>
    </row>
    <row r="32" spans="1:50" ht="23.25" customHeight="1" x14ac:dyDescent="0.15">
      <c r="A32" s="403"/>
      <c r="B32" s="401"/>
      <c r="C32" s="401"/>
      <c r="D32" s="401"/>
      <c r="E32" s="401"/>
      <c r="F32" s="402"/>
      <c r="G32" s="564" t="s">
        <v>641</v>
      </c>
      <c r="H32" s="565"/>
      <c r="I32" s="565"/>
      <c r="J32" s="565"/>
      <c r="K32" s="565"/>
      <c r="L32" s="565"/>
      <c r="M32" s="565"/>
      <c r="N32" s="565"/>
      <c r="O32" s="566"/>
      <c r="P32" s="105" t="s">
        <v>647</v>
      </c>
      <c r="Q32" s="105"/>
      <c r="R32" s="105"/>
      <c r="S32" s="105"/>
      <c r="T32" s="105"/>
      <c r="U32" s="105"/>
      <c r="V32" s="105"/>
      <c r="W32" s="105"/>
      <c r="X32" s="106"/>
      <c r="Y32" s="471" t="s">
        <v>12</v>
      </c>
      <c r="Z32" s="531"/>
      <c r="AA32" s="532"/>
      <c r="AB32" s="858" t="s">
        <v>583</v>
      </c>
      <c r="AC32" s="858"/>
      <c r="AD32" s="858"/>
      <c r="AE32" s="218">
        <v>4</v>
      </c>
      <c r="AF32" s="219"/>
      <c r="AG32" s="219"/>
      <c r="AH32" s="219"/>
      <c r="AI32" s="218">
        <v>6</v>
      </c>
      <c r="AJ32" s="219"/>
      <c r="AK32" s="219"/>
      <c r="AL32" s="219"/>
      <c r="AM32" s="218">
        <v>9</v>
      </c>
      <c r="AN32" s="219"/>
      <c r="AO32" s="219"/>
      <c r="AP32" s="219"/>
      <c r="AQ32" s="340" t="s">
        <v>577</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301</v>
      </c>
      <c r="AC33" s="523"/>
      <c r="AD33" s="523"/>
      <c r="AE33" s="218">
        <v>4</v>
      </c>
      <c r="AF33" s="219"/>
      <c r="AG33" s="219"/>
      <c r="AH33" s="219"/>
      <c r="AI33" s="218">
        <v>6</v>
      </c>
      <c r="AJ33" s="219"/>
      <c r="AK33" s="219"/>
      <c r="AL33" s="219"/>
      <c r="AM33" s="218">
        <v>9</v>
      </c>
      <c r="AN33" s="219"/>
      <c r="AO33" s="219"/>
      <c r="AP33" s="219"/>
      <c r="AQ33" s="340" t="s">
        <v>580</v>
      </c>
      <c r="AR33" s="207"/>
      <c r="AS33" s="207"/>
      <c r="AT33" s="341"/>
      <c r="AU33" s="219">
        <v>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577</v>
      </c>
      <c r="AR34" s="207"/>
      <c r="AS34" s="207"/>
      <c r="AT34" s="341"/>
      <c r="AU34" s="219" t="s">
        <v>577</v>
      </c>
      <c r="AV34" s="219"/>
      <c r="AW34" s="219"/>
      <c r="AX34" s="221"/>
    </row>
    <row r="35" spans="1:50" ht="23.25" customHeight="1" x14ac:dyDescent="0.15">
      <c r="A35" s="226" t="s">
        <v>505</v>
      </c>
      <c r="B35" s="227"/>
      <c r="C35" s="227"/>
      <c r="D35" s="227"/>
      <c r="E35" s="227"/>
      <c r="F35" s="228"/>
      <c r="G35" s="232" t="s">
        <v>600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0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0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2" t="s">
        <v>253</v>
      </c>
      <c r="AV51" s="922"/>
      <c r="AW51" s="922"/>
      <c r="AX51" s="92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2" t="s">
        <v>253</v>
      </c>
      <c r="AV58" s="922"/>
      <c r="AW58" s="922"/>
      <c r="AX58" s="92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8"/>
      <c r="AF77" s="889"/>
      <c r="AG77" s="889"/>
      <c r="AH77" s="889"/>
      <c r="AI77" s="888"/>
      <c r="AJ77" s="889"/>
      <c r="AK77" s="889"/>
      <c r="AL77" s="889"/>
      <c r="AM77" s="888"/>
      <c r="AN77" s="889"/>
      <c r="AO77" s="889"/>
      <c r="AP77" s="889"/>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5"/>
    </row>
    <row r="80" spans="1:50" ht="18.75" hidden="1" customHeight="1" x14ac:dyDescent="0.15">
      <c r="A80" s="86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3"/>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3"/>
    </row>
    <row r="83" spans="1:60" ht="22.5" hidden="1" customHeight="1" x14ac:dyDescent="0.15">
      <c r="A83" s="863"/>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5"/>
    </row>
    <row r="84" spans="1:60" ht="19.5" hidden="1" customHeight="1" x14ac:dyDescent="0.15">
      <c r="A84" s="863"/>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7"/>
    </row>
    <row r="85" spans="1:60" ht="18.75" hidden="1" customHeight="1" x14ac:dyDescent="0.15">
      <c r="A85" s="86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4"/>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3" t="s">
        <v>13</v>
      </c>
      <c r="Z99" s="894"/>
      <c r="AA99" s="895"/>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648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3</v>
      </c>
      <c r="AF101" s="219"/>
      <c r="AG101" s="219"/>
      <c r="AH101" s="220"/>
      <c r="AI101" s="218">
        <v>2</v>
      </c>
      <c r="AJ101" s="219"/>
      <c r="AK101" s="219"/>
      <c r="AL101" s="220"/>
      <c r="AM101" s="218">
        <v>4</v>
      </c>
      <c r="AN101" s="219"/>
      <c r="AO101" s="219"/>
      <c r="AP101" s="220"/>
      <c r="AQ101" s="218" t="s">
        <v>632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3</v>
      </c>
      <c r="AF102" s="418"/>
      <c r="AG102" s="418"/>
      <c r="AH102" s="418"/>
      <c r="AI102" s="418">
        <v>2</v>
      </c>
      <c r="AJ102" s="418"/>
      <c r="AK102" s="418"/>
      <c r="AL102" s="418"/>
      <c r="AM102" s="418">
        <v>4</v>
      </c>
      <c r="AN102" s="418"/>
      <c r="AO102" s="418"/>
      <c r="AP102" s="418"/>
      <c r="AQ102" s="273">
        <v>2</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583</v>
      </c>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583</v>
      </c>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601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v>3.3</v>
      </c>
      <c r="AF116" s="418"/>
      <c r="AG116" s="418"/>
      <c r="AH116" s="418"/>
      <c r="AI116" s="418">
        <v>5</v>
      </c>
      <c r="AJ116" s="418"/>
      <c r="AK116" s="418"/>
      <c r="AL116" s="418"/>
      <c r="AM116" s="418">
        <v>2.2999999999999998</v>
      </c>
      <c r="AN116" s="418"/>
      <c r="AO116" s="418"/>
      <c r="AP116" s="418"/>
      <c r="AQ116" s="218">
        <v>4.5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585</v>
      </c>
      <c r="AC117" s="473"/>
      <c r="AD117" s="474"/>
      <c r="AE117" s="551" t="s">
        <v>638</v>
      </c>
      <c r="AF117" s="551"/>
      <c r="AG117" s="551"/>
      <c r="AH117" s="551"/>
      <c r="AI117" s="551" t="s">
        <v>636</v>
      </c>
      <c r="AJ117" s="551"/>
      <c r="AK117" s="551"/>
      <c r="AL117" s="551"/>
      <c r="AM117" s="551" t="s">
        <v>639</v>
      </c>
      <c r="AN117" s="551"/>
      <c r="AO117" s="551"/>
      <c r="AP117" s="551"/>
      <c r="AQ117" s="551" t="s">
        <v>640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586</v>
      </c>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8"/>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603</v>
      </c>
      <c r="AC134" s="205"/>
      <c r="AD134" s="205"/>
      <c r="AE134" s="206" t="s">
        <v>604</v>
      </c>
      <c r="AF134" s="207"/>
      <c r="AG134" s="207"/>
      <c r="AH134" s="207"/>
      <c r="AI134" s="206" t="s">
        <v>605</v>
      </c>
      <c r="AJ134" s="207"/>
      <c r="AK134" s="207"/>
      <c r="AL134" s="207"/>
      <c r="AM134" s="206" t="s">
        <v>604</v>
      </c>
      <c r="AN134" s="207"/>
      <c r="AO134" s="207"/>
      <c r="AP134" s="207"/>
      <c r="AQ134" s="206" t="s">
        <v>604</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604</v>
      </c>
      <c r="AF135" s="207"/>
      <c r="AG135" s="207"/>
      <c r="AH135" s="207"/>
      <c r="AI135" s="206" t="s">
        <v>607</v>
      </c>
      <c r="AJ135" s="207"/>
      <c r="AK135" s="207"/>
      <c r="AL135" s="207"/>
      <c r="AM135" s="206" t="s">
        <v>604</v>
      </c>
      <c r="AN135" s="207"/>
      <c r="AO135" s="207"/>
      <c r="AP135" s="207"/>
      <c r="AQ135" s="206" t="s">
        <v>566</v>
      </c>
      <c r="AR135" s="207"/>
      <c r="AS135" s="207"/>
      <c r="AT135" s="207"/>
      <c r="AU135" s="206" t="s">
        <v>604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29"/>
      <c r="E430" s="174" t="s">
        <v>545</v>
      </c>
      <c r="F430" s="896"/>
      <c r="G430" s="897" t="s">
        <v>374</v>
      </c>
      <c r="H430" s="123"/>
      <c r="I430" s="123"/>
      <c r="J430" s="898" t="s">
        <v>589</v>
      </c>
      <c r="K430" s="899"/>
      <c r="L430" s="899"/>
      <c r="M430" s="899"/>
      <c r="N430" s="899"/>
      <c r="O430" s="899"/>
      <c r="P430" s="899"/>
      <c r="Q430" s="899"/>
      <c r="R430" s="899"/>
      <c r="S430" s="899"/>
      <c r="T430" s="900"/>
      <c r="U430" s="588" t="s">
        <v>644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566</v>
      </c>
      <c r="AF432" s="200"/>
      <c r="AG432" s="133" t="s">
        <v>355</v>
      </c>
      <c r="AH432" s="134"/>
      <c r="AI432" s="156"/>
      <c r="AJ432" s="156"/>
      <c r="AK432" s="156"/>
      <c r="AL432" s="154"/>
      <c r="AM432" s="156"/>
      <c r="AN432" s="156"/>
      <c r="AO432" s="156"/>
      <c r="AP432" s="154"/>
      <c r="AQ432" s="590" t="s">
        <v>588</v>
      </c>
      <c r="AR432" s="200"/>
      <c r="AS432" s="133" t="s">
        <v>355</v>
      </c>
      <c r="AT432" s="134"/>
      <c r="AU432" s="200">
        <v>31</v>
      </c>
      <c r="AV432" s="200"/>
      <c r="AW432" s="133" t="s">
        <v>300</v>
      </c>
      <c r="AX432" s="195"/>
    </row>
    <row r="433" spans="1:50" ht="23.25" customHeight="1" x14ac:dyDescent="0.15">
      <c r="A433" s="189"/>
      <c r="B433" s="186"/>
      <c r="C433" s="180"/>
      <c r="D433" s="186"/>
      <c r="E433" s="342"/>
      <c r="F433" s="343"/>
      <c r="G433" s="104" t="s">
        <v>633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0" t="s">
        <v>634</v>
      </c>
      <c r="AF433" s="207"/>
      <c r="AG433" s="207"/>
      <c r="AH433" s="207"/>
      <c r="AI433" s="340">
        <v>9</v>
      </c>
      <c r="AJ433" s="207"/>
      <c r="AK433" s="207"/>
      <c r="AL433" s="207"/>
      <c r="AM433" s="340" t="s">
        <v>635</v>
      </c>
      <c r="AN433" s="207"/>
      <c r="AO433" s="207"/>
      <c r="AP433" s="341"/>
      <c r="AQ433" s="340" t="s">
        <v>590</v>
      </c>
      <c r="AR433" s="207"/>
      <c r="AS433" s="207"/>
      <c r="AT433" s="341"/>
      <c r="AU433" s="207" t="s">
        <v>588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566</v>
      </c>
      <c r="AC434" s="205"/>
      <c r="AD434" s="205"/>
      <c r="AE434" s="340" t="s">
        <v>566</v>
      </c>
      <c r="AF434" s="207"/>
      <c r="AG434" s="207"/>
      <c r="AH434" s="341"/>
      <c r="AI434" s="340">
        <v>9</v>
      </c>
      <c r="AJ434" s="207"/>
      <c r="AK434" s="207"/>
      <c r="AL434" s="207"/>
      <c r="AM434" s="340" t="s">
        <v>566</v>
      </c>
      <c r="AN434" s="207"/>
      <c r="AO434" s="207"/>
      <c r="AP434" s="341"/>
      <c r="AQ434" s="340" t="s">
        <v>591</v>
      </c>
      <c r="AR434" s="207"/>
      <c r="AS434" s="207"/>
      <c r="AT434" s="341"/>
      <c r="AU434" s="207">
        <v>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566</v>
      </c>
      <c r="AF435" s="207"/>
      <c r="AG435" s="207"/>
      <c r="AH435" s="341"/>
      <c r="AI435" s="340">
        <v>100</v>
      </c>
      <c r="AJ435" s="207"/>
      <c r="AK435" s="207"/>
      <c r="AL435" s="207"/>
      <c r="AM435" s="340" t="s">
        <v>566</v>
      </c>
      <c r="AN435" s="207"/>
      <c r="AO435" s="207"/>
      <c r="AP435" s="341"/>
      <c r="AQ435" s="340" t="s">
        <v>588</v>
      </c>
      <c r="AR435" s="207"/>
      <c r="AS435" s="207"/>
      <c r="AT435" s="341"/>
      <c r="AU435" s="207" t="s">
        <v>592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588</v>
      </c>
      <c r="AF457" s="200"/>
      <c r="AG457" s="133" t="s">
        <v>355</v>
      </c>
      <c r="AH457" s="134"/>
      <c r="AI457" s="156"/>
      <c r="AJ457" s="156"/>
      <c r="AK457" s="156"/>
      <c r="AL457" s="154"/>
      <c r="AM457" s="156"/>
      <c r="AN457" s="156"/>
      <c r="AO457" s="156"/>
      <c r="AP457" s="154"/>
      <c r="AQ457" s="590" t="s">
        <v>588</v>
      </c>
      <c r="AR457" s="200"/>
      <c r="AS457" s="133" t="s">
        <v>355</v>
      </c>
      <c r="AT457" s="134"/>
      <c r="AU457" s="200" t="s">
        <v>588</v>
      </c>
      <c r="AV457" s="200"/>
      <c r="AW457" s="133" t="s">
        <v>300</v>
      </c>
      <c r="AX457" s="195"/>
    </row>
    <row r="458" spans="1:50" ht="23.25" customHeight="1" x14ac:dyDescent="0.15">
      <c r="A458" s="189"/>
      <c r="B458" s="186"/>
      <c r="C458" s="180"/>
      <c r="D458" s="186"/>
      <c r="E458" s="342"/>
      <c r="F458" s="343"/>
      <c r="G458" s="104" t="s">
        <v>593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0" t="s">
        <v>594</v>
      </c>
      <c r="AF458" s="207"/>
      <c r="AG458" s="207"/>
      <c r="AH458" s="207"/>
      <c r="AI458" s="340" t="s">
        <v>588</v>
      </c>
      <c r="AJ458" s="207"/>
      <c r="AK458" s="207"/>
      <c r="AL458" s="207"/>
      <c r="AM458" s="340" t="s">
        <v>588</v>
      </c>
      <c r="AN458" s="207"/>
      <c r="AO458" s="207"/>
      <c r="AP458" s="341"/>
      <c r="AQ458" s="340" t="s">
        <v>594</v>
      </c>
      <c r="AR458" s="207"/>
      <c r="AS458" s="207"/>
      <c r="AT458" s="341"/>
      <c r="AU458" s="207" t="s">
        <v>588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588</v>
      </c>
      <c r="AC459" s="205"/>
      <c r="AD459" s="205"/>
      <c r="AE459" s="340" t="s">
        <v>588</v>
      </c>
      <c r="AF459" s="207"/>
      <c r="AG459" s="207"/>
      <c r="AH459" s="341"/>
      <c r="AI459" s="340" t="s">
        <v>592</v>
      </c>
      <c r="AJ459" s="207"/>
      <c r="AK459" s="207"/>
      <c r="AL459" s="207"/>
      <c r="AM459" s="340" t="s">
        <v>588</v>
      </c>
      <c r="AN459" s="207"/>
      <c r="AO459" s="207"/>
      <c r="AP459" s="341"/>
      <c r="AQ459" s="340" t="s">
        <v>588</v>
      </c>
      <c r="AR459" s="207"/>
      <c r="AS459" s="207"/>
      <c r="AT459" s="341"/>
      <c r="AU459" s="207" t="s">
        <v>595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588</v>
      </c>
      <c r="AF460" s="207"/>
      <c r="AG460" s="207"/>
      <c r="AH460" s="341"/>
      <c r="AI460" s="340" t="s">
        <v>588</v>
      </c>
      <c r="AJ460" s="207"/>
      <c r="AK460" s="207"/>
      <c r="AL460" s="207"/>
      <c r="AM460" s="340" t="s">
        <v>588</v>
      </c>
      <c r="AN460" s="207"/>
      <c r="AO460" s="207"/>
      <c r="AP460" s="341"/>
      <c r="AQ460" s="340" t="s">
        <v>588</v>
      </c>
      <c r="AR460" s="207"/>
      <c r="AS460" s="207"/>
      <c r="AT460" s="341"/>
      <c r="AU460" s="207" t="s">
        <v>588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7" t="s">
        <v>374</v>
      </c>
      <c r="H484" s="123"/>
      <c r="I484" s="123"/>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7" t="s">
        <v>374</v>
      </c>
      <c r="H538" s="123"/>
      <c r="I538" s="123"/>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7" t="s">
        <v>374</v>
      </c>
      <c r="H592" s="123"/>
      <c r="I592" s="123"/>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7" t="s">
        <v>374</v>
      </c>
      <c r="H646" s="123"/>
      <c r="I646" s="123"/>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141.75" customHeight="1" x14ac:dyDescent="0.15">
      <c r="A702" s="868" t="s">
        <v>259</v>
      </c>
      <c r="B702" s="869"/>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87" customHeight="1" x14ac:dyDescent="0.15">
      <c r="A703" s="870"/>
      <c r="B703" s="871"/>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573</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2"/>
      <c r="B704" s="873"/>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573</v>
      </c>
      <c r="AE704" s="783"/>
      <c r="AF704" s="783"/>
      <c r="AG704" s="609" t="s">
        <v>620</v>
      </c>
      <c r="AH704" s="610"/>
      <c r="AI704" s="610"/>
      <c r="AJ704" s="610"/>
      <c r="AK704" s="610"/>
      <c r="AL704" s="610"/>
      <c r="AM704" s="610"/>
      <c r="AN704" s="610"/>
      <c r="AO704" s="610"/>
      <c r="AP704" s="610"/>
      <c r="AQ704" s="610"/>
      <c r="AR704" s="610"/>
      <c r="AS704" s="610"/>
      <c r="AT704" s="610"/>
      <c r="AU704" s="610"/>
      <c r="AV704" s="610"/>
      <c r="AW704" s="610"/>
      <c r="AX704" s="611"/>
    </row>
    <row r="705" spans="1:50" ht="27" customHeight="1" x14ac:dyDescent="0.15">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7" t="s">
        <v>573</v>
      </c>
      <c r="AE705" s="718"/>
      <c r="AF705" s="718"/>
      <c r="AG705" s="125" t="s">
        <v>621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4"/>
      <c r="D706" s="795"/>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615</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6"/>
      <c r="D707" s="797"/>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616</v>
      </c>
      <c r="AE707" s="833"/>
      <c r="AF707" s="833"/>
      <c r="AG707" s="127"/>
      <c r="AH707" s="111"/>
      <c r="AI707" s="111"/>
      <c r="AJ707" s="111"/>
      <c r="AK707" s="111"/>
      <c r="AL707" s="111"/>
      <c r="AM707" s="111"/>
      <c r="AN707" s="111"/>
      <c r="AO707" s="111"/>
      <c r="AP707" s="111"/>
      <c r="AQ707" s="111"/>
      <c r="AR707" s="111"/>
      <c r="AS707" s="111"/>
      <c r="AT707" s="111"/>
      <c r="AU707" s="111"/>
      <c r="AV707" s="111"/>
      <c r="AW707" s="111"/>
      <c r="AX707" s="128"/>
    </row>
    <row r="708" spans="1:50" ht="49.5" customHeight="1" x14ac:dyDescent="0.15">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573</v>
      </c>
      <c r="AE708" s="605"/>
      <c r="AF708" s="605"/>
      <c r="AG708" s="742" t="s">
        <v>622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617</v>
      </c>
      <c r="AE709" s="329"/>
      <c r="AF709" s="329"/>
      <c r="AG709" s="101" t="s">
        <v>566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617</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34.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573</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2" t="s">
        <v>617</v>
      </c>
      <c r="AE712" s="783"/>
      <c r="AF712" s="783"/>
      <c r="AG712" s="101" t="s">
        <v>566</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5"/>
      <c r="B713" s="647"/>
      <c r="C713" s="946" t="s">
        <v>471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8" t="s">
        <v>617</v>
      </c>
      <c r="AE713" s="329"/>
      <c r="AF713" s="666"/>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617</v>
      </c>
      <c r="AE714" s="808"/>
      <c r="AF714" s="809"/>
      <c r="AG714" s="609" t="s">
        <v>566</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3"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9"/>
      <c r="AG715" s="742" t="s">
        <v>624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617</v>
      </c>
      <c r="AE716" s="630"/>
      <c r="AF716" s="630"/>
      <c r="AG716" s="101" t="s">
        <v>625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626</v>
      </c>
      <c r="AH717" s="102"/>
      <c r="AI717" s="102"/>
      <c r="AJ717" s="102"/>
      <c r="AK717" s="102"/>
      <c r="AL717" s="102"/>
      <c r="AM717" s="102"/>
      <c r="AN717" s="102"/>
      <c r="AO717" s="102"/>
      <c r="AP717" s="102"/>
      <c r="AQ717" s="102"/>
      <c r="AR717" s="102"/>
      <c r="AS717" s="102"/>
      <c r="AT717" s="102"/>
      <c r="AU717" s="102"/>
      <c r="AV717" s="102"/>
      <c r="AW717" s="102"/>
      <c r="AX717" s="103"/>
    </row>
    <row r="718" spans="1:50" ht="33"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609" t="s">
        <v>627</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617</v>
      </c>
      <c r="AE719" s="605"/>
      <c r="AF719" s="605"/>
      <c r="AG719" s="125" t="s">
        <v>642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8.25" customHeight="1" x14ac:dyDescent="0.15">
      <c r="A726" s="643" t="s">
        <v>48</v>
      </c>
      <c r="B726" s="802"/>
      <c r="C726" s="812" t="s">
        <v>53</v>
      </c>
      <c r="D726" s="834"/>
      <c r="E726" s="834"/>
      <c r="F726" s="835"/>
      <c r="G726" s="577" t="s">
        <v>628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29.25" customHeight="1" thickBot="1" x14ac:dyDescent="0.2">
      <c r="A727" s="803"/>
      <c r="B727" s="804"/>
      <c r="C727" s="748" t="s">
        <v>57</v>
      </c>
      <c r="D727" s="749"/>
      <c r="E727" s="749"/>
      <c r="F727" s="750"/>
      <c r="G727" s="575" t="s">
        <v>637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5.5" customHeight="1" thickBot="1" x14ac:dyDescent="0.2">
      <c r="A729" s="637" t="s">
        <v>610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7.75" customHeight="1" thickBot="1" x14ac:dyDescent="0.2">
      <c r="A731" s="799"/>
      <c r="B731" s="800"/>
      <c r="C731" s="800"/>
      <c r="D731" s="800"/>
      <c r="E731" s="801"/>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3.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5.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9" t="s">
        <v>549</v>
      </c>
      <c r="B737" s="210"/>
      <c r="C737" s="210"/>
      <c r="D737" s="211"/>
      <c r="E737" s="988" t="s">
        <v>566</v>
      </c>
      <c r="F737" s="988"/>
      <c r="G737" s="988"/>
      <c r="H737" s="988"/>
      <c r="I737" s="988"/>
      <c r="J737" s="988"/>
      <c r="K737" s="988"/>
      <c r="L737" s="988"/>
      <c r="M737" s="988"/>
      <c r="N737" s="365" t="s">
        <v>542</v>
      </c>
      <c r="O737" s="365"/>
      <c r="P737" s="365"/>
      <c r="Q737" s="365"/>
      <c r="R737" s="988" t="s">
        <v>596</v>
      </c>
      <c r="S737" s="988"/>
      <c r="T737" s="988"/>
      <c r="U737" s="988"/>
      <c r="V737" s="988"/>
      <c r="W737" s="988"/>
      <c r="X737" s="988"/>
      <c r="Y737" s="988"/>
      <c r="Z737" s="988"/>
      <c r="AA737" s="365" t="s">
        <v>541</v>
      </c>
      <c r="AB737" s="365"/>
      <c r="AC737" s="365"/>
      <c r="AD737" s="365"/>
      <c r="AE737" s="988" t="s">
        <v>566</v>
      </c>
      <c r="AF737" s="988"/>
      <c r="AG737" s="988"/>
      <c r="AH737" s="988"/>
      <c r="AI737" s="988"/>
      <c r="AJ737" s="988"/>
      <c r="AK737" s="988"/>
      <c r="AL737" s="988"/>
      <c r="AM737" s="988"/>
      <c r="AN737" s="365" t="s">
        <v>540</v>
      </c>
      <c r="AO737" s="365"/>
      <c r="AP737" s="365"/>
      <c r="AQ737" s="365"/>
      <c r="AR737" s="980" t="s">
        <v>596</v>
      </c>
      <c r="AS737" s="981"/>
      <c r="AT737" s="981"/>
      <c r="AU737" s="981"/>
      <c r="AV737" s="981"/>
      <c r="AW737" s="981"/>
      <c r="AX737" s="982"/>
      <c r="AY737" s="89"/>
      <c r="AZ737" s="89"/>
    </row>
    <row r="738" spans="1:52" ht="24.75" customHeight="1" x14ac:dyDescent="0.15">
      <c r="A738" s="989" t="s">
        <v>539</v>
      </c>
      <c r="B738" s="210"/>
      <c r="C738" s="210"/>
      <c r="D738" s="211"/>
      <c r="E738" s="988" t="s">
        <v>596</v>
      </c>
      <c r="F738" s="988"/>
      <c r="G738" s="988"/>
      <c r="H738" s="988"/>
      <c r="I738" s="988"/>
      <c r="J738" s="988"/>
      <c r="K738" s="988"/>
      <c r="L738" s="988"/>
      <c r="M738" s="988"/>
      <c r="N738" s="365" t="s">
        <v>538</v>
      </c>
      <c r="O738" s="365"/>
      <c r="P738" s="365"/>
      <c r="Q738" s="365"/>
      <c r="R738" s="988" t="s">
        <v>611</v>
      </c>
      <c r="S738" s="988"/>
      <c r="T738" s="988"/>
      <c r="U738" s="988"/>
      <c r="V738" s="988"/>
      <c r="W738" s="988"/>
      <c r="X738" s="988"/>
      <c r="Y738" s="988"/>
      <c r="Z738" s="988"/>
      <c r="AA738" s="365" t="s">
        <v>537</v>
      </c>
      <c r="AB738" s="365"/>
      <c r="AC738" s="365"/>
      <c r="AD738" s="365"/>
      <c r="AE738" s="988" t="s">
        <v>612</v>
      </c>
      <c r="AF738" s="988"/>
      <c r="AG738" s="988"/>
      <c r="AH738" s="988"/>
      <c r="AI738" s="988"/>
      <c r="AJ738" s="988"/>
      <c r="AK738" s="988"/>
      <c r="AL738" s="988"/>
      <c r="AM738" s="988"/>
      <c r="AN738" s="365" t="s">
        <v>533</v>
      </c>
      <c r="AO738" s="365"/>
      <c r="AP738" s="365"/>
      <c r="AQ738" s="365"/>
      <c r="AR738" s="980" t="s">
        <v>613</v>
      </c>
      <c r="AS738" s="981"/>
      <c r="AT738" s="981"/>
      <c r="AU738" s="981"/>
      <c r="AV738" s="981"/>
      <c r="AW738" s="981"/>
      <c r="AX738" s="982"/>
    </row>
    <row r="739" spans="1:52" ht="24.75" customHeight="1" thickBot="1" x14ac:dyDescent="0.2">
      <c r="A739" s="990" t="s">
        <v>529</v>
      </c>
      <c r="B739" s="991"/>
      <c r="C739" s="991"/>
      <c r="D739" s="992"/>
      <c r="E739" s="993" t="s">
        <v>569</v>
      </c>
      <c r="F739" s="983"/>
      <c r="G739" s="983"/>
      <c r="H739" s="93" t="str">
        <f>IF(E739="", "", "(")</f>
        <v>(</v>
      </c>
      <c r="I739" s="983"/>
      <c r="J739" s="983"/>
      <c r="K739" s="93" t="str">
        <f>IF(OR(I739="　", I739=""), "", "-")</f>
        <v/>
      </c>
      <c r="L739" s="984">
        <v>357</v>
      </c>
      <c r="M739" s="984"/>
      <c r="N739" s="94" t="str">
        <f>IF(O739="", "", "-")</f>
        <v/>
      </c>
      <c r="O739" s="95"/>
      <c r="P739" s="94" t="str">
        <f>IF(E739="", "", ")")</f>
        <v>)</v>
      </c>
      <c r="Q739" s="993"/>
      <c r="R739" s="983"/>
      <c r="S739" s="983"/>
      <c r="T739" s="93" t="str">
        <f>IF(Q739="", "", "(")</f>
        <v/>
      </c>
      <c r="U739" s="983"/>
      <c r="V739" s="983"/>
      <c r="W739" s="93" t="str">
        <f>IF(OR(U739="　", U739=""), "", "-")</f>
        <v/>
      </c>
      <c r="X739" s="984"/>
      <c r="Y739" s="984"/>
      <c r="Z739" s="94" t="str">
        <f>IF(AA739="", "", "-")</f>
        <v/>
      </c>
      <c r="AA739" s="95"/>
      <c r="AB739" s="94" t="str">
        <f>IF(Q739="", "", ")")</f>
        <v/>
      </c>
      <c r="AC739" s="993"/>
      <c r="AD739" s="983"/>
      <c r="AE739" s="983"/>
      <c r="AF739" s="93" t="str">
        <f>IF(AC739="", "", "(")</f>
        <v/>
      </c>
      <c r="AG739" s="983"/>
      <c r="AH739" s="983"/>
      <c r="AI739" s="93" t="str">
        <f>IF(OR(AG739="　", AG739=""), "", "-")</f>
        <v/>
      </c>
      <c r="AJ739" s="984"/>
      <c r="AK739" s="984"/>
      <c r="AL739" s="94" t="str">
        <f>IF(AM739="", "", "-")</f>
        <v/>
      </c>
      <c r="AM739" s="95"/>
      <c r="AN739" s="94" t="str">
        <f>IF(AC739="", "", ")")</f>
        <v/>
      </c>
      <c r="AO739" s="985"/>
      <c r="AP739" s="986"/>
      <c r="AQ739" s="986"/>
      <c r="AR739" s="986"/>
      <c r="AS739" s="986"/>
      <c r="AT739" s="986"/>
      <c r="AU739" s="986"/>
      <c r="AV739" s="986"/>
      <c r="AW739" s="986"/>
      <c r="AX739" s="987"/>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5" t="s">
        <v>643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4"/>
      <c r="B780" s="635"/>
      <c r="C780" s="635"/>
      <c r="D780" s="635"/>
      <c r="E780" s="635"/>
      <c r="F780" s="636"/>
      <c r="G780" s="812"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2"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629</v>
      </c>
      <c r="H781" s="674"/>
      <c r="I781" s="674"/>
      <c r="J781" s="674"/>
      <c r="K781" s="675"/>
      <c r="L781" s="667" t="s">
        <v>630</v>
      </c>
      <c r="M781" s="668"/>
      <c r="N781" s="668"/>
      <c r="O781" s="668"/>
      <c r="P781" s="668"/>
      <c r="Q781" s="668"/>
      <c r="R781" s="668"/>
      <c r="S781" s="668"/>
      <c r="T781" s="668"/>
      <c r="U781" s="668"/>
      <c r="V781" s="668"/>
      <c r="W781" s="668"/>
      <c r="X781" s="669"/>
      <c r="Y781" s="388">
        <v>9</v>
      </c>
      <c r="Z781" s="389"/>
      <c r="AA781" s="389"/>
      <c r="AB781" s="805"/>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5"/>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4"/>
      <c r="B783" s="635"/>
      <c r="C783" s="635"/>
      <c r="D783" s="635"/>
      <c r="E783" s="635"/>
      <c r="F783" s="636"/>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4"/>
      <c r="B791" s="635"/>
      <c r="C791" s="635"/>
      <c r="D791" s="635"/>
      <c r="E791" s="635"/>
      <c r="F791" s="636"/>
      <c r="G791" s="823" t="s">
        <v>20</v>
      </c>
      <c r="H791" s="824"/>
      <c r="I791" s="824"/>
      <c r="J791" s="824"/>
      <c r="K791" s="824"/>
      <c r="L791" s="825"/>
      <c r="M791" s="826"/>
      <c r="N791" s="826"/>
      <c r="O791" s="826"/>
      <c r="P791" s="826"/>
      <c r="Q791" s="826"/>
      <c r="R791" s="826"/>
      <c r="S791" s="826"/>
      <c r="T791" s="826"/>
      <c r="U791" s="826"/>
      <c r="V791" s="826"/>
      <c r="W791" s="826"/>
      <c r="X791" s="827"/>
      <c r="Y791" s="828">
        <f>SUM(Y781:AB790)</f>
        <v>9</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4"/>
      <c r="B792" s="635"/>
      <c r="C792" s="635"/>
      <c r="D792" s="635"/>
      <c r="E792" s="635"/>
      <c r="F792" s="636"/>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4"/>
      <c r="B793" s="635"/>
      <c r="C793" s="635"/>
      <c r="D793" s="635"/>
      <c r="E793" s="635"/>
      <c r="F793" s="636"/>
      <c r="G793" s="812"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2"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5"/>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4"/>
      <c r="B804" s="635"/>
      <c r="C804" s="635"/>
      <c r="D804" s="635"/>
      <c r="E804" s="635"/>
      <c r="F804" s="636"/>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4"/>
      <c r="B805" s="635"/>
      <c r="C805" s="635"/>
      <c r="D805" s="635"/>
      <c r="E805" s="635"/>
      <c r="F805" s="636"/>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4"/>
      <c r="B806" s="635"/>
      <c r="C806" s="635"/>
      <c r="D806" s="635"/>
      <c r="E806" s="635"/>
      <c r="F806" s="636"/>
      <c r="G806" s="812"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2"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5"/>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4"/>
      <c r="B817" s="635"/>
      <c r="C817" s="635"/>
      <c r="D817" s="635"/>
      <c r="E817" s="635"/>
      <c r="F817" s="636"/>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4"/>
      <c r="B818" s="635"/>
      <c r="C818" s="635"/>
      <c r="D818" s="635"/>
      <c r="E818" s="635"/>
      <c r="F818" s="636"/>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4"/>
      <c r="B819" s="635"/>
      <c r="C819" s="635"/>
      <c r="D819" s="635"/>
      <c r="E819" s="635"/>
      <c r="F819" s="636"/>
      <c r="G819" s="812"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2"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5"/>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631</v>
      </c>
      <c r="D837" s="347"/>
      <c r="E837" s="347"/>
      <c r="F837" s="347"/>
      <c r="G837" s="347"/>
      <c r="H837" s="347"/>
      <c r="I837" s="347"/>
      <c r="J837" s="348">
        <v>1010005005059</v>
      </c>
      <c r="K837" s="349"/>
      <c r="L837" s="349"/>
      <c r="M837" s="349"/>
      <c r="N837" s="349"/>
      <c r="O837" s="349"/>
      <c r="P837" s="362" t="s">
        <v>597</v>
      </c>
      <c r="Q837" s="350"/>
      <c r="R837" s="350"/>
      <c r="S837" s="350"/>
      <c r="T837" s="350"/>
      <c r="U837" s="350"/>
      <c r="V837" s="350"/>
      <c r="W837" s="350"/>
      <c r="X837" s="350"/>
      <c r="Y837" s="351">
        <v>9</v>
      </c>
      <c r="Z837" s="352"/>
      <c r="AA837" s="352"/>
      <c r="AB837" s="353"/>
      <c r="AC837" s="363" t="s">
        <v>498</v>
      </c>
      <c r="AD837" s="371"/>
      <c r="AE837" s="371"/>
      <c r="AF837" s="371"/>
      <c r="AG837" s="371"/>
      <c r="AH837" s="372">
        <v>1</v>
      </c>
      <c r="AI837" s="373"/>
      <c r="AJ837" s="373"/>
      <c r="AK837" s="373"/>
      <c r="AL837" s="357">
        <v>99</v>
      </c>
      <c r="AM837" s="358"/>
      <c r="AN837" s="358"/>
      <c r="AO837" s="359"/>
      <c r="AP837" s="360" t="s">
        <v>566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649</v>
      </c>
      <c r="F1102" s="375"/>
      <c r="G1102" s="375"/>
      <c r="H1102" s="375"/>
      <c r="I1102" s="375"/>
      <c r="J1102" s="348" t="s">
        <v>650</v>
      </c>
      <c r="K1102" s="349"/>
      <c r="L1102" s="349"/>
      <c r="M1102" s="349"/>
      <c r="N1102" s="349"/>
      <c r="O1102" s="349"/>
      <c r="P1102" s="362" t="s">
        <v>651</v>
      </c>
      <c r="Q1102" s="350"/>
      <c r="R1102" s="350"/>
      <c r="S1102" s="350"/>
      <c r="T1102" s="350"/>
      <c r="U1102" s="350"/>
      <c r="V1102" s="350"/>
      <c r="W1102" s="350"/>
      <c r="X1102" s="350"/>
      <c r="Y1102" s="351" t="s">
        <v>651</v>
      </c>
      <c r="Z1102" s="352"/>
      <c r="AA1102" s="352"/>
      <c r="AB1102" s="353"/>
      <c r="AC1102" s="354"/>
      <c r="AD1102" s="354"/>
      <c r="AE1102" s="354"/>
      <c r="AF1102" s="354"/>
      <c r="AG1102" s="354"/>
      <c r="AH1102" s="355" t="s">
        <v>649</v>
      </c>
      <c r="AI1102" s="356"/>
      <c r="AJ1102" s="356"/>
      <c r="AK1102" s="356"/>
      <c r="AL1102" s="357" t="s">
        <v>652</v>
      </c>
      <c r="AM1102" s="358"/>
      <c r="AN1102" s="358"/>
      <c r="AO1102" s="359"/>
      <c r="AP1102" s="360" t="s">
        <v>649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33">
      <formula>IF(RIGHT(TEXT(P14,"0.#"),1)=".",FALSE,TRUE)</formula>
    </cfRule>
    <cfRule type="expression" dxfId="2812" priority="14034">
      <formula>IF(RIGHT(TEXT(P14,"0.#"),1)=".",TRUE,FALSE)</formula>
    </cfRule>
  </conditionalFormatting>
  <conditionalFormatting sqref="AE32">
    <cfRule type="expression" dxfId="2811" priority="14023">
      <formula>IF(RIGHT(TEXT(AE32,"0.#"),1)=".",FALSE,TRUE)</formula>
    </cfRule>
    <cfRule type="expression" dxfId="2810" priority="14024">
      <formula>IF(RIGHT(TEXT(AE32,"0.#"),1)=".",TRUE,FALSE)</formula>
    </cfRule>
  </conditionalFormatting>
  <conditionalFormatting sqref="P18:AX18">
    <cfRule type="expression" dxfId="2809" priority="13909">
      <formula>IF(RIGHT(TEXT(P18,"0.#"),1)=".",FALSE,TRUE)</formula>
    </cfRule>
    <cfRule type="expression" dxfId="2808" priority="13910">
      <formula>IF(RIGHT(TEXT(P18,"0.#"),1)=".",TRUE,FALSE)</formula>
    </cfRule>
  </conditionalFormatting>
  <conditionalFormatting sqref="Y782">
    <cfRule type="expression" dxfId="2807" priority="13905">
      <formula>IF(RIGHT(TEXT(Y782,"0.#"),1)=".",FALSE,TRUE)</formula>
    </cfRule>
    <cfRule type="expression" dxfId="2806" priority="13906">
      <formula>IF(RIGHT(TEXT(Y782,"0.#"),1)=".",TRUE,FALSE)</formula>
    </cfRule>
  </conditionalFormatting>
  <conditionalFormatting sqref="Y791">
    <cfRule type="expression" dxfId="2805" priority="13901">
      <formula>IF(RIGHT(TEXT(Y791,"0.#"),1)=".",FALSE,TRUE)</formula>
    </cfRule>
    <cfRule type="expression" dxfId="2804" priority="13902">
      <formula>IF(RIGHT(TEXT(Y791,"0.#"),1)=".",TRUE,FALSE)</formula>
    </cfRule>
  </conditionalFormatting>
  <conditionalFormatting sqref="Y822:Y829 Y820 Y809:Y816 Y807 Y796:Y803 Y794">
    <cfRule type="expression" dxfId="2803" priority="13683">
      <formula>IF(RIGHT(TEXT(Y794,"0.#"),1)=".",FALSE,TRUE)</formula>
    </cfRule>
    <cfRule type="expression" dxfId="2802" priority="13684">
      <formula>IF(RIGHT(TEXT(Y794,"0.#"),1)=".",TRUE,FALSE)</formula>
    </cfRule>
  </conditionalFormatting>
  <conditionalFormatting sqref="P15:AX15 P13:AX13 P16:AQ17">
    <cfRule type="expression" dxfId="2801" priority="13731">
      <formula>IF(RIGHT(TEXT(P13,"0.#"),1)=".",FALSE,TRUE)</formula>
    </cfRule>
    <cfRule type="expression" dxfId="2800" priority="13732">
      <formula>IF(RIGHT(TEXT(P13,"0.#"),1)=".",TRUE,FALSE)</formula>
    </cfRule>
  </conditionalFormatting>
  <conditionalFormatting sqref="P19:AJ19">
    <cfRule type="expression" dxfId="2799" priority="13729">
      <formula>IF(RIGHT(TEXT(P19,"0.#"),1)=".",FALSE,TRUE)</formula>
    </cfRule>
    <cfRule type="expression" dxfId="2798" priority="13730">
      <formula>IF(RIGHT(TEXT(P19,"0.#"),1)=".",TRUE,FALSE)</formula>
    </cfRule>
  </conditionalFormatting>
  <conditionalFormatting sqref="AE101">
    <cfRule type="expression" dxfId="2797" priority="13721">
      <formula>IF(RIGHT(TEXT(AE101,"0.#"),1)=".",FALSE,TRUE)</formula>
    </cfRule>
    <cfRule type="expression" dxfId="2796" priority="13722">
      <formula>IF(RIGHT(TEXT(AE101,"0.#"),1)=".",TRUE,FALSE)</formula>
    </cfRule>
  </conditionalFormatting>
  <conditionalFormatting sqref="Y783:Y790">
    <cfRule type="expression" dxfId="2795" priority="13707">
      <formula>IF(RIGHT(TEXT(Y783,"0.#"),1)=".",FALSE,TRUE)</formula>
    </cfRule>
    <cfRule type="expression" dxfId="2794" priority="13708">
      <formula>IF(RIGHT(TEXT(Y783,"0.#"),1)=".",TRUE,FALSE)</formula>
    </cfRule>
  </conditionalFormatting>
  <conditionalFormatting sqref="AU782">
    <cfRule type="expression" dxfId="2793" priority="13705">
      <formula>IF(RIGHT(TEXT(AU782,"0.#"),1)=".",FALSE,TRUE)</formula>
    </cfRule>
    <cfRule type="expression" dxfId="2792" priority="13706">
      <formula>IF(RIGHT(TEXT(AU782,"0.#"),1)=".",TRUE,FALSE)</formula>
    </cfRule>
  </conditionalFormatting>
  <conditionalFormatting sqref="AU791">
    <cfRule type="expression" dxfId="2791" priority="13703">
      <formula>IF(RIGHT(TEXT(AU791,"0.#"),1)=".",FALSE,TRUE)</formula>
    </cfRule>
    <cfRule type="expression" dxfId="2790" priority="13704">
      <formula>IF(RIGHT(TEXT(AU791,"0.#"),1)=".",TRUE,FALSE)</formula>
    </cfRule>
  </conditionalFormatting>
  <conditionalFormatting sqref="AU783:AU790 AU781">
    <cfRule type="expression" dxfId="2789" priority="13701">
      <formula>IF(RIGHT(TEXT(AU781,"0.#"),1)=".",FALSE,TRUE)</formula>
    </cfRule>
    <cfRule type="expression" dxfId="2788" priority="13702">
      <formula>IF(RIGHT(TEXT(AU781,"0.#"),1)=".",TRUE,FALSE)</formula>
    </cfRule>
  </conditionalFormatting>
  <conditionalFormatting sqref="Y821 Y808 Y795">
    <cfRule type="expression" dxfId="2787" priority="13687">
      <formula>IF(RIGHT(TEXT(Y795,"0.#"),1)=".",FALSE,TRUE)</formula>
    </cfRule>
    <cfRule type="expression" dxfId="2786" priority="13688">
      <formula>IF(RIGHT(TEXT(Y795,"0.#"),1)=".",TRUE,FALSE)</formula>
    </cfRule>
  </conditionalFormatting>
  <conditionalFormatting sqref="Y830 Y817 Y804">
    <cfRule type="expression" dxfId="2785" priority="13685">
      <formula>IF(RIGHT(TEXT(Y804,"0.#"),1)=".",FALSE,TRUE)</formula>
    </cfRule>
    <cfRule type="expression" dxfId="2784" priority="13686">
      <formula>IF(RIGHT(TEXT(Y804,"0.#"),1)=".",TRUE,FALSE)</formula>
    </cfRule>
  </conditionalFormatting>
  <conditionalFormatting sqref="AU821 AU808 AU795">
    <cfRule type="expression" dxfId="2783" priority="13681">
      <formula>IF(RIGHT(TEXT(AU795,"0.#"),1)=".",FALSE,TRUE)</formula>
    </cfRule>
    <cfRule type="expression" dxfId="2782" priority="13682">
      <formula>IF(RIGHT(TEXT(AU795,"0.#"),1)=".",TRUE,FALSE)</formula>
    </cfRule>
  </conditionalFormatting>
  <conditionalFormatting sqref="AU830 AU817 AU804">
    <cfRule type="expression" dxfId="2781" priority="13679">
      <formula>IF(RIGHT(TEXT(AU804,"0.#"),1)=".",FALSE,TRUE)</formula>
    </cfRule>
    <cfRule type="expression" dxfId="2780" priority="13680">
      <formula>IF(RIGHT(TEXT(AU804,"0.#"),1)=".",TRUE,FALSE)</formula>
    </cfRule>
  </conditionalFormatting>
  <conditionalFormatting sqref="AU822:AU829 AU820 AU809:AU816 AU807 AU796:AU803 AU794">
    <cfRule type="expression" dxfId="2779" priority="13677">
      <formula>IF(RIGHT(TEXT(AU794,"0.#"),1)=".",FALSE,TRUE)</formula>
    </cfRule>
    <cfRule type="expression" dxfId="2778" priority="13678">
      <formula>IF(RIGHT(TEXT(AU794,"0.#"),1)=".",TRUE,FALSE)</formula>
    </cfRule>
  </conditionalFormatting>
  <conditionalFormatting sqref="AM87">
    <cfRule type="expression" dxfId="2777" priority="13331">
      <formula>IF(RIGHT(TEXT(AM87,"0.#"),1)=".",FALSE,TRUE)</formula>
    </cfRule>
    <cfRule type="expression" dxfId="2776" priority="13332">
      <formula>IF(RIGHT(TEXT(AM87,"0.#"),1)=".",TRUE,FALSE)</formula>
    </cfRule>
  </conditionalFormatting>
  <conditionalFormatting sqref="AE55">
    <cfRule type="expression" dxfId="2775" priority="13399">
      <formula>IF(RIGHT(TEXT(AE55,"0.#"),1)=".",FALSE,TRUE)</formula>
    </cfRule>
    <cfRule type="expression" dxfId="2774" priority="13400">
      <formula>IF(RIGHT(TEXT(AE55,"0.#"),1)=".",TRUE,FALSE)</formula>
    </cfRule>
  </conditionalFormatting>
  <conditionalFormatting sqref="AI55">
    <cfRule type="expression" dxfId="2773" priority="13397">
      <formula>IF(RIGHT(TEXT(AI55,"0.#"),1)=".",FALSE,TRUE)</formula>
    </cfRule>
    <cfRule type="expression" dxfId="2772" priority="13398">
      <formula>IF(RIGHT(TEXT(AI55,"0.#"),1)=".",TRUE,FALSE)</formula>
    </cfRule>
  </conditionalFormatting>
  <conditionalFormatting sqref="AM34">
    <cfRule type="expression" dxfId="2771" priority="13477">
      <formula>IF(RIGHT(TEXT(AM34,"0.#"),1)=".",FALSE,TRUE)</formula>
    </cfRule>
    <cfRule type="expression" dxfId="2770" priority="13478">
      <formula>IF(RIGHT(TEXT(AM34,"0.#"),1)=".",TRUE,FALSE)</formula>
    </cfRule>
  </conditionalFormatting>
  <conditionalFormatting sqref="AE33">
    <cfRule type="expression" dxfId="2769" priority="13491">
      <formula>IF(RIGHT(TEXT(AE33,"0.#"),1)=".",FALSE,TRUE)</formula>
    </cfRule>
    <cfRule type="expression" dxfId="2768" priority="13492">
      <formula>IF(RIGHT(TEXT(AE33,"0.#"),1)=".",TRUE,FALSE)</formula>
    </cfRule>
  </conditionalFormatting>
  <conditionalFormatting sqref="AE34">
    <cfRule type="expression" dxfId="2767" priority="13489">
      <formula>IF(RIGHT(TEXT(AE34,"0.#"),1)=".",FALSE,TRUE)</formula>
    </cfRule>
    <cfRule type="expression" dxfId="2766" priority="13490">
      <formula>IF(RIGHT(TEXT(AE34,"0.#"),1)=".",TRUE,FALSE)</formula>
    </cfRule>
  </conditionalFormatting>
  <conditionalFormatting sqref="AI34">
    <cfRule type="expression" dxfId="2765" priority="13487">
      <formula>IF(RIGHT(TEXT(AI34,"0.#"),1)=".",FALSE,TRUE)</formula>
    </cfRule>
    <cfRule type="expression" dxfId="2764" priority="13488">
      <formula>IF(RIGHT(TEXT(AI34,"0.#"),1)=".",TRUE,FALSE)</formula>
    </cfRule>
  </conditionalFormatting>
  <conditionalFormatting sqref="AI33">
    <cfRule type="expression" dxfId="2763" priority="13485">
      <formula>IF(RIGHT(TEXT(AI33,"0.#"),1)=".",FALSE,TRUE)</formula>
    </cfRule>
    <cfRule type="expression" dxfId="2762" priority="13486">
      <formula>IF(RIGHT(TEXT(AI33,"0.#"),1)=".",TRUE,FALSE)</formula>
    </cfRule>
  </conditionalFormatting>
  <conditionalFormatting sqref="AI32">
    <cfRule type="expression" dxfId="2761" priority="13483">
      <formula>IF(RIGHT(TEXT(AI32,"0.#"),1)=".",FALSE,TRUE)</formula>
    </cfRule>
    <cfRule type="expression" dxfId="2760" priority="13484">
      <formula>IF(RIGHT(TEXT(AI32,"0.#"),1)=".",TRUE,FALSE)</formula>
    </cfRule>
  </conditionalFormatting>
  <conditionalFormatting sqref="AM32">
    <cfRule type="expression" dxfId="2759" priority="13481">
      <formula>IF(RIGHT(TEXT(AM32,"0.#"),1)=".",FALSE,TRUE)</formula>
    </cfRule>
    <cfRule type="expression" dxfId="2758" priority="13482">
      <formula>IF(RIGHT(TEXT(AM32,"0.#"),1)=".",TRUE,FALSE)</formula>
    </cfRule>
  </conditionalFormatting>
  <conditionalFormatting sqref="AM33">
    <cfRule type="expression" dxfId="2757" priority="13479">
      <formula>IF(RIGHT(TEXT(AM33,"0.#"),1)=".",FALSE,TRUE)</formula>
    </cfRule>
    <cfRule type="expression" dxfId="2756" priority="13480">
      <formula>IF(RIGHT(TEXT(AM33,"0.#"),1)=".",TRUE,FALSE)</formula>
    </cfRule>
  </conditionalFormatting>
  <conditionalFormatting sqref="AQ32:AQ34">
    <cfRule type="expression" dxfId="2755" priority="13471">
      <formula>IF(RIGHT(TEXT(AQ32,"0.#"),1)=".",FALSE,TRUE)</formula>
    </cfRule>
    <cfRule type="expression" dxfId="2754" priority="13472">
      <formula>IF(RIGHT(TEXT(AQ32,"0.#"),1)=".",TRUE,FALSE)</formula>
    </cfRule>
  </conditionalFormatting>
  <conditionalFormatting sqref="AU32:AU34">
    <cfRule type="expression" dxfId="2753" priority="13469">
      <formula>IF(RIGHT(TEXT(AU32,"0.#"),1)=".",FALSE,TRUE)</formula>
    </cfRule>
    <cfRule type="expression" dxfId="2752" priority="13470">
      <formula>IF(RIGHT(TEXT(AU32,"0.#"),1)=".",TRUE,FALSE)</formula>
    </cfRule>
  </conditionalFormatting>
  <conditionalFormatting sqref="AE53">
    <cfRule type="expression" dxfId="2751" priority="13403">
      <formula>IF(RIGHT(TEXT(AE53,"0.#"),1)=".",FALSE,TRUE)</formula>
    </cfRule>
    <cfRule type="expression" dxfId="2750" priority="13404">
      <formula>IF(RIGHT(TEXT(AE53,"0.#"),1)=".",TRUE,FALSE)</formula>
    </cfRule>
  </conditionalFormatting>
  <conditionalFormatting sqref="AE54">
    <cfRule type="expression" dxfId="2749" priority="13401">
      <formula>IF(RIGHT(TEXT(AE54,"0.#"),1)=".",FALSE,TRUE)</formula>
    </cfRule>
    <cfRule type="expression" dxfId="2748" priority="13402">
      <formula>IF(RIGHT(TEXT(AE54,"0.#"),1)=".",TRUE,FALSE)</formula>
    </cfRule>
  </conditionalFormatting>
  <conditionalFormatting sqref="AI54">
    <cfRule type="expression" dxfId="2747" priority="13395">
      <formula>IF(RIGHT(TEXT(AI54,"0.#"),1)=".",FALSE,TRUE)</formula>
    </cfRule>
    <cfRule type="expression" dxfId="2746" priority="13396">
      <formula>IF(RIGHT(TEXT(AI54,"0.#"),1)=".",TRUE,FALSE)</formula>
    </cfRule>
  </conditionalFormatting>
  <conditionalFormatting sqref="AI53">
    <cfRule type="expression" dxfId="2745" priority="13393">
      <formula>IF(RIGHT(TEXT(AI53,"0.#"),1)=".",FALSE,TRUE)</formula>
    </cfRule>
    <cfRule type="expression" dxfId="2744" priority="13394">
      <formula>IF(RIGHT(TEXT(AI53,"0.#"),1)=".",TRUE,FALSE)</formula>
    </cfRule>
  </conditionalFormatting>
  <conditionalFormatting sqref="AM53">
    <cfRule type="expression" dxfId="2743" priority="13391">
      <formula>IF(RIGHT(TEXT(AM53,"0.#"),1)=".",FALSE,TRUE)</formula>
    </cfRule>
    <cfRule type="expression" dxfId="2742" priority="13392">
      <formula>IF(RIGHT(TEXT(AM53,"0.#"),1)=".",TRUE,FALSE)</formula>
    </cfRule>
  </conditionalFormatting>
  <conditionalFormatting sqref="AM54">
    <cfRule type="expression" dxfId="2741" priority="13389">
      <formula>IF(RIGHT(TEXT(AM54,"0.#"),1)=".",FALSE,TRUE)</formula>
    </cfRule>
    <cfRule type="expression" dxfId="2740" priority="13390">
      <formula>IF(RIGHT(TEXT(AM54,"0.#"),1)=".",TRUE,FALSE)</formula>
    </cfRule>
  </conditionalFormatting>
  <conditionalFormatting sqref="AM55">
    <cfRule type="expression" dxfId="2739" priority="13387">
      <formula>IF(RIGHT(TEXT(AM55,"0.#"),1)=".",FALSE,TRUE)</formula>
    </cfRule>
    <cfRule type="expression" dxfId="2738" priority="13388">
      <formula>IF(RIGHT(TEXT(AM55,"0.#"),1)=".",TRUE,FALSE)</formula>
    </cfRule>
  </conditionalFormatting>
  <conditionalFormatting sqref="AE60">
    <cfRule type="expression" dxfId="2737" priority="13373">
      <formula>IF(RIGHT(TEXT(AE60,"0.#"),1)=".",FALSE,TRUE)</formula>
    </cfRule>
    <cfRule type="expression" dxfId="2736" priority="13374">
      <formula>IF(RIGHT(TEXT(AE60,"0.#"),1)=".",TRUE,FALSE)</formula>
    </cfRule>
  </conditionalFormatting>
  <conditionalFormatting sqref="AE61">
    <cfRule type="expression" dxfId="2735" priority="13371">
      <formula>IF(RIGHT(TEXT(AE61,"0.#"),1)=".",FALSE,TRUE)</formula>
    </cfRule>
    <cfRule type="expression" dxfId="2734" priority="13372">
      <formula>IF(RIGHT(TEXT(AE61,"0.#"),1)=".",TRUE,FALSE)</formula>
    </cfRule>
  </conditionalFormatting>
  <conditionalFormatting sqref="AE62">
    <cfRule type="expression" dxfId="2733" priority="13369">
      <formula>IF(RIGHT(TEXT(AE62,"0.#"),1)=".",FALSE,TRUE)</formula>
    </cfRule>
    <cfRule type="expression" dxfId="2732" priority="13370">
      <formula>IF(RIGHT(TEXT(AE62,"0.#"),1)=".",TRUE,FALSE)</formula>
    </cfRule>
  </conditionalFormatting>
  <conditionalFormatting sqref="AI62">
    <cfRule type="expression" dxfId="2731" priority="13367">
      <formula>IF(RIGHT(TEXT(AI62,"0.#"),1)=".",FALSE,TRUE)</formula>
    </cfRule>
    <cfRule type="expression" dxfId="2730" priority="13368">
      <formula>IF(RIGHT(TEXT(AI62,"0.#"),1)=".",TRUE,FALSE)</formula>
    </cfRule>
  </conditionalFormatting>
  <conditionalFormatting sqref="AI61">
    <cfRule type="expression" dxfId="2729" priority="13365">
      <formula>IF(RIGHT(TEXT(AI61,"0.#"),1)=".",FALSE,TRUE)</formula>
    </cfRule>
    <cfRule type="expression" dxfId="2728" priority="13366">
      <formula>IF(RIGHT(TEXT(AI61,"0.#"),1)=".",TRUE,FALSE)</formula>
    </cfRule>
  </conditionalFormatting>
  <conditionalFormatting sqref="AI60">
    <cfRule type="expression" dxfId="2727" priority="13363">
      <formula>IF(RIGHT(TEXT(AI60,"0.#"),1)=".",FALSE,TRUE)</formula>
    </cfRule>
    <cfRule type="expression" dxfId="2726" priority="13364">
      <formula>IF(RIGHT(TEXT(AI60,"0.#"),1)=".",TRUE,FALSE)</formula>
    </cfRule>
  </conditionalFormatting>
  <conditionalFormatting sqref="AM60">
    <cfRule type="expression" dxfId="2725" priority="13361">
      <formula>IF(RIGHT(TEXT(AM60,"0.#"),1)=".",FALSE,TRUE)</formula>
    </cfRule>
    <cfRule type="expression" dxfId="2724" priority="13362">
      <formula>IF(RIGHT(TEXT(AM60,"0.#"),1)=".",TRUE,FALSE)</formula>
    </cfRule>
  </conditionalFormatting>
  <conditionalFormatting sqref="AM61">
    <cfRule type="expression" dxfId="2723" priority="13359">
      <formula>IF(RIGHT(TEXT(AM61,"0.#"),1)=".",FALSE,TRUE)</formula>
    </cfRule>
    <cfRule type="expression" dxfId="2722" priority="13360">
      <formula>IF(RIGHT(TEXT(AM61,"0.#"),1)=".",TRUE,FALSE)</formula>
    </cfRule>
  </conditionalFormatting>
  <conditionalFormatting sqref="AM62">
    <cfRule type="expression" dxfId="2721" priority="13357">
      <formula>IF(RIGHT(TEXT(AM62,"0.#"),1)=".",FALSE,TRUE)</formula>
    </cfRule>
    <cfRule type="expression" dxfId="2720" priority="13358">
      <formula>IF(RIGHT(TEXT(AM62,"0.#"),1)=".",TRUE,FALSE)</formula>
    </cfRule>
  </conditionalFormatting>
  <conditionalFormatting sqref="AE87">
    <cfRule type="expression" dxfId="2719" priority="13343">
      <formula>IF(RIGHT(TEXT(AE87,"0.#"),1)=".",FALSE,TRUE)</formula>
    </cfRule>
    <cfRule type="expression" dxfId="2718" priority="13344">
      <formula>IF(RIGHT(TEXT(AE87,"0.#"),1)=".",TRUE,FALSE)</formula>
    </cfRule>
  </conditionalFormatting>
  <conditionalFormatting sqref="AE88">
    <cfRule type="expression" dxfId="2717" priority="13341">
      <formula>IF(RIGHT(TEXT(AE88,"0.#"),1)=".",FALSE,TRUE)</formula>
    </cfRule>
    <cfRule type="expression" dxfId="2716" priority="13342">
      <formula>IF(RIGHT(TEXT(AE88,"0.#"),1)=".",TRUE,FALSE)</formula>
    </cfRule>
  </conditionalFormatting>
  <conditionalFormatting sqref="AE89">
    <cfRule type="expression" dxfId="2715" priority="13339">
      <formula>IF(RIGHT(TEXT(AE89,"0.#"),1)=".",FALSE,TRUE)</formula>
    </cfRule>
    <cfRule type="expression" dxfId="2714" priority="13340">
      <formula>IF(RIGHT(TEXT(AE89,"0.#"),1)=".",TRUE,FALSE)</formula>
    </cfRule>
  </conditionalFormatting>
  <conditionalFormatting sqref="AI89">
    <cfRule type="expression" dxfId="2713" priority="13337">
      <formula>IF(RIGHT(TEXT(AI89,"0.#"),1)=".",FALSE,TRUE)</formula>
    </cfRule>
    <cfRule type="expression" dxfId="2712" priority="13338">
      <formula>IF(RIGHT(TEXT(AI89,"0.#"),1)=".",TRUE,FALSE)</formula>
    </cfRule>
  </conditionalFormatting>
  <conditionalFormatting sqref="AI88">
    <cfRule type="expression" dxfId="2711" priority="13335">
      <formula>IF(RIGHT(TEXT(AI88,"0.#"),1)=".",FALSE,TRUE)</formula>
    </cfRule>
    <cfRule type="expression" dxfId="2710" priority="13336">
      <formula>IF(RIGHT(TEXT(AI88,"0.#"),1)=".",TRUE,FALSE)</formula>
    </cfRule>
  </conditionalFormatting>
  <conditionalFormatting sqref="AI87">
    <cfRule type="expression" dxfId="2709" priority="13333">
      <formula>IF(RIGHT(TEXT(AI87,"0.#"),1)=".",FALSE,TRUE)</formula>
    </cfRule>
    <cfRule type="expression" dxfId="2708" priority="13334">
      <formula>IF(RIGHT(TEXT(AI87,"0.#"),1)=".",TRUE,FALSE)</formula>
    </cfRule>
  </conditionalFormatting>
  <conditionalFormatting sqref="AM88">
    <cfRule type="expression" dxfId="2707" priority="13329">
      <formula>IF(RIGHT(TEXT(AM88,"0.#"),1)=".",FALSE,TRUE)</formula>
    </cfRule>
    <cfRule type="expression" dxfId="2706" priority="13330">
      <formula>IF(RIGHT(TEXT(AM88,"0.#"),1)=".",TRUE,FALSE)</formula>
    </cfRule>
  </conditionalFormatting>
  <conditionalFormatting sqref="AM89">
    <cfRule type="expression" dxfId="2705" priority="13327">
      <formula>IF(RIGHT(TEXT(AM89,"0.#"),1)=".",FALSE,TRUE)</formula>
    </cfRule>
    <cfRule type="expression" dxfId="2704" priority="13328">
      <formula>IF(RIGHT(TEXT(AM89,"0.#"),1)=".",TRUE,FALSE)</formula>
    </cfRule>
  </conditionalFormatting>
  <conditionalFormatting sqref="AE92">
    <cfRule type="expression" dxfId="2703" priority="13313">
      <formula>IF(RIGHT(TEXT(AE92,"0.#"),1)=".",FALSE,TRUE)</formula>
    </cfRule>
    <cfRule type="expression" dxfId="2702" priority="13314">
      <formula>IF(RIGHT(TEXT(AE92,"0.#"),1)=".",TRUE,FALSE)</formula>
    </cfRule>
  </conditionalFormatting>
  <conditionalFormatting sqref="AE93">
    <cfRule type="expression" dxfId="2701" priority="13311">
      <formula>IF(RIGHT(TEXT(AE93,"0.#"),1)=".",FALSE,TRUE)</formula>
    </cfRule>
    <cfRule type="expression" dxfId="2700" priority="13312">
      <formula>IF(RIGHT(TEXT(AE93,"0.#"),1)=".",TRUE,FALSE)</formula>
    </cfRule>
  </conditionalFormatting>
  <conditionalFormatting sqref="AE94">
    <cfRule type="expression" dxfId="2699" priority="13309">
      <formula>IF(RIGHT(TEXT(AE94,"0.#"),1)=".",FALSE,TRUE)</formula>
    </cfRule>
    <cfRule type="expression" dxfId="2698" priority="13310">
      <formula>IF(RIGHT(TEXT(AE94,"0.#"),1)=".",TRUE,FALSE)</formula>
    </cfRule>
  </conditionalFormatting>
  <conditionalFormatting sqref="AI94">
    <cfRule type="expression" dxfId="2697" priority="13307">
      <formula>IF(RIGHT(TEXT(AI94,"0.#"),1)=".",FALSE,TRUE)</formula>
    </cfRule>
    <cfRule type="expression" dxfId="2696" priority="13308">
      <formula>IF(RIGHT(TEXT(AI94,"0.#"),1)=".",TRUE,FALSE)</formula>
    </cfRule>
  </conditionalFormatting>
  <conditionalFormatting sqref="AI93">
    <cfRule type="expression" dxfId="2695" priority="13305">
      <formula>IF(RIGHT(TEXT(AI93,"0.#"),1)=".",FALSE,TRUE)</formula>
    </cfRule>
    <cfRule type="expression" dxfId="2694" priority="13306">
      <formula>IF(RIGHT(TEXT(AI93,"0.#"),1)=".",TRUE,FALSE)</formula>
    </cfRule>
  </conditionalFormatting>
  <conditionalFormatting sqref="AI92">
    <cfRule type="expression" dxfId="2693" priority="13303">
      <formula>IF(RIGHT(TEXT(AI92,"0.#"),1)=".",FALSE,TRUE)</formula>
    </cfRule>
    <cfRule type="expression" dxfId="2692" priority="13304">
      <formula>IF(RIGHT(TEXT(AI92,"0.#"),1)=".",TRUE,FALSE)</formula>
    </cfRule>
  </conditionalFormatting>
  <conditionalFormatting sqref="AM92">
    <cfRule type="expression" dxfId="2691" priority="13301">
      <formula>IF(RIGHT(TEXT(AM92,"0.#"),1)=".",FALSE,TRUE)</formula>
    </cfRule>
    <cfRule type="expression" dxfId="2690" priority="13302">
      <formula>IF(RIGHT(TEXT(AM92,"0.#"),1)=".",TRUE,FALSE)</formula>
    </cfRule>
  </conditionalFormatting>
  <conditionalFormatting sqref="AM93">
    <cfRule type="expression" dxfId="2689" priority="13299">
      <formula>IF(RIGHT(TEXT(AM93,"0.#"),1)=".",FALSE,TRUE)</formula>
    </cfRule>
    <cfRule type="expression" dxfId="2688" priority="13300">
      <formula>IF(RIGHT(TEXT(AM93,"0.#"),1)=".",TRUE,FALSE)</formula>
    </cfRule>
  </conditionalFormatting>
  <conditionalFormatting sqref="AM94">
    <cfRule type="expression" dxfId="2687" priority="13297">
      <formula>IF(RIGHT(TEXT(AM94,"0.#"),1)=".",FALSE,TRUE)</formula>
    </cfRule>
    <cfRule type="expression" dxfId="2686" priority="13298">
      <formula>IF(RIGHT(TEXT(AM94,"0.#"),1)=".",TRUE,FALSE)</formula>
    </cfRule>
  </conditionalFormatting>
  <conditionalFormatting sqref="AE97">
    <cfRule type="expression" dxfId="2685" priority="13283">
      <formula>IF(RIGHT(TEXT(AE97,"0.#"),1)=".",FALSE,TRUE)</formula>
    </cfRule>
    <cfRule type="expression" dxfId="2684" priority="13284">
      <formula>IF(RIGHT(TEXT(AE97,"0.#"),1)=".",TRUE,FALSE)</formula>
    </cfRule>
  </conditionalFormatting>
  <conditionalFormatting sqref="AE98">
    <cfRule type="expression" dxfId="2683" priority="13281">
      <formula>IF(RIGHT(TEXT(AE98,"0.#"),1)=".",FALSE,TRUE)</formula>
    </cfRule>
    <cfRule type="expression" dxfId="2682" priority="13282">
      <formula>IF(RIGHT(TEXT(AE98,"0.#"),1)=".",TRUE,FALSE)</formula>
    </cfRule>
  </conditionalFormatting>
  <conditionalFormatting sqref="AE99">
    <cfRule type="expression" dxfId="2681" priority="13279">
      <formula>IF(RIGHT(TEXT(AE99,"0.#"),1)=".",FALSE,TRUE)</formula>
    </cfRule>
    <cfRule type="expression" dxfId="2680" priority="13280">
      <formula>IF(RIGHT(TEXT(AE99,"0.#"),1)=".",TRUE,FALSE)</formula>
    </cfRule>
  </conditionalFormatting>
  <conditionalFormatting sqref="AI99">
    <cfRule type="expression" dxfId="2679" priority="13277">
      <formula>IF(RIGHT(TEXT(AI99,"0.#"),1)=".",FALSE,TRUE)</formula>
    </cfRule>
    <cfRule type="expression" dxfId="2678" priority="13278">
      <formula>IF(RIGHT(TEXT(AI99,"0.#"),1)=".",TRUE,FALSE)</formula>
    </cfRule>
  </conditionalFormatting>
  <conditionalFormatting sqref="AI98">
    <cfRule type="expression" dxfId="2677" priority="13275">
      <formula>IF(RIGHT(TEXT(AI98,"0.#"),1)=".",FALSE,TRUE)</formula>
    </cfRule>
    <cfRule type="expression" dxfId="2676" priority="13276">
      <formula>IF(RIGHT(TEXT(AI98,"0.#"),1)=".",TRUE,FALSE)</formula>
    </cfRule>
  </conditionalFormatting>
  <conditionalFormatting sqref="AI97">
    <cfRule type="expression" dxfId="2675" priority="13273">
      <formula>IF(RIGHT(TEXT(AI97,"0.#"),1)=".",FALSE,TRUE)</formula>
    </cfRule>
    <cfRule type="expression" dxfId="2674" priority="13274">
      <formula>IF(RIGHT(TEXT(AI97,"0.#"),1)=".",TRUE,FALSE)</formula>
    </cfRule>
  </conditionalFormatting>
  <conditionalFormatting sqref="AM97">
    <cfRule type="expression" dxfId="2673" priority="13271">
      <formula>IF(RIGHT(TEXT(AM97,"0.#"),1)=".",FALSE,TRUE)</formula>
    </cfRule>
    <cfRule type="expression" dxfId="2672" priority="13272">
      <formula>IF(RIGHT(TEXT(AM97,"0.#"),1)=".",TRUE,FALSE)</formula>
    </cfRule>
  </conditionalFormatting>
  <conditionalFormatting sqref="AM98">
    <cfRule type="expression" dxfId="2671" priority="13269">
      <formula>IF(RIGHT(TEXT(AM98,"0.#"),1)=".",FALSE,TRUE)</formula>
    </cfRule>
    <cfRule type="expression" dxfId="2670" priority="13270">
      <formula>IF(RIGHT(TEXT(AM98,"0.#"),1)=".",TRUE,FALSE)</formula>
    </cfRule>
  </conditionalFormatting>
  <conditionalFormatting sqref="AM99">
    <cfRule type="expression" dxfId="2669" priority="13267">
      <formula>IF(RIGHT(TEXT(AM99,"0.#"),1)=".",FALSE,TRUE)</formula>
    </cfRule>
    <cfRule type="expression" dxfId="2668" priority="13268">
      <formula>IF(RIGHT(TEXT(AM99,"0.#"),1)=".",TRUE,FALSE)</formula>
    </cfRule>
  </conditionalFormatting>
  <conditionalFormatting sqref="AI101">
    <cfRule type="expression" dxfId="2667" priority="13253">
      <formula>IF(RIGHT(TEXT(AI101,"0.#"),1)=".",FALSE,TRUE)</formula>
    </cfRule>
    <cfRule type="expression" dxfId="2666" priority="13254">
      <formula>IF(RIGHT(TEXT(AI101,"0.#"),1)=".",TRUE,FALSE)</formula>
    </cfRule>
  </conditionalFormatting>
  <conditionalFormatting sqref="AM101">
    <cfRule type="expression" dxfId="2665" priority="13251">
      <formula>IF(RIGHT(TEXT(AM101,"0.#"),1)=".",FALSE,TRUE)</formula>
    </cfRule>
    <cfRule type="expression" dxfId="2664" priority="13252">
      <formula>IF(RIGHT(TEXT(AM101,"0.#"),1)=".",TRUE,FALSE)</formula>
    </cfRule>
  </conditionalFormatting>
  <conditionalFormatting sqref="AE102">
    <cfRule type="expression" dxfId="2663" priority="13249">
      <formula>IF(RIGHT(TEXT(AE102,"0.#"),1)=".",FALSE,TRUE)</formula>
    </cfRule>
    <cfRule type="expression" dxfId="2662" priority="13250">
      <formula>IF(RIGHT(TEXT(AE102,"0.#"),1)=".",TRUE,FALSE)</formula>
    </cfRule>
  </conditionalFormatting>
  <conditionalFormatting sqref="AI102">
    <cfRule type="expression" dxfId="2661" priority="13247">
      <formula>IF(RIGHT(TEXT(AI102,"0.#"),1)=".",FALSE,TRUE)</formula>
    </cfRule>
    <cfRule type="expression" dxfId="2660" priority="13248">
      <formula>IF(RIGHT(TEXT(AI102,"0.#"),1)=".",TRUE,FALSE)</formula>
    </cfRule>
  </conditionalFormatting>
  <conditionalFormatting sqref="AM102">
    <cfRule type="expression" dxfId="2659" priority="13245">
      <formula>IF(RIGHT(TEXT(AM102,"0.#"),1)=".",FALSE,TRUE)</formula>
    </cfRule>
    <cfRule type="expression" dxfId="2658" priority="13246">
      <formula>IF(RIGHT(TEXT(AM102,"0.#"),1)=".",TRUE,FALSE)</formula>
    </cfRule>
  </conditionalFormatting>
  <conditionalFormatting sqref="AE104">
    <cfRule type="expression" dxfId="2657" priority="13241">
      <formula>IF(RIGHT(TEXT(AE104,"0.#"),1)=".",FALSE,TRUE)</formula>
    </cfRule>
    <cfRule type="expression" dxfId="2656" priority="13242">
      <formula>IF(RIGHT(TEXT(AE104,"0.#"),1)=".",TRUE,FALSE)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E105">
    <cfRule type="expression" dxfId="2651" priority="13235">
      <formula>IF(RIGHT(TEXT(AE105,"0.#"),1)=".",FALSE,TRUE)</formula>
    </cfRule>
    <cfRule type="expression" dxfId="2650" priority="13236">
      <formula>IF(RIGHT(TEXT(AE105,"0.#"),1)=".",TRUE,FALSE)</formula>
    </cfRule>
  </conditionalFormatting>
  <conditionalFormatting sqref="AI105">
    <cfRule type="expression" dxfId="2649" priority="13233">
      <formula>IF(RIGHT(TEXT(AI105,"0.#"),1)=".",FALSE,TRUE)</formula>
    </cfRule>
    <cfRule type="expression" dxfId="2648" priority="13234">
      <formula>IF(RIGHT(TEXT(AI105,"0.#"),1)=".",TRUE,FALSE)</formula>
    </cfRule>
  </conditionalFormatting>
  <conditionalFormatting sqref="AM105">
    <cfRule type="expression" dxfId="2647" priority="13231">
      <formula>IF(RIGHT(TEXT(AM105,"0.#"),1)=".",FALSE,TRUE)</formula>
    </cfRule>
    <cfRule type="expression" dxfId="2646" priority="13232">
      <formula>IF(RIGHT(TEXT(AM105,"0.#"),1)=".",TRUE,FALSE)</formula>
    </cfRule>
  </conditionalFormatting>
  <conditionalFormatting sqref="AE107">
    <cfRule type="expression" dxfId="2645" priority="13227">
      <formula>IF(RIGHT(TEXT(AE107,"0.#"),1)=".",FALSE,TRUE)</formula>
    </cfRule>
    <cfRule type="expression" dxfId="2644" priority="13228">
      <formula>IF(RIGHT(TEXT(AE107,"0.#"),1)=".",TRUE,FALSE)</formula>
    </cfRule>
  </conditionalFormatting>
  <conditionalFormatting sqref="AI107">
    <cfRule type="expression" dxfId="2643" priority="13225">
      <formula>IF(RIGHT(TEXT(AI107,"0.#"),1)=".",FALSE,TRUE)</formula>
    </cfRule>
    <cfRule type="expression" dxfId="2642" priority="13226">
      <formula>IF(RIGHT(TEXT(AI107,"0.#"),1)=".",TRUE,FALSE)</formula>
    </cfRule>
  </conditionalFormatting>
  <conditionalFormatting sqref="AM107">
    <cfRule type="expression" dxfId="2641" priority="13223">
      <formula>IF(RIGHT(TEXT(AM107,"0.#"),1)=".",FALSE,TRUE)</formula>
    </cfRule>
    <cfRule type="expression" dxfId="2640" priority="13224">
      <formula>IF(RIGHT(TEXT(AM107,"0.#"),1)=".",TRUE,FALSE)</formula>
    </cfRule>
  </conditionalFormatting>
  <conditionalFormatting sqref="AE108">
    <cfRule type="expression" dxfId="2639" priority="13221">
      <formula>IF(RIGHT(TEXT(AE108,"0.#"),1)=".",FALSE,TRUE)</formula>
    </cfRule>
    <cfRule type="expression" dxfId="2638" priority="13222">
      <formula>IF(RIGHT(TEXT(AE108,"0.#"),1)=".",TRUE,FALSE)</formula>
    </cfRule>
  </conditionalFormatting>
  <conditionalFormatting sqref="AI108">
    <cfRule type="expression" dxfId="2637" priority="13219">
      <formula>IF(RIGHT(TEXT(AI108,"0.#"),1)=".",FALSE,TRUE)</formula>
    </cfRule>
    <cfRule type="expression" dxfId="2636" priority="13220">
      <formula>IF(RIGHT(TEXT(AI108,"0.#"),1)=".",TRUE,FALSE)</formula>
    </cfRule>
  </conditionalFormatting>
  <conditionalFormatting sqref="AM108">
    <cfRule type="expression" dxfId="2635" priority="13217">
      <formula>IF(RIGHT(TEXT(AM108,"0.#"),1)=".",FALSE,TRUE)</formula>
    </cfRule>
    <cfRule type="expression" dxfId="2634" priority="13218">
      <formula>IF(RIGHT(TEXT(AM108,"0.#"),1)=".",TRUE,FALSE)</formula>
    </cfRule>
  </conditionalFormatting>
  <conditionalFormatting sqref="AE110">
    <cfRule type="expression" dxfId="2633" priority="13213">
      <formula>IF(RIGHT(TEXT(AE110,"0.#"),1)=".",FALSE,TRUE)</formula>
    </cfRule>
    <cfRule type="expression" dxfId="2632" priority="13214">
      <formula>IF(RIGHT(TEXT(AE110,"0.#"),1)=".",TRUE,FALSE)</formula>
    </cfRule>
  </conditionalFormatting>
  <conditionalFormatting sqref="AI110">
    <cfRule type="expression" dxfId="2631" priority="13211">
      <formula>IF(RIGHT(TEXT(AI110,"0.#"),1)=".",FALSE,TRUE)</formula>
    </cfRule>
    <cfRule type="expression" dxfId="2630" priority="13212">
      <formula>IF(RIGHT(TEXT(AI110,"0.#"),1)=".",TRUE,FALSE)</formula>
    </cfRule>
  </conditionalFormatting>
  <conditionalFormatting sqref="AM110">
    <cfRule type="expression" dxfId="2629" priority="13209">
      <formula>IF(RIGHT(TEXT(AM110,"0.#"),1)=".",FALSE,TRUE)</formula>
    </cfRule>
    <cfRule type="expression" dxfId="2628" priority="13210">
      <formula>IF(RIGHT(TEXT(AM110,"0.#"),1)=".",TRUE,FALSE)</formula>
    </cfRule>
  </conditionalFormatting>
  <conditionalFormatting sqref="AE111">
    <cfRule type="expression" dxfId="2627" priority="13207">
      <formula>IF(RIGHT(TEXT(AE111,"0.#"),1)=".",FALSE,TRUE)</formula>
    </cfRule>
    <cfRule type="expression" dxfId="2626" priority="13208">
      <formula>IF(RIGHT(TEXT(AE111,"0.#"),1)=".",TRUE,FALSE)</formula>
    </cfRule>
  </conditionalFormatting>
  <conditionalFormatting sqref="AI111">
    <cfRule type="expression" dxfId="2625" priority="13205">
      <formula>IF(RIGHT(TEXT(AI111,"0.#"),1)=".",FALSE,TRUE)</formula>
    </cfRule>
    <cfRule type="expression" dxfId="2624" priority="13206">
      <formula>IF(RIGHT(TEXT(AI111,"0.#"),1)=".",TRUE,FALSE)</formula>
    </cfRule>
  </conditionalFormatting>
  <conditionalFormatting sqref="AM111">
    <cfRule type="expression" dxfId="2623" priority="13203">
      <formula>IF(RIGHT(TEXT(AM111,"0.#"),1)=".",FALSE,TRUE)</formula>
    </cfRule>
    <cfRule type="expression" dxfId="2622" priority="13204">
      <formula>IF(RIGHT(TEXT(AM111,"0.#"),1)=".",TRUE,FALSE)</formula>
    </cfRule>
  </conditionalFormatting>
  <conditionalFormatting sqref="AE113">
    <cfRule type="expression" dxfId="2621" priority="13199">
      <formula>IF(RIGHT(TEXT(AE113,"0.#"),1)=".",FALSE,TRUE)</formula>
    </cfRule>
    <cfRule type="expression" dxfId="2620" priority="13200">
      <formula>IF(RIGHT(TEXT(AE113,"0.#"),1)=".",TRUE,FALSE)</formula>
    </cfRule>
  </conditionalFormatting>
  <conditionalFormatting sqref="AI113">
    <cfRule type="expression" dxfId="2619" priority="13197">
      <formula>IF(RIGHT(TEXT(AI113,"0.#"),1)=".",FALSE,TRUE)</formula>
    </cfRule>
    <cfRule type="expression" dxfId="2618" priority="13198">
      <formula>IF(RIGHT(TEXT(AI113,"0.#"),1)=".",TRUE,FALSE)</formula>
    </cfRule>
  </conditionalFormatting>
  <conditionalFormatting sqref="AM113">
    <cfRule type="expression" dxfId="2617" priority="13195">
      <formula>IF(RIGHT(TEXT(AM113,"0.#"),1)=".",FALSE,TRUE)</formula>
    </cfRule>
    <cfRule type="expression" dxfId="2616" priority="13196">
      <formula>IF(RIGHT(TEXT(AM113,"0.#"),1)=".",TRUE,FALSE)</formula>
    </cfRule>
  </conditionalFormatting>
  <conditionalFormatting sqref="AE114">
    <cfRule type="expression" dxfId="2615" priority="13193">
      <formula>IF(RIGHT(TEXT(AE114,"0.#"),1)=".",FALSE,TRUE)</formula>
    </cfRule>
    <cfRule type="expression" dxfId="2614" priority="13194">
      <formula>IF(RIGHT(TEXT(AE114,"0.#"),1)=".",TRUE,FALSE)</formula>
    </cfRule>
  </conditionalFormatting>
  <conditionalFormatting sqref="AI114">
    <cfRule type="expression" dxfId="2613" priority="13191">
      <formula>IF(RIGHT(TEXT(AI114,"0.#"),1)=".",FALSE,TRUE)</formula>
    </cfRule>
    <cfRule type="expression" dxfId="2612" priority="13192">
      <formula>IF(RIGHT(TEXT(AI114,"0.#"),1)=".",TRUE,FALSE)</formula>
    </cfRule>
  </conditionalFormatting>
  <conditionalFormatting sqref="AM114">
    <cfRule type="expression" dxfId="2611" priority="13189">
      <formula>IF(RIGHT(TEXT(AM114,"0.#"),1)=".",FALSE,TRUE)</formula>
    </cfRule>
    <cfRule type="expression" dxfId="2610" priority="13190">
      <formula>IF(RIGHT(TEXT(AM114,"0.#"),1)=".",TRUE,FALSE)</formula>
    </cfRule>
  </conditionalFormatting>
  <conditionalFormatting sqref="AE116 AQ116">
    <cfRule type="expression" dxfId="2609" priority="13185">
      <formula>IF(RIGHT(TEXT(AE116,"0.#"),1)=".",FALSE,TRUE)</formula>
    </cfRule>
    <cfRule type="expression" dxfId="2608" priority="13186">
      <formula>IF(RIGHT(TEXT(AE116,"0.#"),1)=".",TRUE,FALSE)</formula>
    </cfRule>
  </conditionalFormatting>
  <conditionalFormatting sqref="AI116">
    <cfRule type="expression" dxfId="2607" priority="13183">
      <formula>IF(RIGHT(TEXT(AI116,"0.#"),1)=".",FALSE,TRUE)</formula>
    </cfRule>
    <cfRule type="expression" dxfId="2606" priority="13184">
      <formula>IF(RIGHT(TEXT(AI116,"0.#"),1)=".",TRUE,FALSE)</formula>
    </cfRule>
  </conditionalFormatting>
  <conditionalFormatting sqref="AM116">
    <cfRule type="expression" dxfId="2605" priority="13181">
      <formula>IF(RIGHT(TEXT(AM116,"0.#"),1)=".",FALSE,TRUE)</formula>
    </cfRule>
    <cfRule type="expression" dxfId="2604" priority="13182">
      <formula>IF(RIGHT(TEXT(AM116,"0.#"),1)=".",TRUE,FALSE)</formula>
    </cfRule>
  </conditionalFormatting>
  <conditionalFormatting sqref="AE117 AM117">
    <cfRule type="expression" dxfId="2603" priority="13179">
      <formula>IF(RIGHT(TEXT(AE117,"0.#"),1)=".",FALSE,TRUE)</formula>
    </cfRule>
    <cfRule type="expression" dxfId="2602" priority="13180">
      <formula>IF(RIGHT(TEXT(AE117,"0.#"),1)=".",TRUE,FALSE)</formula>
    </cfRule>
  </conditionalFormatting>
  <conditionalFormatting sqref="AI117">
    <cfRule type="expression" dxfId="2601" priority="13177">
      <formula>IF(RIGHT(TEXT(AI117,"0.#"),1)=".",FALSE,TRUE)</formula>
    </cfRule>
    <cfRule type="expression" dxfId="2600" priority="13178">
      <formula>IF(RIGHT(TEXT(AI117,"0.#"),1)=".",TRUE,FALSE)</formula>
    </cfRule>
  </conditionalFormatting>
  <conditionalFormatting sqref="AQ117">
    <cfRule type="expression" dxfId="2599" priority="13173">
      <formula>IF(RIGHT(TEXT(AQ117,"0.#"),1)=".",FALSE,TRUE)</formula>
    </cfRule>
    <cfRule type="expression" dxfId="2598" priority="13174">
      <formula>IF(RIGHT(TEXT(AQ117,"0.#"),1)=".",TRUE,FALSE)</formula>
    </cfRule>
  </conditionalFormatting>
  <conditionalFormatting sqref="AE119 AQ119">
    <cfRule type="expression" dxfId="2597" priority="13171">
      <formula>IF(RIGHT(TEXT(AE119,"0.#"),1)=".",FALSE,TRUE)</formula>
    </cfRule>
    <cfRule type="expression" dxfId="2596" priority="13172">
      <formula>IF(RIGHT(TEXT(AE119,"0.#"),1)=".",TRUE,FALSE)</formula>
    </cfRule>
  </conditionalFormatting>
  <conditionalFormatting sqref="AI119">
    <cfRule type="expression" dxfId="2595" priority="13169">
      <formula>IF(RIGHT(TEXT(AI119,"0.#"),1)=".",FALSE,TRUE)</formula>
    </cfRule>
    <cfRule type="expression" dxfId="2594" priority="13170">
      <formula>IF(RIGHT(TEXT(AI119,"0.#"),1)=".",TRUE,FALSE)</formula>
    </cfRule>
  </conditionalFormatting>
  <conditionalFormatting sqref="AM119">
    <cfRule type="expression" dxfId="2593" priority="13167">
      <formula>IF(RIGHT(TEXT(AM119,"0.#"),1)=".",FALSE,TRUE)</formula>
    </cfRule>
    <cfRule type="expression" dxfId="2592" priority="13168">
      <formula>IF(RIGHT(TEXT(AM119,"0.#"),1)=".",TRUE,FALSE)</formula>
    </cfRule>
  </conditionalFormatting>
  <conditionalFormatting sqref="AQ120">
    <cfRule type="expression" dxfId="2591" priority="13159">
      <formula>IF(RIGHT(TEXT(AQ120,"0.#"),1)=".",FALSE,TRUE)</formula>
    </cfRule>
    <cfRule type="expression" dxfId="2590" priority="13160">
      <formula>IF(RIGHT(TEXT(AQ120,"0.#"),1)=".",TRUE,FALSE)</formula>
    </cfRule>
  </conditionalFormatting>
  <conditionalFormatting sqref="AE122 AQ122">
    <cfRule type="expression" dxfId="2589" priority="13157">
      <formula>IF(RIGHT(TEXT(AE122,"0.#"),1)=".",FALSE,TRUE)</formula>
    </cfRule>
    <cfRule type="expression" dxfId="2588" priority="13158">
      <formula>IF(RIGHT(TEXT(AE122,"0.#"),1)=".",TRUE,FALSE)</formula>
    </cfRule>
  </conditionalFormatting>
  <conditionalFormatting sqref="AI122">
    <cfRule type="expression" dxfId="2587" priority="13155">
      <formula>IF(RIGHT(TEXT(AI122,"0.#"),1)=".",FALSE,TRUE)</formula>
    </cfRule>
    <cfRule type="expression" dxfId="2586" priority="13156">
      <formula>IF(RIGHT(TEXT(AI122,"0.#"),1)=".",TRUE,FALSE)</formula>
    </cfRule>
  </conditionalFormatting>
  <conditionalFormatting sqref="AM122">
    <cfRule type="expression" dxfId="2585" priority="13153">
      <formula>IF(RIGHT(TEXT(AM122,"0.#"),1)=".",FALSE,TRUE)</formula>
    </cfRule>
    <cfRule type="expression" dxfId="2584" priority="13154">
      <formula>IF(RIGHT(TEXT(AM122,"0.#"),1)=".",TRUE,FALSE)</formula>
    </cfRule>
  </conditionalFormatting>
  <conditionalFormatting sqref="AQ123">
    <cfRule type="expression" dxfId="2583" priority="13145">
      <formula>IF(RIGHT(TEXT(AQ123,"0.#"),1)=".",FALSE,TRUE)</formula>
    </cfRule>
    <cfRule type="expression" dxfId="2582" priority="13146">
      <formula>IF(RIGHT(TEXT(AQ123,"0.#"),1)=".",TRUE,FALSE)</formula>
    </cfRule>
  </conditionalFormatting>
  <conditionalFormatting sqref="AE125 AQ125">
    <cfRule type="expression" dxfId="2581" priority="13143">
      <formula>IF(RIGHT(TEXT(AE125,"0.#"),1)=".",FALSE,TRUE)</formula>
    </cfRule>
    <cfRule type="expression" dxfId="2580" priority="13144">
      <formula>IF(RIGHT(TEXT(AE125,"0.#"),1)=".",TRUE,FALSE)</formula>
    </cfRule>
  </conditionalFormatting>
  <conditionalFormatting sqref="AI125">
    <cfRule type="expression" dxfId="2579" priority="13141">
      <formula>IF(RIGHT(TEXT(AI125,"0.#"),1)=".",FALSE,TRUE)</formula>
    </cfRule>
    <cfRule type="expression" dxfId="2578" priority="13142">
      <formula>IF(RIGHT(TEXT(AI125,"0.#"),1)=".",TRUE,FALSE)</formula>
    </cfRule>
  </conditionalFormatting>
  <conditionalFormatting sqref="AM125">
    <cfRule type="expression" dxfId="2577" priority="13139">
      <formula>IF(RIGHT(TEXT(AM125,"0.#"),1)=".",FALSE,TRUE)</formula>
    </cfRule>
    <cfRule type="expression" dxfId="2576" priority="13140">
      <formula>IF(RIGHT(TEXT(AM125,"0.#"),1)=".",TRUE,FALSE)</formula>
    </cfRule>
  </conditionalFormatting>
  <conditionalFormatting sqref="AQ126">
    <cfRule type="expression" dxfId="2575" priority="13131">
      <formula>IF(RIGHT(TEXT(AQ126,"0.#"),1)=".",FALSE,TRUE)</formula>
    </cfRule>
    <cfRule type="expression" dxfId="2574" priority="13132">
      <formula>IF(RIGHT(TEXT(AQ126,"0.#"),1)=".",TRUE,FALSE)</formula>
    </cfRule>
  </conditionalFormatting>
  <conditionalFormatting sqref="AE128 AQ128">
    <cfRule type="expression" dxfId="2573" priority="13129">
      <formula>IF(RIGHT(TEXT(AE128,"0.#"),1)=".",FALSE,TRUE)</formula>
    </cfRule>
    <cfRule type="expression" dxfId="2572" priority="13130">
      <formula>IF(RIGHT(TEXT(AE128,"0.#"),1)=".",TRUE,FALSE)</formula>
    </cfRule>
  </conditionalFormatting>
  <conditionalFormatting sqref="AI128">
    <cfRule type="expression" dxfId="2571" priority="13127">
      <formula>IF(RIGHT(TEXT(AI128,"0.#"),1)=".",FALSE,TRUE)</formula>
    </cfRule>
    <cfRule type="expression" dxfId="2570" priority="13128">
      <formula>IF(RIGHT(TEXT(AI128,"0.#"),1)=".",TRUE,FALSE)</formula>
    </cfRule>
  </conditionalFormatting>
  <conditionalFormatting sqref="AM128">
    <cfRule type="expression" dxfId="2569" priority="13125">
      <formula>IF(RIGHT(TEXT(AM128,"0.#"),1)=".",FALSE,TRUE)</formula>
    </cfRule>
    <cfRule type="expression" dxfId="2568" priority="13126">
      <formula>IF(RIGHT(TEXT(AM128,"0.#"),1)=".",TRUE,FALSE)</formula>
    </cfRule>
  </conditionalFormatting>
  <conditionalFormatting sqref="AQ129">
    <cfRule type="expression" dxfId="2567" priority="13117">
      <formula>IF(RIGHT(TEXT(AQ129,"0.#"),1)=".",FALSE,TRUE)</formula>
    </cfRule>
    <cfRule type="expression" dxfId="2566" priority="13118">
      <formula>IF(RIGHT(TEXT(AQ129,"0.#"),1)=".",TRUE,FALSE)</formula>
    </cfRule>
  </conditionalFormatting>
  <conditionalFormatting sqref="AE75">
    <cfRule type="expression" dxfId="2565" priority="13115">
      <formula>IF(RIGHT(TEXT(AE75,"0.#"),1)=".",FALSE,TRUE)</formula>
    </cfRule>
    <cfRule type="expression" dxfId="2564" priority="13116">
      <formula>IF(RIGHT(TEXT(AE75,"0.#"),1)=".",TRUE,FALSE)</formula>
    </cfRule>
  </conditionalFormatting>
  <conditionalFormatting sqref="AE76">
    <cfRule type="expression" dxfId="2563" priority="13113">
      <formula>IF(RIGHT(TEXT(AE76,"0.#"),1)=".",FALSE,TRUE)</formula>
    </cfRule>
    <cfRule type="expression" dxfId="2562" priority="13114">
      <formula>IF(RIGHT(TEXT(AE76,"0.#"),1)=".",TRUE,FALSE)</formula>
    </cfRule>
  </conditionalFormatting>
  <conditionalFormatting sqref="AE77">
    <cfRule type="expression" dxfId="2561" priority="13111">
      <formula>IF(RIGHT(TEXT(AE77,"0.#"),1)=".",FALSE,TRUE)</formula>
    </cfRule>
    <cfRule type="expression" dxfId="2560" priority="13112">
      <formula>IF(RIGHT(TEXT(AE77,"0.#"),1)=".",TRUE,FALSE)</formula>
    </cfRule>
  </conditionalFormatting>
  <conditionalFormatting sqref="AI77">
    <cfRule type="expression" dxfId="2559" priority="13109">
      <formula>IF(RIGHT(TEXT(AI77,"0.#"),1)=".",FALSE,TRUE)</formula>
    </cfRule>
    <cfRule type="expression" dxfId="2558" priority="13110">
      <formula>IF(RIGHT(TEXT(AI77,"0.#"),1)=".",TRUE,FALSE)</formula>
    </cfRule>
  </conditionalFormatting>
  <conditionalFormatting sqref="AI76">
    <cfRule type="expression" dxfId="2557" priority="13107">
      <formula>IF(RIGHT(TEXT(AI76,"0.#"),1)=".",FALSE,TRUE)</formula>
    </cfRule>
    <cfRule type="expression" dxfId="2556" priority="13108">
      <formula>IF(RIGHT(TEXT(AI76,"0.#"),1)=".",TRUE,FALSE)</formula>
    </cfRule>
  </conditionalFormatting>
  <conditionalFormatting sqref="AI75">
    <cfRule type="expression" dxfId="2555" priority="13105">
      <formula>IF(RIGHT(TEXT(AI75,"0.#"),1)=".",FALSE,TRUE)</formula>
    </cfRule>
    <cfRule type="expression" dxfId="2554" priority="13106">
      <formula>IF(RIGHT(TEXT(AI75,"0.#"),1)=".",TRUE,FALSE)</formula>
    </cfRule>
  </conditionalFormatting>
  <conditionalFormatting sqref="AM75">
    <cfRule type="expression" dxfId="2553" priority="13103">
      <formula>IF(RIGHT(TEXT(AM75,"0.#"),1)=".",FALSE,TRUE)</formula>
    </cfRule>
    <cfRule type="expression" dxfId="2552" priority="13104">
      <formula>IF(RIGHT(TEXT(AM75,"0.#"),1)=".",TRUE,FALSE)</formula>
    </cfRule>
  </conditionalFormatting>
  <conditionalFormatting sqref="AM76">
    <cfRule type="expression" dxfId="2551" priority="13101">
      <formula>IF(RIGHT(TEXT(AM76,"0.#"),1)=".",FALSE,TRUE)</formula>
    </cfRule>
    <cfRule type="expression" dxfId="2550" priority="13102">
      <formula>IF(RIGHT(TEXT(AM76,"0.#"),1)=".",TRUE,FALSE)</formula>
    </cfRule>
  </conditionalFormatting>
  <conditionalFormatting sqref="AM77">
    <cfRule type="expression" dxfId="2549" priority="13099">
      <formula>IF(RIGHT(TEXT(AM77,"0.#"),1)=".",FALSE,TRUE)</formula>
    </cfRule>
    <cfRule type="expression" dxfId="2548" priority="13100">
      <formula>IF(RIGHT(TEXT(AM77,"0.#"),1)=".",TRUE,FALSE)</formula>
    </cfRule>
  </conditionalFormatting>
  <conditionalFormatting sqref="AE134:AE135 AI134:AI135 AM134:AM135 AQ134:AQ135 AU134:AU135">
    <cfRule type="expression" dxfId="2547" priority="13085">
      <formula>IF(RIGHT(TEXT(AE134,"0.#"),1)=".",FALSE,TRUE)</formula>
    </cfRule>
    <cfRule type="expression" dxfId="2546" priority="13086">
      <formula>IF(RIGHT(TEXT(AE134,"0.#"),1)=".",TRUE,FALSE)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8:AO838">
    <cfRule type="expression" dxfId="2409" priority="2841">
      <formula>IF(AND(AL838&gt;=0, RIGHT(TEXT(AL838,"0.#"),1)&lt;&gt;"."),TRUE,FALSE)</formula>
    </cfRule>
    <cfRule type="expression" dxfId="2408" priority="2842">
      <formula>IF(AND(AL838&gt;=0, RIGHT(TEXT(AL838,"0.#"),1)="."),TRUE,FALSE)</formula>
    </cfRule>
    <cfRule type="expression" dxfId="2407" priority="2843">
      <formula>IF(AND(AL838&lt;0, RIGHT(TEXT(AL838,"0.#"),1)&lt;&gt;"."),TRUE,FALSE)</formula>
    </cfRule>
    <cfRule type="expression" dxfId="2406" priority="2844">
      <formula>IF(AND(AL838&lt;0, RIGHT(TEXT(AL838,"0.#"),1)="."),TRUE,FALSE)</formula>
    </cfRule>
  </conditionalFormatting>
  <conditionalFormatting sqref="Y838">
    <cfRule type="expression" dxfId="2405" priority="2839">
      <formula>IF(RIGHT(TEXT(Y838,"0.#"),1)=".",FALSE,TRUE)</formula>
    </cfRule>
    <cfRule type="expression" dxfId="2404" priority="2840">
      <formula>IF(RIGHT(TEXT(Y838,"0.#"),1)=".",TRUE,FALSE)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6">
    <cfRule type="expression" dxfId="2061" priority="2321">
      <formula>IF(RIGHT(TEXT(P26,"0.#"),1)=".",FALSE,TRUE)</formula>
    </cfRule>
    <cfRule type="expression" dxfId="2060" priority="2322">
      <formula>IF(RIGHT(TEXT(P26,"0.#"),1)=".",TRUE,FALSE)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P27">
    <cfRule type="expression" dxfId="729" priority="29">
      <formula>IF(RIGHT(TEXT(P27,"0.#"),1)=".",FALSE,TRUE)</formula>
    </cfRule>
    <cfRule type="expression" dxfId="728" priority="30">
      <formula>IF(RIGHT(TEXT(P27,"0.#"),1)=".",TRUE,FALSE)</formula>
    </cfRule>
  </conditionalFormatting>
  <conditionalFormatting sqref="P25">
    <cfRule type="expression" dxfId="727" priority="27">
      <formula>IF(RIGHT(TEXT(P25,"0.#"),1)=".",FALSE,TRUE)</formula>
    </cfRule>
    <cfRule type="expression" dxfId="726" priority="28">
      <formula>IF(RIGHT(TEXT(P25,"0.#"),1)=".",TRUE,FALSE)</formula>
    </cfRule>
  </conditionalFormatting>
  <conditionalFormatting sqref="P24">
    <cfRule type="expression" dxfId="725" priority="25">
      <formula>IF(RIGHT(TEXT(P24,"0.#"),1)=".",FALSE,TRUE)</formula>
    </cfRule>
    <cfRule type="expression" dxfId="724" priority="26">
      <formula>IF(RIGHT(TEXT(P24,"0.#"),1)=".",TRUE,FALSE)</formula>
    </cfRule>
  </conditionalFormatting>
  <conditionalFormatting sqref="Y781">
    <cfRule type="expression" dxfId="723" priority="23">
      <formula>IF(RIGHT(TEXT(Y781,"0.#"),1)=".",FALSE,TRUE)</formula>
    </cfRule>
    <cfRule type="expression" dxfId="722" priority="24">
      <formula>IF(RIGHT(TEXT(Y781,"0.#"),1)=".",TRUE,FALSE)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E433">
    <cfRule type="expression" dxfId="711" priority="11">
      <formula>IF(RIGHT(TEXT(AE433,"0.#"),1)=".",FALSE,TRUE)</formula>
    </cfRule>
    <cfRule type="expression" dxfId="710" priority="12">
      <formula>IF(RIGHT(TEXT(AE433,"0.#"),1)=".",TRUE,FALSE)</formula>
    </cfRule>
  </conditionalFormatting>
  <conditionalFormatting sqref="AE434">
    <cfRule type="expression" dxfId="709" priority="9">
      <formula>IF(RIGHT(TEXT(AE434,"0.#"),1)=".",FALSE,TRUE)</formula>
    </cfRule>
    <cfRule type="expression" dxfId="708" priority="10">
      <formula>IF(RIGHT(TEXT(AE434,"0.#"),1)=".",TRUE,FALSE)</formula>
    </cfRule>
  </conditionalFormatting>
  <conditionalFormatting sqref="AE435">
    <cfRule type="expression" dxfId="707" priority="7">
      <formula>IF(RIGHT(TEXT(AE435,"0.#"),1)=".",FALSE,TRUE)</formula>
    </cfRule>
    <cfRule type="expression" dxfId="706" priority="8">
      <formula>IF(RIGHT(TEXT(AE435,"0.#"),1)=".",TRUE,FALSE)</formula>
    </cfRule>
  </conditionalFormatting>
  <conditionalFormatting sqref="AM435">
    <cfRule type="expression" dxfId="705" priority="1">
      <formula>IF(RIGHT(TEXT(AM435,"0.#"),1)=".",FALSE,TRUE)</formula>
    </cfRule>
    <cfRule type="expression" dxfId="704" priority="2">
      <formula>IF(RIGHT(TEXT(AM435,"0.#"),1)=".",TRUE,FALSE)</formula>
    </cfRule>
  </conditionalFormatting>
  <conditionalFormatting sqref="AM433">
    <cfRule type="expression" dxfId="703" priority="5">
      <formula>IF(RIGHT(TEXT(AM433,"0.#"),1)=".",FALSE,TRUE)</formula>
    </cfRule>
    <cfRule type="expression" dxfId="702" priority="6">
      <formula>IF(RIGHT(TEXT(AM433,"0.#"),1)=".",TRUE,FALSE)</formula>
    </cfRule>
  </conditionalFormatting>
  <conditionalFormatting sqref="AM434">
    <cfRule type="expression" dxfId="701" priority="3">
      <formula>IF(RIGHT(TEXT(AM434,"0.#"),1)=".",FALSE,TRUE)</formula>
    </cfRule>
    <cfRule type="expression" dxfId="700" priority="4">
      <formula>IF(RIGHT(TEXT(AM434,"0.#"),1)=".",TRUE,FALSE)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483" max="49" man="1"/>
    <brk id="739" max="49" man="1"/>
    <brk id="778" max="16383"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0"/>
      <c r="Z2" s="826"/>
      <c r="AA2" s="827"/>
      <c r="AB2" s="1024" t="s">
        <v>11</v>
      </c>
      <c r="AC2" s="1025"/>
      <c r="AD2" s="1026"/>
      <c r="AE2" s="1030" t="s">
        <v>556</v>
      </c>
      <c r="AF2" s="1030"/>
      <c r="AG2" s="1030"/>
      <c r="AH2" s="1030"/>
      <c r="AI2" s="1030" t="s">
        <v>553</v>
      </c>
      <c r="AJ2" s="1030"/>
      <c r="AK2" s="1030"/>
      <c r="AL2" s="1030"/>
      <c r="AM2" s="1030" t="s">
        <v>527</v>
      </c>
      <c r="AN2" s="1030"/>
      <c r="AO2" s="103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7"/>
      <c r="I4" s="997"/>
      <c r="J4" s="997"/>
      <c r="K4" s="997"/>
      <c r="L4" s="997"/>
      <c r="M4" s="997"/>
      <c r="N4" s="997"/>
      <c r="O4" s="998"/>
      <c r="P4" s="105"/>
      <c r="Q4" s="1005"/>
      <c r="R4" s="1005"/>
      <c r="S4" s="1005"/>
      <c r="T4" s="1005"/>
      <c r="U4" s="1005"/>
      <c r="V4" s="1005"/>
      <c r="W4" s="1005"/>
      <c r="X4" s="1006"/>
      <c r="Y4" s="1015" t="s">
        <v>12</v>
      </c>
      <c r="Z4" s="1016"/>
      <c r="AA4" s="1017"/>
      <c r="AB4" s="461"/>
      <c r="AC4" s="1019"/>
      <c r="AD4" s="101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9"/>
      <c r="H5" s="1000"/>
      <c r="I5" s="1000"/>
      <c r="J5" s="1000"/>
      <c r="K5" s="1000"/>
      <c r="L5" s="1000"/>
      <c r="M5" s="1000"/>
      <c r="N5" s="1000"/>
      <c r="O5" s="1001"/>
      <c r="P5" s="1007"/>
      <c r="Q5" s="1007"/>
      <c r="R5" s="1007"/>
      <c r="S5" s="1007"/>
      <c r="T5" s="1007"/>
      <c r="U5" s="1007"/>
      <c r="V5" s="1007"/>
      <c r="W5" s="1007"/>
      <c r="X5" s="1008"/>
      <c r="Y5" s="415" t="s">
        <v>54</v>
      </c>
      <c r="Z5" s="1012"/>
      <c r="AA5" s="1013"/>
      <c r="AB5" s="523"/>
      <c r="AC5" s="1018"/>
      <c r="AD5" s="101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301</v>
      </c>
      <c r="AC6" s="1014"/>
      <c r="AD6" s="101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0"/>
      <c r="Z9" s="826"/>
      <c r="AA9" s="827"/>
      <c r="AB9" s="1024" t="s">
        <v>11</v>
      </c>
      <c r="AC9" s="1025"/>
      <c r="AD9" s="1026"/>
      <c r="AE9" s="1030" t="s">
        <v>557</v>
      </c>
      <c r="AF9" s="1030"/>
      <c r="AG9" s="1030"/>
      <c r="AH9" s="1030"/>
      <c r="AI9" s="1030" t="s">
        <v>553</v>
      </c>
      <c r="AJ9" s="1030"/>
      <c r="AK9" s="1030"/>
      <c r="AL9" s="1030"/>
      <c r="AM9" s="1030" t="s">
        <v>527</v>
      </c>
      <c r="AN9" s="1030"/>
      <c r="AO9" s="103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7"/>
      <c r="I11" s="997"/>
      <c r="J11" s="997"/>
      <c r="K11" s="997"/>
      <c r="L11" s="997"/>
      <c r="M11" s="997"/>
      <c r="N11" s="997"/>
      <c r="O11" s="998"/>
      <c r="P11" s="105"/>
      <c r="Q11" s="1005"/>
      <c r="R11" s="1005"/>
      <c r="S11" s="1005"/>
      <c r="T11" s="1005"/>
      <c r="U11" s="1005"/>
      <c r="V11" s="1005"/>
      <c r="W11" s="1005"/>
      <c r="X11" s="1006"/>
      <c r="Y11" s="1015" t="s">
        <v>12</v>
      </c>
      <c r="Z11" s="1016"/>
      <c r="AA11" s="1017"/>
      <c r="AB11" s="461"/>
      <c r="AC11" s="1019"/>
      <c r="AD11" s="101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9"/>
      <c r="H12" s="1000"/>
      <c r="I12" s="1000"/>
      <c r="J12" s="1000"/>
      <c r="K12" s="1000"/>
      <c r="L12" s="1000"/>
      <c r="M12" s="1000"/>
      <c r="N12" s="1000"/>
      <c r="O12" s="1001"/>
      <c r="P12" s="1007"/>
      <c r="Q12" s="1007"/>
      <c r="R12" s="1007"/>
      <c r="S12" s="1007"/>
      <c r="T12" s="1007"/>
      <c r="U12" s="1007"/>
      <c r="V12" s="1007"/>
      <c r="W12" s="1007"/>
      <c r="X12" s="1008"/>
      <c r="Y12" s="415" t="s">
        <v>54</v>
      </c>
      <c r="Z12" s="1012"/>
      <c r="AA12" s="1013"/>
      <c r="AB12" s="523"/>
      <c r="AC12" s="1018"/>
      <c r="AD12" s="101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301</v>
      </c>
      <c r="AC13" s="1014"/>
      <c r="AD13" s="101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0"/>
      <c r="Z16" s="826"/>
      <c r="AA16" s="827"/>
      <c r="AB16" s="1024" t="s">
        <v>11</v>
      </c>
      <c r="AC16" s="1025"/>
      <c r="AD16" s="1026"/>
      <c r="AE16" s="1030" t="s">
        <v>556</v>
      </c>
      <c r="AF16" s="1030"/>
      <c r="AG16" s="1030"/>
      <c r="AH16" s="1030"/>
      <c r="AI16" s="1030" t="s">
        <v>554</v>
      </c>
      <c r="AJ16" s="1030"/>
      <c r="AK16" s="1030"/>
      <c r="AL16" s="1030"/>
      <c r="AM16" s="1030" t="s">
        <v>527</v>
      </c>
      <c r="AN16" s="1030"/>
      <c r="AO16" s="103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7"/>
      <c r="I18" s="997"/>
      <c r="J18" s="997"/>
      <c r="K18" s="997"/>
      <c r="L18" s="997"/>
      <c r="M18" s="997"/>
      <c r="N18" s="997"/>
      <c r="O18" s="998"/>
      <c r="P18" s="105"/>
      <c r="Q18" s="1005"/>
      <c r="R18" s="1005"/>
      <c r="S18" s="1005"/>
      <c r="T18" s="1005"/>
      <c r="U18" s="1005"/>
      <c r="V18" s="1005"/>
      <c r="W18" s="1005"/>
      <c r="X18" s="1006"/>
      <c r="Y18" s="1015" t="s">
        <v>12</v>
      </c>
      <c r="Z18" s="1016"/>
      <c r="AA18" s="1017"/>
      <c r="AB18" s="461"/>
      <c r="AC18" s="1019"/>
      <c r="AD18" s="101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9"/>
      <c r="H19" s="1000"/>
      <c r="I19" s="1000"/>
      <c r="J19" s="1000"/>
      <c r="K19" s="1000"/>
      <c r="L19" s="1000"/>
      <c r="M19" s="1000"/>
      <c r="N19" s="1000"/>
      <c r="O19" s="1001"/>
      <c r="P19" s="1007"/>
      <c r="Q19" s="1007"/>
      <c r="R19" s="1007"/>
      <c r="S19" s="1007"/>
      <c r="T19" s="1007"/>
      <c r="U19" s="1007"/>
      <c r="V19" s="1007"/>
      <c r="W19" s="1007"/>
      <c r="X19" s="1008"/>
      <c r="Y19" s="415" t="s">
        <v>54</v>
      </c>
      <c r="Z19" s="1012"/>
      <c r="AA19" s="1013"/>
      <c r="AB19" s="523"/>
      <c r="AC19" s="1018"/>
      <c r="AD19" s="101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301</v>
      </c>
      <c r="AC20" s="1014"/>
      <c r="AD20" s="101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0"/>
      <c r="Z23" s="826"/>
      <c r="AA23" s="827"/>
      <c r="AB23" s="1024" t="s">
        <v>11</v>
      </c>
      <c r="AC23" s="1025"/>
      <c r="AD23" s="1026"/>
      <c r="AE23" s="1030" t="s">
        <v>558</v>
      </c>
      <c r="AF23" s="1030"/>
      <c r="AG23" s="1030"/>
      <c r="AH23" s="1030"/>
      <c r="AI23" s="1030" t="s">
        <v>553</v>
      </c>
      <c r="AJ23" s="1030"/>
      <c r="AK23" s="1030"/>
      <c r="AL23" s="1030"/>
      <c r="AM23" s="1030" t="s">
        <v>527</v>
      </c>
      <c r="AN23" s="1030"/>
      <c r="AO23" s="103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7"/>
      <c r="I25" s="997"/>
      <c r="J25" s="997"/>
      <c r="K25" s="997"/>
      <c r="L25" s="997"/>
      <c r="M25" s="997"/>
      <c r="N25" s="997"/>
      <c r="O25" s="998"/>
      <c r="P25" s="105"/>
      <c r="Q25" s="1005"/>
      <c r="R25" s="1005"/>
      <c r="S25" s="1005"/>
      <c r="T25" s="1005"/>
      <c r="U25" s="1005"/>
      <c r="V25" s="1005"/>
      <c r="W25" s="1005"/>
      <c r="X25" s="1006"/>
      <c r="Y25" s="1015" t="s">
        <v>12</v>
      </c>
      <c r="Z25" s="1016"/>
      <c r="AA25" s="1017"/>
      <c r="AB25" s="461"/>
      <c r="AC25" s="1019"/>
      <c r="AD25" s="101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9"/>
      <c r="H26" s="1000"/>
      <c r="I26" s="1000"/>
      <c r="J26" s="1000"/>
      <c r="K26" s="1000"/>
      <c r="L26" s="1000"/>
      <c r="M26" s="1000"/>
      <c r="N26" s="1000"/>
      <c r="O26" s="1001"/>
      <c r="P26" s="1007"/>
      <c r="Q26" s="1007"/>
      <c r="R26" s="1007"/>
      <c r="S26" s="1007"/>
      <c r="T26" s="1007"/>
      <c r="U26" s="1007"/>
      <c r="V26" s="1007"/>
      <c r="W26" s="1007"/>
      <c r="X26" s="1008"/>
      <c r="Y26" s="415" t="s">
        <v>54</v>
      </c>
      <c r="Z26" s="1012"/>
      <c r="AA26" s="1013"/>
      <c r="AB26" s="523"/>
      <c r="AC26" s="1018"/>
      <c r="AD26" s="101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301</v>
      </c>
      <c r="AC27" s="1014"/>
      <c r="AD27" s="101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0"/>
      <c r="Z30" s="826"/>
      <c r="AA30" s="827"/>
      <c r="AB30" s="1024" t="s">
        <v>11</v>
      </c>
      <c r="AC30" s="1025"/>
      <c r="AD30" s="1026"/>
      <c r="AE30" s="1030" t="s">
        <v>556</v>
      </c>
      <c r="AF30" s="1030"/>
      <c r="AG30" s="1030"/>
      <c r="AH30" s="1030"/>
      <c r="AI30" s="1030" t="s">
        <v>553</v>
      </c>
      <c r="AJ30" s="1030"/>
      <c r="AK30" s="1030"/>
      <c r="AL30" s="1030"/>
      <c r="AM30" s="1030" t="s">
        <v>551</v>
      </c>
      <c r="AN30" s="1030"/>
      <c r="AO30" s="103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7"/>
      <c r="I32" s="997"/>
      <c r="J32" s="997"/>
      <c r="K32" s="997"/>
      <c r="L32" s="997"/>
      <c r="M32" s="997"/>
      <c r="N32" s="997"/>
      <c r="O32" s="998"/>
      <c r="P32" s="105"/>
      <c r="Q32" s="1005"/>
      <c r="R32" s="1005"/>
      <c r="S32" s="1005"/>
      <c r="T32" s="1005"/>
      <c r="U32" s="1005"/>
      <c r="V32" s="1005"/>
      <c r="W32" s="1005"/>
      <c r="X32" s="1006"/>
      <c r="Y32" s="1015" t="s">
        <v>12</v>
      </c>
      <c r="Z32" s="1016"/>
      <c r="AA32" s="1017"/>
      <c r="AB32" s="461"/>
      <c r="AC32" s="1019"/>
      <c r="AD32" s="101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9"/>
      <c r="H33" s="1000"/>
      <c r="I33" s="1000"/>
      <c r="J33" s="1000"/>
      <c r="K33" s="1000"/>
      <c r="L33" s="1000"/>
      <c r="M33" s="1000"/>
      <c r="N33" s="1000"/>
      <c r="O33" s="1001"/>
      <c r="P33" s="1007"/>
      <c r="Q33" s="1007"/>
      <c r="R33" s="1007"/>
      <c r="S33" s="1007"/>
      <c r="T33" s="1007"/>
      <c r="U33" s="1007"/>
      <c r="V33" s="1007"/>
      <c r="W33" s="1007"/>
      <c r="X33" s="1008"/>
      <c r="Y33" s="415" t="s">
        <v>54</v>
      </c>
      <c r="Z33" s="1012"/>
      <c r="AA33" s="1013"/>
      <c r="AB33" s="523"/>
      <c r="AC33" s="1018"/>
      <c r="AD33" s="101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301</v>
      </c>
      <c r="AC34" s="1014"/>
      <c r="AD34" s="101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0"/>
      <c r="Z37" s="826"/>
      <c r="AA37" s="827"/>
      <c r="AB37" s="1024" t="s">
        <v>11</v>
      </c>
      <c r="AC37" s="1025"/>
      <c r="AD37" s="1026"/>
      <c r="AE37" s="1030" t="s">
        <v>558</v>
      </c>
      <c r="AF37" s="1030"/>
      <c r="AG37" s="1030"/>
      <c r="AH37" s="1030"/>
      <c r="AI37" s="1030" t="s">
        <v>555</v>
      </c>
      <c r="AJ37" s="1030"/>
      <c r="AK37" s="1030"/>
      <c r="AL37" s="1030"/>
      <c r="AM37" s="1030" t="s">
        <v>552</v>
      </c>
      <c r="AN37" s="1030"/>
      <c r="AO37" s="103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7"/>
      <c r="I39" s="997"/>
      <c r="J39" s="997"/>
      <c r="K39" s="997"/>
      <c r="L39" s="997"/>
      <c r="M39" s="997"/>
      <c r="N39" s="997"/>
      <c r="O39" s="998"/>
      <c r="P39" s="105"/>
      <c r="Q39" s="1005"/>
      <c r="R39" s="1005"/>
      <c r="S39" s="1005"/>
      <c r="T39" s="1005"/>
      <c r="U39" s="1005"/>
      <c r="V39" s="1005"/>
      <c r="W39" s="1005"/>
      <c r="X39" s="1006"/>
      <c r="Y39" s="1015" t="s">
        <v>12</v>
      </c>
      <c r="Z39" s="1016"/>
      <c r="AA39" s="1017"/>
      <c r="AB39" s="461"/>
      <c r="AC39" s="1019"/>
      <c r="AD39" s="101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999"/>
      <c r="H40" s="1000"/>
      <c r="I40" s="1000"/>
      <c r="J40" s="1000"/>
      <c r="K40" s="1000"/>
      <c r="L40" s="1000"/>
      <c r="M40" s="1000"/>
      <c r="N40" s="1000"/>
      <c r="O40" s="1001"/>
      <c r="P40" s="1007"/>
      <c r="Q40" s="1007"/>
      <c r="R40" s="1007"/>
      <c r="S40" s="1007"/>
      <c r="T40" s="1007"/>
      <c r="U40" s="1007"/>
      <c r="V40" s="1007"/>
      <c r="W40" s="1007"/>
      <c r="X40" s="1008"/>
      <c r="Y40" s="415" t="s">
        <v>54</v>
      </c>
      <c r="Z40" s="1012"/>
      <c r="AA40" s="1013"/>
      <c r="AB40" s="523"/>
      <c r="AC40" s="1018"/>
      <c r="AD40" s="101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301</v>
      </c>
      <c r="AC41" s="1014"/>
      <c r="AD41" s="101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0"/>
      <c r="Z44" s="826"/>
      <c r="AA44" s="827"/>
      <c r="AB44" s="1024" t="s">
        <v>11</v>
      </c>
      <c r="AC44" s="1025"/>
      <c r="AD44" s="1026"/>
      <c r="AE44" s="1030" t="s">
        <v>556</v>
      </c>
      <c r="AF44" s="1030"/>
      <c r="AG44" s="1030"/>
      <c r="AH44" s="1030"/>
      <c r="AI44" s="1030" t="s">
        <v>553</v>
      </c>
      <c r="AJ44" s="1030"/>
      <c r="AK44" s="1030"/>
      <c r="AL44" s="1030"/>
      <c r="AM44" s="1030" t="s">
        <v>527</v>
      </c>
      <c r="AN44" s="1030"/>
      <c r="AO44" s="103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7"/>
      <c r="I46" s="997"/>
      <c r="J46" s="997"/>
      <c r="K46" s="997"/>
      <c r="L46" s="997"/>
      <c r="M46" s="997"/>
      <c r="N46" s="997"/>
      <c r="O46" s="998"/>
      <c r="P46" s="105"/>
      <c r="Q46" s="1005"/>
      <c r="R46" s="1005"/>
      <c r="S46" s="1005"/>
      <c r="T46" s="1005"/>
      <c r="U46" s="1005"/>
      <c r="V46" s="1005"/>
      <c r="W46" s="1005"/>
      <c r="X46" s="1006"/>
      <c r="Y46" s="1015" t="s">
        <v>12</v>
      </c>
      <c r="Z46" s="1016"/>
      <c r="AA46" s="1017"/>
      <c r="AB46" s="461"/>
      <c r="AC46" s="1019"/>
      <c r="AD46" s="101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999"/>
      <c r="H47" s="1000"/>
      <c r="I47" s="1000"/>
      <c r="J47" s="1000"/>
      <c r="K47" s="1000"/>
      <c r="L47" s="1000"/>
      <c r="M47" s="1000"/>
      <c r="N47" s="1000"/>
      <c r="O47" s="1001"/>
      <c r="P47" s="1007"/>
      <c r="Q47" s="1007"/>
      <c r="R47" s="1007"/>
      <c r="S47" s="1007"/>
      <c r="T47" s="1007"/>
      <c r="U47" s="1007"/>
      <c r="V47" s="1007"/>
      <c r="W47" s="1007"/>
      <c r="X47" s="1008"/>
      <c r="Y47" s="415" t="s">
        <v>54</v>
      </c>
      <c r="Z47" s="1012"/>
      <c r="AA47" s="1013"/>
      <c r="AB47" s="523"/>
      <c r="AC47" s="1018"/>
      <c r="AD47" s="101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301</v>
      </c>
      <c r="AC48" s="1014"/>
      <c r="AD48" s="101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0"/>
      <c r="Z51" s="826"/>
      <c r="AA51" s="827"/>
      <c r="AB51" s="557" t="s">
        <v>11</v>
      </c>
      <c r="AC51" s="1025"/>
      <c r="AD51" s="1026"/>
      <c r="AE51" s="1030" t="s">
        <v>556</v>
      </c>
      <c r="AF51" s="1030"/>
      <c r="AG51" s="1030"/>
      <c r="AH51" s="1030"/>
      <c r="AI51" s="1030" t="s">
        <v>553</v>
      </c>
      <c r="AJ51" s="1030"/>
      <c r="AK51" s="1030"/>
      <c r="AL51" s="1030"/>
      <c r="AM51" s="1030" t="s">
        <v>527</v>
      </c>
      <c r="AN51" s="1030"/>
      <c r="AO51" s="103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7"/>
      <c r="I53" s="997"/>
      <c r="J53" s="997"/>
      <c r="K53" s="997"/>
      <c r="L53" s="997"/>
      <c r="M53" s="997"/>
      <c r="N53" s="997"/>
      <c r="O53" s="998"/>
      <c r="P53" s="105"/>
      <c r="Q53" s="1005"/>
      <c r="R53" s="1005"/>
      <c r="S53" s="1005"/>
      <c r="T53" s="1005"/>
      <c r="U53" s="1005"/>
      <c r="V53" s="1005"/>
      <c r="W53" s="1005"/>
      <c r="X53" s="1006"/>
      <c r="Y53" s="1015" t="s">
        <v>12</v>
      </c>
      <c r="Z53" s="1016"/>
      <c r="AA53" s="1017"/>
      <c r="AB53" s="461"/>
      <c r="AC53" s="1019"/>
      <c r="AD53" s="101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999"/>
      <c r="H54" s="1000"/>
      <c r="I54" s="1000"/>
      <c r="J54" s="1000"/>
      <c r="K54" s="1000"/>
      <c r="L54" s="1000"/>
      <c r="M54" s="1000"/>
      <c r="N54" s="1000"/>
      <c r="O54" s="1001"/>
      <c r="P54" s="1007"/>
      <c r="Q54" s="1007"/>
      <c r="R54" s="1007"/>
      <c r="S54" s="1007"/>
      <c r="T54" s="1007"/>
      <c r="U54" s="1007"/>
      <c r="V54" s="1007"/>
      <c r="W54" s="1007"/>
      <c r="X54" s="1008"/>
      <c r="Y54" s="415" t="s">
        <v>54</v>
      </c>
      <c r="Z54" s="1012"/>
      <c r="AA54" s="1013"/>
      <c r="AB54" s="523"/>
      <c r="AC54" s="1018"/>
      <c r="AD54" s="101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301</v>
      </c>
      <c r="AC55" s="1014"/>
      <c r="AD55" s="10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0"/>
      <c r="Z58" s="826"/>
      <c r="AA58" s="827"/>
      <c r="AB58" s="1024" t="s">
        <v>11</v>
      </c>
      <c r="AC58" s="1025"/>
      <c r="AD58" s="1026"/>
      <c r="AE58" s="1030" t="s">
        <v>556</v>
      </c>
      <c r="AF58" s="1030"/>
      <c r="AG58" s="1030"/>
      <c r="AH58" s="1030"/>
      <c r="AI58" s="1030" t="s">
        <v>553</v>
      </c>
      <c r="AJ58" s="1030"/>
      <c r="AK58" s="1030"/>
      <c r="AL58" s="1030"/>
      <c r="AM58" s="1030" t="s">
        <v>527</v>
      </c>
      <c r="AN58" s="1030"/>
      <c r="AO58" s="103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7"/>
      <c r="I60" s="997"/>
      <c r="J60" s="997"/>
      <c r="K60" s="997"/>
      <c r="L60" s="997"/>
      <c r="M60" s="997"/>
      <c r="N60" s="997"/>
      <c r="O60" s="998"/>
      <c r="P60" s="105"/>
      <c r="Q60" s="1005"/>
      <c r="R60" s="1005"/>
      <c r="S60" s="1005"/>
      <c r="T60" s="1005"/>
      <c r="U60" s="1005"/>
      <c r="V60" s="1005"/>
      <c r="W60" s="1005"/>
      <c r="X60" s="1006"/>
      <c r="Y60" s="1015" t="s">
        <v>12</v>
      </c>
      <c r="Z60" s="1016"/>
      <c r="AA60" s="1017"/>
      <c r="AB60" s="461"/>
      <c r="AC60" s="1019"/>
      <c r="AD60" s="101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999"/>
      <c r="H61" s="1000"/>
      <c r="I61" s="1000"/>
      <c r="J61" s="1000"/>
      <c r="K61" s="1000"/>
      <c r="L61" s="1000"/>
      <c r="M61" s="1000"/>
      <c r="N61" s="1000"/>
      <c r="O61" s="1001"/>
      <c r="P61" s="1007"/>
      <c r="Q61" s="1007"/>
      <c r="R61" s="1007"/>
      <c r="S61" s="1007"/>
      <c r="T61" s="1007"/>
      <c r="U61" s="1007"/>
      <c r="V61" s="1007"/>
      <c r="W61" s="1007"/>
      <c r="X61" s="1008"/>
      <c r="Y61" s="415" t="s">
        <v>54</v>
      </c>
      <c r="Z61" s="1012"/>
      <c r="AA61" s="1013"/>
      <c r="AB61" s="523"/>
      <c r="AC61" s="1018"/>
      <c r="AD61" s="101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301</v>
      </c>
      <c r="AC62" s="1014"/>
      <c r="AD62" s="101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0"/>
      <c r="Z65" s="826"/>
      <c r="AA65" s="827"/>
      <c r="AB65" s="1024" t="s">
        <v>11</v>
      </c>
      <c r="AC65" s="1025"/>
      <c r="AD65" s="1026"/>
      <c r="AE65" s="1030" t="s">
        <v>556</v>
      </c>
      <c r="AF65" s="1030"/>
      <c r="AG65" s="1030"/>
      <c r="AH65" s="1030"/>
      <c r="AI65" s="1030" t="s">
        <v>553</v>
      </c>
      <c r="AJ65" s="1030"/>
      <c r="AK65" s="1030"/>
      <c r="AL65" s="1030"/>
      <c r="AM65" s="1030" t="s">
        <v>527</v>
      </c>
      <c r="AN65" s="1030"/>
      <c r="AO65" s="103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7"/>
      <c r="I67" s="997"/>
      <c r="J67" s="997"/>
      <c r="K67" s="997"/>
      <c r="L67" s="997"/>
      <c r="M67" s="997"/>
      <c r="N67" s="997"/>
      <c r="O67" s="998"/>
      <c r="P67" s="105"/>
      <c r="Q67" s="1005"/>
      <c r="R67" s="1005"/>
      <c r="S67" s="1005"/>
      <c r="T67" s="1005"/>
      <c r="U67" s="1005"/>
      <c r="V67" s="1005"/>
      <c r="W67" s="1005"/>
      <c r="X67" s="1006"/>
      <c r="Y67" s="1015" t="s">
        <v>12</v>
      </c>
      <c r="Z67" s="1016"/>
      <c r="AA67" s="1017"/>
      <c r="AB67" s="461"/>
      <c r="AC67" s="1019"/>
      <c r="AD67" s="101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999"/>
      <c r="H68" s="1000"/>
      <c r="I68" s="1000"/>
      <c r="J68" s="1000"/>
      <c r="K68" s="1000"/>
      <c r="L68" s="1000"/>
      <c r="M68" s="1000"/>
      <c r="N68" s="1000"/>
      <c r="O68" s="1001"/>
      <c r="P68" s="1007"/>
      <c r="Q68" s="1007"/>
      <c r="R68" s="1007"/>
      <c r="S68" s="1007"/>
      <c r="T68" s="1007"/>
      <c r="U68" s="1007"/>
      <c r="V68" s="1007"/>
      <c r="W68" s="1007"/>
      <c r="X68" s="1008"/>
      <c r="Y68" s="415" t="s">
        <v>54</v>
      </c>
      <c r="Z68" s="1012"/>
      <c r="AA68" s="1013"/>
      <c r="AB68" s="523"/>
      <c r="AC68" s="1018"/>
      <c r="AD68" s="101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2"/>
      <c r="H69" s="1003"/>
      <c r="I69" s="1003"/>
      <c r="J69" s="1003"/>
      <c r="K69" s="1003"/>
      <c r="L69" s="1003"/>
      <c r="M69" s="1003"/>
      <c r="N69" s="1003"/>
      <c r="O69" s="1004"/>
      <c r="P69" s="1009"/>
      <c r="Q69" s="1009"/>
      <c r="R69" s="1009"/>
      <c r="S69" s="1009"/>
      <c r="T69" s="1009"/>
      <c r="U69" s="1009"/>
      <c r="V69" s="1009"/>
      <c r="W69" s="1009"/>
      <c r="X69" s="1010"/>
      <c r="Y69" s="415" t="s">
        <v>13</v>
      </c>
      <c r="Z69" s="1012"/>
      <c r="AA69" s="101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2" t="s">
        <v>17</v>
      </c>
      <c r="H3" s="671"/>
      <c r="I3" s="671"/>
      <c r="J3" s="671"/>
      <c r="K3" s="671"/>
      <c r="L3" s="670" t="s">
        <v>18</v>
      </c>
      <c r="M3" s="671"/>
      <c r="N3" s="671"/>
      <c r="O3" s="671"/>
      <c r="P3" s="671"/>
      <c r="Q3" s="671"/>
      <c r="R3" s="671"/>
      <c r="S3" s="671"/>
      <c r="T3" s="671"/>
      <c r="U3" s="671"/>
      <c r="V3" s="671"/>
      <c r="W3" s="671"/>
      <c r="X3" s="672"/>
      <c r="Y3" s="656" t="s">
        <v>19</v>
      </c>
      <c r="Z3" s="657"/>
      <c r="AA3" s="657"/>
      <c r="AB3" s="798"/>
      <c r="AC3" s="81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3"/>
      <c r="B4" s="1044"/>
      <c r="C4" s="1044"/>
      <c r="D4" s="1044"/>
      <c r="E4" s="1044"/>
      <c r="F4" s="1045"/>
      <c r="G4" s="673"/>
      <c r="H4" s="674"/>
      <c r="I4" s="674"/>
      <c r="J4" s="674"/>
      <c r="K4" s="675"/>
      <c r="L4" s="667"/>
      <c r="M4" s="668"/>
      <c r="N4" s="668"/>
      <c r="O4" s="668"/>
      <c r="P4" s="668"/>
      <c r="Q4" s="668"/>
      <c r="R4" s="668"/>
      <c r="S4" s="668"/>
      <c r="T4" s="668"/>
      <c r="U4" s="668"/>
      <c r="V4" s="668"/>
      <c r="W4" s="668"/>
      <c r="X4" s="669"/>
      <c r="Y4" s="388"/>
      <c r="Z4" s="389"/>
      <c r="AA4" s="389"/>
      <c r="AB4" s="805"/>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3"/>
      <c r="B15" s="1044"/>
      <c r="C15" s="1044"/>
      <c r="D15" s="1044"/>
      <c r="E15" s="1044"/>
      <c r="F15" s="104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3"/>
      <c r="B16" s="1044"/>
      <c r="C16" s="1044"/>
      <c r="D16" s="1044"/>
      <c r="E16" s="1044"/>
      <c r="F16" s="1045"/>
      <c r="G16" s="81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3"/>
      <c r="B17" s="1044"/>
      <c r="C17" s="1044"/>
      <c r="D17" s="1044"/>
      <c r="E17" s="1044"/>
      <c r="F17" s="1045"/>
      <c r="G17" s="673"/>
      <c r="H17" s="674"/>
      <c r="I17" s="674"/>
      <c r="J17" s="674"/>
      <c r="K17" s="675"/>
      <c r="L17" s="667"/>
      <c r="M17" s="668"/>
      <c r="N17" s="668"/>
      <c r="O17" s="668"/>
      <c r="P17" s="668"/>
      <c r="Q17" s="668"/>
      <c r="R17" s="668"/>
      <c r="S17" s="668"/>
      <c r="T17" s="668"/>
      <c r="U17" s="668"/>
      <c r="V17" s="668"/>
      <c r="W17" s="668"/>
      <c r="X17" s="669"/>
      <c r="Y17" s="388"/>
      <c r="Z17" s="389"/>
      <c r="AA17" s="389"/>
      <c r="AB17" s="805"/>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3"/>
      <c r="B28" s="1044"/>
      <c r="C28" s="1044"/>
      <c r="D28" s="1044"/>
      <c r="E28" s="1044"/>
      <c r="F28" s="104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3"/>
      <c r="B29" s="1044"/>
      <c r="C29" s="1044"/>
      <c r="D29" s="1044"/>
      <c r="E29" s="1044"/>
      <c r="F29" s="1045"/>
      <c r="G29" s="81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3"/>
      <c r="B30" s="1044"/>
      <c r="C30" s="1044"/>
      <c r="D30" s="1044"/>
      <c r="E30" s="1044"/>
      <c r="F30" s="1045"/>
      <c r="G30" s="673"/>
      <c r="H30" s="674"/>
      <c r="I30" s="674"/>
      <c r="J30" s="674"/>
      <c r="K30" s="675"/>
      <c r="L30" s="667"/>
      <c r="M30" s="668"/>
      <c r="N30" s="668"/>
      <c r="O30" s="668"/>
      <c r="P30" s="668"/>
      <c r="Q30" s="668"/>
      <c r="R30" s="668"/>
      <c r="S30" s="668"/>
      <c r="T30" s="668"/>
      <c r="U30" s="668"/>
      <c r="V30" s="668"/>
      <c r="W30" s="668"/>
      <c r="X30" s="669"/>
      <c r="Y30" s="388"/>
      <c r="Z30" s="389"/>
      <c r="AA30" s="389"/>
      <c r="AB30" s="805"/>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3"/>
      <c r="B41" s="1044"/>
      <c r="C41" s="1044"/>
      <c r="D41" s="1044"/>
      <c r="E41" s="1044"/>
      <c r="F41" s="104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3"/>
      <c r="B42" s="1044"/>
      <c r="C42" s="1044"/>
      <c r="D42" s="1044"/>
      <c r="E42" s="1044"/>
      <c r="F42" s="1045"/>
      <c r="G42" s="81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3"/>
      <c r="B43" s="1044"/>
      <c r="C43" s="1044"/>
      <c r="D43" s="1044"/>
      <c r="E43" s="1044"/>
      <c r="F43" s="1045"/>
      <c r="G43" s="673"/>
      <c r="H43" s="674"/>
      <c r="I43" s="674"/>
      <c r="J43" s="674"/>
      <c r="K43" s="675"/>
      <c r="L43" s="667"/>
      <c r="M43" s="668"/>
      <c r="N43" s="668"/>
      <c r="O43" s="668"/>
      <c r="P43" s="668"/>
      <c r="Q43" s="668"/>
      <c r="R43" s="668"/>
      <c r="S43" s="668"/>
      <c r="T43" s="668"/>
      <c r="U43" s="668"/>
      <c r="V43" s="668"/>
      <c r="W43" s="668"/>
      <c r="X43" s="669"/>
      <c r="Y43" s="388"/>
      <c r="Z43" s="389"/>
      <c r="AA43" s="389"/>
      <c r="AB43" s="805"/>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3"/>
      <c r="B56" s="1044"/>
      <c r="C56" s="1044"/>
      <c r="D56" s="1044"/>
      <c r="E56" s="1044"/>
      <c r="F56" s="1045"/>
      <c r="G56" s="81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3"/>
      <c r="B57" s="1044"/>
      <c r="C57" s="1044"/>
      <c r="D57" s="1044"/>
      <c r="E57" s="1044"/>
      <c r="F57" s="1045"/>
      <c r="G57" s="673"/>
      <c r="H57" s="674"/>
      <c r="I57" s="674"/>
      <c r="J57" s="674"/>
      <c r="K57" s="675"/>
      <c r="L57" s="667"/>
      <c r="M57" s="668"/>
      <c r="N57" s="668"/>
      <c r="O57" s="668"/>
      <c r="P57" s="668"/>
      <c r="Q57" s="668"/>
      <c r="R57" s="668"/>
      <c r="S57" s="668"/>
      <c r="T57" s="668"/>
      <c r="U57" s="668"/>
      <c r="V57" s="668"/>
      <c r="W57" s="668"/>
      <c r="X57" s="669"/>
      <c r="Y57" s="388"/>
      <c r="Z57" s="389"/>
      <c r="AA57" s="389"/>
      <c r="AB57" s="805"/>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3"/>
      <c r="B68" s="1044"/>
      <c r="C68" s="1044"/>
      <c r="D68" s="1044"/>
      <c r="E68" s="1044"/>
      <c r="F68" s="104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3"/>
      <c r="B69" s="1044"/>
      <c r="C69" s="1044"/>
      <c r="D69" s="1044"/>
      <c r="E69" s="1044"/>
      <c r="F69" s="1045"/>
      <c r="G69" s="81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3"/>
      <c r="B70" s="1044"/>
      <c r="C70" s="1044"/>
      <c r="D70" s="1044"/>
      <c r="E70" s="1044"/>
      <c r="F70" s="1045"/>
      <c r="G70" s="673"/>
      <c r="H70" s="674"/>
      <c r="I70" s="674"/>
      <c r="J70" s="674"/>
      <c r="K70" s="675"/>
      <c r="L70" s="667"/>
      <c r="M70" s="668"/>
      <c r="N70" s="668"/>
      <c r="O70" s="668"/>
      <c r="P70" s="668"/>
      <c r="Q70" s="668"/>
      <c r="R70" s="668"/>
      <c r="S70" s="668"/>
      <c r="T70" s="668"/>
      <c r="U70" s="668"/>
      <c r="V70" s="668"/>
      <c r="W70" s="668"/>
      <c r="X70" s="669"/>
      <c r="Y70" s="388"/>
      <c r="Z70" s="389"/>
      <c r="AA70" s="389"/>
      <c r="AB70" s="805"/>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3"/>
      <c r="B81" s="1044"/>
      <c r="C81" s="1044"/>
      <c r="D81" s="1044"/>
      <c r="E81" s="1044"/>
      <c r="F81" s="104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3"/>
      <c r="B82" s="1044"/>
      <c r="C82" s="1044"/>
      <c r="D82" s="1044"/>
      <c r="E82" s="1044"/>
      <c r="F82" s="1045"/>
      <c r="G82" s="81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3"/>
      <c r="B83" s="1044"/>
      <c r="C83" s="1044"/>
      <c r="D83" s="1044"/>
      <c r="E83" s="1044"/>
      <c r="F83" s="1045"/>
      <c r="G83" s="673"/>
      <c r="H83" s="674"/>
      <c r="I83" s="674"/>
      <c r="J83" s="674"/>
      <c r="K83" s="675"/>
      <c r="L83" s="667"/>
      <c r="M83" s="668"/>
      <c r="N83" s="668"/>
      <c r="O83" s="668"/>
      <c r="P83" s="668"/>
      <c r="Q83" s="668"/>
      <c r="R83" s="668"/>
      <c r="S83" s="668"/>
      <c r="T83" s="668"/>
      <c r="U83" s="668"/>
      <c r="V83" s="668"/>
      <c r="W83" s="668"/>
      <c r="X83" s="669"/>
      <c r="Y83" s="388"/>
      <c r="Z83" s="389"/>
      <c r="AA83" s="389"/>
      <c r="AB83" s="805"/>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3"/>
      <c r="B94" s="1044"/>
      <c r="C94" s="1044"/>
      <c r="D94" s="1044"/>
      <c r="E94" s="1044"/>
      <c r="F94" s="104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3"/>
      <c r="B95" s="1044"/>
      <c r="C95" s="1044"/>
      <c r="D95" s="1044"/>
      <c r="E95" s="1044"/>
      <c r="F95" s="1045"/>
      <c r="G95" s="81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3"/>
      <c r="B96" s="1044"/>
      <c r="C96" s="1044"/>
      <c r="D96" s="1044"/>
      <c r="E96" s="1044"/>
      <c r="F96" s="1045"/>
      <c r="G96" s="673"/>
      <c r="H96" s="674"/>
      <c r="I96" s="674"/>
      <c r="J96" s="674"/>
      <c r="K96" s="675"/>
      <c r="L96" s="667"/>
      <c r="M96" s="668"/>
      <c r="N96" s="668"/>
      <c r="O96" s="668"/>
      <c r="P96" s="668"/>
      <c r="Q96" s="668"/>
      <c r="R96" s="668"/>
      <c r="S96" s="668"/>
      <c r="T96" s="668"/>
      <c r="U96" s="668"/>
      <c r="V96" s="668"/>
      <c r="W96" s="668"/>
      <c r="X96" s="669"/>
      <c r="Y96" s="388"/>
      <c r="Z96" s="389"/>
      <c r="AA96" s="389"/>
      <c r="AB96" s="805"/>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3"/>
      <c r="B109" s="1044"/>
      <c r="C109" s="1044"/>
      <c r="D109" s="1044"/>
      <c r="E109" s="1044"/>
      <c r="F109" s="1045"/>
      <c r="G109" s="81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3"/>
      <c r="B110" s="1044"/>
      <c r="C110" s="1044"/>
      <c r="D110" s="1044"/>
      <c r="E110" s="1044"/>
      <c r="F110" s="1045"/>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5"/>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3"/>
      <c r="B121" s="1044"/>
      <c r="C121" s="1044"/>
      <c r="D121" s="1044"/>
      <c r="E121" s="1044"/>
      <c r="F121" s="104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3"/>
      <c r="B122" s="1044"/>
      <c r="C122" s="1044"/>
      <c r="D122" s="1044"/>
      <c r="E122" s="1044"/>
      <c r="F122" s="1045"/>
      <c r="G122" s="81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3"/>
      <c r="B123" s="1044"/>
      <c r="C123" s="1044"/>
      <c r="D123" s="1044"/>
      <c r="E123" s="1044"/>
      <c r="F123" s="1045"/>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5"/>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3"/>
      <c r="B134" s="1044"/>
      <c r="C134" s="1044"/>
      <c r="D134" s="1044"/>
      <c r="E134" s="1044"/>
      <c r="F134" s="104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3"/>
      <c r="B135" s="1044"/>
      <c r="C135" s="1044"/>
      <c r="D135" s="1044"/>
      <c r="E135" s="1044"/>
      <c r="F135" s="1045"/>
      <c r="G135" s="81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3"/>
      <c r="B136" s="1044"/>
      <c r="C136" s="1044"/>
      <c r="D136" s="1044"/>
      <c r="E136" s="1044"/>
      <c r="F136" s="1045"/>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5"/>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3"/>
      <c r="B147" s="1044"/>
      <c r="C147" s="1044"/>
      <c r="D147" s="1044"/>
      <c r="E147" s="1044"/>
      <c r="F147" s="104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3"/>
      <c r="B148" s="1044"/>
      <c r="C148" s="1044"/>
      <c r="D148" s="1044"/>
      <c r="E148" s="1044"/>
      <c r="F148" s="1045"/>
      <c r="G148" s="81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3"/>
      <c r="B149" s="1044"/>
      <c r="C149" s="1044"/>
      <c r="D149" s="1044"/>
      <c r="E149" s="1044"/>
      <c r="F149" s="1045"/>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5"/>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3"/>
      <c r="B162" s="1044"/>
      <c r="C162" s="1044"/>
      <c r="D162" s="1044"/>
      <c r="E162" s="1044"/>
      <c r="F162" s="1045"/>
      <c r="G162" s="81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3"/>
      <c r="B163" s="1044"/>
      <c r="C163" s="1044"/>
      <c r="D163" s="1044"/>
      <c r="E163" s="1044"/>
      <c r="F163" s="1045"/>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5"/>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3"/>
      <c r="B174" s="1044"/>
      <c r="C174" s="1044"/>
      <c r="D174" s="1044"/>
      <c r="E174" s="1044"/>
      <c r="F174" s="104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3"/>
      <c r="B175" s="1044"/>
      <c r="C175" s="1044"/>
      <c r="D175" s="1044"/>
      <c r="E175" s="1044"/>
      <c r="F175" s="1045"/>
      <c r="G175" s="81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3"/>
      <c r="B176" s="1044"/>
      <c r="C176" s="1044"/>
      <c r="D176" s="1044"/>
      <c r="E176" s="1044"/>
      <c r="F176" s="1045"/>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5"/>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3"/>
      <c r="B187" s="1044"/>
      <c r="C187" s="1044"/>
      <c r="D187" s="1044"/>
      <c r="E187" s="1044"/>
      <c r="F187" s="104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3"/>
      <c r="B188" s="1044"/>
      <c r="C188" s="1044"/>
      <c r="D188" s="1044"/>
      <c r="E188" s="1044"/>
      <c r="F188" s="1045"/>
      <c r="G188" s="81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3"/>
      <c r="B189" s="1044"/>
      <c r="C189" s="1044"/>
      <c r="D189" s="1044"/>
      <c r="E189" s="1044"/>
      <c r="F189" s="1045"/>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5"/>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3"/>
      <c r="B200" s="1044"/>
      <c r="C200" s="1044"/>
      <c r="D200" s="1044"/>
      <c r="E200" s="1044"/>
      <c r="F200" s="104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3"/>
      <c r="B201" s="1044"/>
      <c r="C201" s="1044"/>
      <c r="D201" s="1044"/>
      <c r="E201" s="1044"/>
      <c r="F201" s="1045"/>
      <c r="G201" s="81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3"/>
      <c r="B202" s="1044"/>
      <c r="C202" s="1044"/>
      <c r="D202" s="1044"/>
      <c r="E202" s="1044"/>
      <c r="F202" s="1045"/>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5"/>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3"/>
      <c r="B215" s="1044"/>
      <c r="C215" s="1044"/>
      <c r="D215" s="1044"/>
      <c r="E215" s="1044"/>
      <c r="F215" s="1045"/>
      <c r="G215" s="81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3"/>
      <c r="B216" s="1044"/>
      <c r="C216" s="1044"/>
      <c r="D216" s="1044"/>
      <c r="E216" s="1044"/>
      <c r="F216" s="1045"/>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5"/>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3"/>
      <c r="B227" s="1044"/>
      <c r="C227" s="1044"/>
      <c r="D227" s="1044"/>
      <c r="E227" s="1044"/>
      <c r="F227" s="104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3"/>
      <c r="B228" s="1044"/>
      <c r="C228" s="1044"/>
      <c r="D228" s="1044"/>
      <c r="E228" s="1044"/>
      <c r="F228" s="1045"/>
      <c r="G228" s="81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3"/>
      <c r="B229" s="1044"/>
      <c r="C229" s="1044"/>
      <c r="D229" s="1044"/>
      <c r="E229" s="1044"/>
      <c r="F229" s="1045"/>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5"/>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3"/>
      <c r="B240" s="1044"/>
      <c r="C240" s="1044"/>
      <c r="D240" s="1044"/>
      <c r="E240" s="1044"/>
      <c r="F240" s="104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3"/>
      <c r="B241" s="1044"/>
      <c r="C241" s="1044"/>
      <c r="D241" s="1044"/>
      <c r="E241" s="1044"/>
      <c r="F241" s="1045"/>
      <c r="G241" s="81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3"/>
      <c r="B242" s="1044"/>
      <c r="C242" s="1044"/>
      <c r="D242" s="1044"/>
      <c r="E242" s="1044"/>
      <c r="F242" s="1045"/>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5"/>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3"/>
      <c r="B253" s="1044"/>
      <c r="C253" s="1044"/>
      <c r="D253" s="1044"/>
      <c r="E253" s="1044"/>
      <c r="F253" s="104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3"/>
      <c r="B254" s="1044"/>
      <c r="C254" s="1044"/>
      <c r="D254" s="1044"/>
      <c r="E254" s="1044"/>
      <c r="F254" s="1045"/>
      <c r="G254" s="81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3"/>
      <c r="B255" s="1044"/>
      <c r="C255" s="1044"/>
      <c r="D255" s="1044"/>
      <c r="E255" s="1044"/>
      <c r="F255" s="1045"/>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5"/>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2019-05-22T06:34:15Z</cp:lastPrinted>
  <dcterms:created xsi:type="dcterms:W3CDTF">2012-03-13T00:50:25Z</dcterms:created>
  <dcterms:modified xsi:type="dcterms:W3CDTF">2019-06-24T09:33:42Z</dcterms:modified>
</cp:coreProperties>
</file>