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1 中間公表版（外部有識者点検対象）\05 官科\"/>
    </mc:Choice>
  </mc:AlternateContent>
  <bookViews>
    <workbookView xWindow="0" yWindow="0" windowWidth="23070" windowHeight="100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<sst xmlns="http://schemas.openxmlformats.org/spreadsheetml/2006/main" count="3086" uniqueCount="705">
  <si>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</si>
  <si>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</si>
  <si>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</si>
  <si>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</si>
  <si>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</si>
  <si>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</si>
  <si>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</si>
  <si>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</si>
  <si>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</si>
  <si>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</si>
  <si>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</si>
  <si>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</si>
  <si>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</si>
  <si>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</si>
  <si>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</si>
  <si>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</si>
  <si>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</si>
  <si>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</si>
  <si>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</si>
  <si>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</si>
  <si>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</si>
  <si>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</si>
  <si>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</si>
  <si>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</si>
  <si>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</si>
  <si>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</si>
  <si>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</si>
  <si>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</si>
  <si>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</si>
  <si>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</si>
  <si>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</si>
  <si>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</si>
  <si>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</si>
  <si>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</si>
  <si>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</si>
  <si>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</si>
  <si>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</si>
  <si>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</si>
  <si>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</si>
  <si>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</si>
  <si>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</si>
  <si>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</si>
  <si>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</si>
  <si>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</si>
  <si>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</si>
  <si>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</si>
  <si>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</si>
  <si>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</si>
  <si>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</si>
  <si>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</si>
  <si>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</si>
  <si>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</si>
  <si>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</si>
  <si>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</si>
  <si>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</si>
  <si>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</si>
  <si>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</si>
  <si>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</si>
  <si>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</si>
  <si>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</si>
  <si>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</si>
  <si>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</si>
  <si>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</si>
  <si>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</si>
  <si>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</si>
  <si>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</si>
  <si>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</si>
  <si>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</si>
  <si>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</si>
  <si>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</si>
  <si>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</si>
  <si>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</si>
  <si>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</si>
  <si>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</si>
  <si>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</si>
  <si>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</si>
  <si>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</si>
  <si>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</si>
  <si>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</si>
  <si>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</si>
  <si>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</si>
  <si>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</si>
  <si>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</si>
  <si>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</si>
  <si>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</si>
  <si>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</si>
  <si>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</si>
  <si>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</si>
  <si>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</si>
  <si>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</si>
  <si>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</si>
  <si>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</si>
  <si>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</si>
  <si>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</si>
  <si>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</si>
  <si>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</si>
  <si>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</si>
  <si>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</si>
  <si>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</si>
  <si>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</si>
  <si>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</si>
  <si>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</si>
  <si>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</si>
  <si>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</si>
  <si>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</si>
  <si>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</si>
  <si>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</si>
  <si>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</si>
  <si>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</si>
  <si>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</si>
  <si>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</si>
  <si>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</si>
  <si>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</si>
  <si>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</si>
  <si>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</si>
  <si>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</si>
  <si>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</si>
  <si>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</si>
  <si>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</si>
  <si>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</si>
  <si>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</si>
  <si>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</si>
  <si>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</si>
  <si>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</si>
  <si>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</si>
  <si>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</si>
  <si>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</si>
  <si>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</si>
  <si>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</si>
  <si>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</si>
  <si>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</si>
  <si>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</si>
  <si>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</si>
  <si>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</si>
  <si>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</si>
  <si>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</si>
  <si>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</si>
  <si>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</si>
  <si>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</si>
  <si>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</si>
  <si>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</si>
  <si>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</si>
  <si>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</si>
  <si>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</si>
  <si>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</si>
  <si>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</si>
  <si>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</si>
  <si>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</si>
  <si>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</si>
  <si>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</si>
  <si>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</si>
  <si>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</si>
  <si>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</si>
  <si>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</si>
  <si>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</si>
  <si>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</si>
  <si>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</si>
  <si>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</si>
  <si>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</si>
  <si>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</si>
  <si>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</si>
  <si>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</si>
  <si>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</si>
  <si>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</si>
  <si>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</si>
  <si>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</si>
  <si>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</si>
  <si>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</si>
  <si>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</si>
  <si>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</si>
  <si>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</si>
  <si>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</si>
  <si>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</si>
  <si>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</si>
  <si>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</si>
  <si>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</si>
  <si>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</si>
  <si>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</si>
  <si>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</si>
  <si>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</si>
  <si>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</si>
  <si>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</si>
  <si>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</si>
  <si>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</si>
  <si>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</si>
  <si>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</si>
  <si>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</si>
  <si>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</si>
  <si>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</si>
  <si>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</si>
  <si>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</si>
  <si>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</si>
  <si>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</si>
  <si>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</si>
  <si>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</si>
  <si>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</si>
  <si>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</si>
  <si>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</si>
  <si>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</si>
  <si>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</si>
  <si>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</si>
  <si>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</si>
  <si>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</si>
  <si>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</si>
  <si>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</si>
  <si>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</si>
  <si>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</si>
  <si>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</si>
  <si>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</si>
  <si>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</si>
  <si>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</si>
  <si>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</si>
  <si>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</si>
  <si>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</si>
  <si>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</si>
  <si>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</si>
  <si>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</si>
  <si>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</si>
  <si>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</si>
  <si>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</si>
  <si>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</si>
  <si>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</si>
  <si>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</si>
  <si>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</si>
  <si>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</si>
  <si>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</si>
  <si>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</si>
  <si>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</si>
  <si>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</si>
  <si>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</si>
  <si>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</si>
  <si>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</si>
  <si>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</si>
  <si>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</si>
  <si>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</si>
  <si>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</si>
  <si>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</si>
  <si>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</si>
  <si>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</si>
  <si>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</si>
  <si>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</si>
  <si>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</si>
  <si>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</si>
  <si>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</si>
  <si>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</si>
  <si>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</si>
  <si>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</si>
  <si>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</si>
  <si>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</si>
  <si>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</si>
  <si>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</si>
  <si>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</si>
  <si>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</si>
  <si>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</si>
  <si>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</si>
  <si>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</si>
  <si>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</si>
  <si>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</si>
  <si>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</si>
  <si>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</si>
  <si>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</si>
  <si>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</si>
  <si>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</si>
  <si>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</si>
  <si>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</si>
  <si>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</si>
  <si>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</si>
  <si>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</si>
  <si>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</si>
  <si>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</si>
  <si>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</si>
  <si>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</si>
  <si>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</si>
  <si>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</si>
  <si>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</si>
  <si>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</si>
  <si>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</si>
  <si>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</si>
  <si>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</si>
  <si>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</si>
  <si>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</si>
  <si>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</si>
  <si>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</si>
  <si>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</si>
  <si>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</si>
  <si>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</si>
  <si>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</si>
  <si>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</si>
  <si>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</si>
  <si>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</si>
  <si>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</si>
  <si>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</si>
  <si>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</si>
  <si>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</si>
  <si>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</si>
  <si>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</si>
  <si>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</si>
  <si>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</si>
  <si>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</si>
  <si>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</si>
  <si>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</si>
  <si>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</si>
  <si>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</si>
  <si>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</si>
  <si>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</si>
  <si>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</si>
  <si>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</si>
  <si>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</si>
  <si>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</si>
  <si>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</si>
  <si>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</si>
  <si>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</si>
  <si>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</si>
  <si>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</si>
  <si>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</si>
  <si>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</si>
  <si>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</si>
  <si>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</si>
  <si>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</si>
  <si>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</si>
  <si>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</si>
  <si>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</si>
  <si>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</si>
  <si>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</si>
  <si>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</si>
  <si>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</si>
  <si>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</si>
  <si>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</si>
  <si>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</si>
  <si>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</si>
  <si>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</si>
  <si>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</si>
  <si>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</si>
  <si>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</si>
  <si>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</si>
  <si>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</si>
  <si>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</si>
  <si>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</si>
  <si>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</si>
  <si>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</si>
  <si>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</si>
  <si>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</si>
  <si>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</si>
  <si>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</si>
  <si>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</si>
  <si>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</si>
  <si>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</si>
  <si>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</si>
  <si>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</si>
  <si>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</si>
  <si>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</si>
  <si>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</si>
  <si>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</si>
  <si>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</si>
  <si>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</si>
  <si>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</si>
  <si>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</si>
  <si>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</si>
  <si>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</si>
  <si>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</si>
  <si>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</si>
  <si>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</si>
  <si>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</si>
  <si>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</si>
  <si>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</si>
  <si>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</si>
  <si>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</si>
  <si>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</si>
  <si>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</si>
  <si>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</si>
  <si>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</si>
  <si>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</si>
  <si>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</si>
  <si>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</si>
  <si>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</si>
  <si>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</si>
  <si>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</si>
  <si>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</si>
  <si>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</si>
  <si>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</si>
  <si>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</si>
  <si>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</si>
  <si>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</si>
  <si>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</si>
  <si>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</si>
  <si>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</si>
  <si>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</si>
  <si>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</si>
  <si>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</si>
  <si>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</si>
  <si>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</si>
  <si>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</si>
  <si>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</si>
  <si>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</si>
  <si>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</si>
  <si>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</si>
  <si>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</si>
  <si>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</si>
  <si>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</si>
  <si>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</si>
  <si>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</si>
  <si>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</si>
  <si>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</si>
  <si>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</si>
  <si>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</si>
  <si>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</si>
  <si>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</si>
  <si>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</si>
  <si>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</si>
  <si>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</si>
  <si>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</si>
  <si>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</si>
  <si>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</si>
  <si>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</si>
  <si>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</si>
  <si>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</si>
  <si>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</si>
  <si>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</si>
  <si>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</si>
  <si>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</si>
  <si>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</si>
  <si>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</si>
  <si>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</si>
  <si>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</si>
  <si>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</si>
  <si>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</si>
  <si>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</si>
  <si>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</si>
  <si>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</si>
  <si>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</si>
  <si>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</si>
  <si>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</si>
  <si>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</si>
  <si>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</si>
  <si>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</si>
  <si>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</si>
  <si>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</si>
  <si>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</si>
  <si>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</si>
  <si>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</si>
  <si>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</si>
  <si>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</si>
  <si>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</si>
  <si>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</si>
  <si>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</si>
  <si>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</si>
  <si>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</si>
  <si>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</si>
  <si>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</si>
  <si>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</si>
  <si>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</si>
  <si>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</si>
  <si>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</si>
  <si>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</si>
  <si>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</si>
  <si>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</si>
  <si>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</si>
  <si>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</si>
  <si>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</si>
  <si>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</si>
  <si>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</si>
  <si>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</si>
  <si>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</si>
  <si>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</si>
  <si>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</si>
  <si>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</si>
  <si>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</si>
  <si>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</si>
  <si>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</si>
  <si>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</si>
  <si>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</si>
  <si>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</si>
  <si>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</si>
  <si>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</si>
  <si>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</si>
  <si>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</si>
  <si>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</si>
  <si>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</si>
  <si>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</si>
  <si>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</si>
  <si>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</si>
  <si>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</si>
  <si>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</si>
  <si>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</si>
  <si>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</si>
  <si>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</si>
  <si>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</si>
  <si>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</si>
  <si>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</si>
  <si>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</si>
  <si>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</si>
  <si>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</si>
  <si>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</si>
  <si>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</si>
  <si>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</si>
  <si>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</si>
  <si>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</si>
  <si>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</si>
  <si>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</si>
  <si>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</si>
  <si>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</si>
  <si>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</si>
  <si>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</si>
  <si>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</si>
  <si>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</si>
  <si>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</si>
  <si>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</si>
  <si>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</si>
  <si>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</si>
  <si>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</si>
  <si>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</si>
  <si>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</si>
  <si>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</si>
  <si>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</si>
  <si>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</si>
  <si>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</si>
  <si>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</si>
  <si>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</si>
  <si>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</si>
  <si>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</si>
  <si>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</si>
  <si>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</si>
  <si>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</si>
  <si>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</si>
  <si>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</si>
  <si>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</si>
  <si>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</si>
  <si>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</si>
  <si>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</si>
  <si>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</si>
  <si>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</si>
  <si>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</si>
  <si>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</si>
  <si>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</si>
  <si>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</si>
  <si>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</si>
  <si>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</si>
  <si>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</si>
  <si>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</si>
  <si>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</si>
  <si>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</si>
  <si>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</si>
  <si>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</si>
  <si>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</si>
  <si>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</si>
  <si>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</si>
  <si>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</si>
  <si>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</si>
  <si>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</si>
  <si>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</si>
  <si>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</si>
  <si>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</si>
  <si>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</si>
  <si>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</si>
  <si>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</si>
  <si>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</si>
  <si>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</si>
  <si>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</si>
  <si>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</si>
  <si>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</si>
  <si>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</si>
  <si>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</si>
  <si>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</si>
  <si>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</si>
  <si>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</si>
  <si>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</si>
  <si>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</si>
  <si>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</si>
  <si>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健康危機管理体制の整備</t>
    <rPh sb="0" eb="2">
      <t>ケンコウ</t>
    </rPh>
    <rPh sb="2" eb="4">
      <t>キキ</t>
    </rPh>
    <rPh sb="4" eb="6">
      <t>カンリ</t>
    </rPh>
    <rPh sb="6" eb="8">
      <t>タイセイ</t>
    </rPh>
    <rPh sb="9" eb="11">
      <t>セイビ</t>
    </rPh>
    <phoneticPr fontId="5"/>
  </si>
  <si>
    <t>大臣官房</t>
    <rPh sb="0" eb="2">
      <t>ダイジン</t>
    </rPh>
    <rPh sb="2" eb="4">
      <t>カンボウ</t>
    </rPh>
    <phoneticPr fontId="5"/>
  </si>
  <si>
    <t>厚生科学課危機管理対策室</t>
    <rPh sb="0" eb="2">
      <t>コウセイ</t>
    </rPh>
    <rPh sb="2" eb="5">
      <t>カガクカ</t>
    </rPh>
    <rPh sb="5" eb="7">
      <t>キキ</t>
    </rPh>
    <rPh sb="7" eb="9">
      <t>カンリ</t>
    </rPh>
    <rPh sb="9" eb="11">
      <t>タイサク</t>
    </rPh>
    <rPh sb="11" eb="12">
      <t>シツ</t>
    </rPh>
    <phoneticPr fontId="5"/>
  </si>
  <si>
    <t>唐木　啓介</t>
    <phoneticPr fontId="5"/>
  </si>
  <si>
    <t>○</t>
  </si>
  <si>
    <t>-</t>
  </si>
  <si>
    <t>-</t>
    <phoneticPr fontId="5"/>
  </si>
  <si>
    <t>「厚生労働省健康危機管理基本指針」（平成９年１月事務次官決裁）
「厚生労働省健康危機管理調整会議に関する訓令」（平成１３年１月厚生労働省訓令第４号）</t>
    <phoneticPr fontId="5"/>
  </si>
  <si>
    <t xml:space="preserve">  公衆衛生上の緊急事態やテロリズム等国民の生命、健康の安全を脅かす事態及び自然災害に対して迅速かつ適切に対処することを目的として、厚生労働省及び地域における健康危機管理体制等を整備する。</t>
    <phoneticPr fontId="5"/>
  </si>
  <si>
    <t xml:space="preserve">  医薬品、食中毒、感染症、飲料水等により生じる国民の生命、健康の安全を脅かす事態に対して健康被害の発生予防、拡大防止、治療等に関する業務等を行うため、健康危機等が疑われる各種情報の収集・分析、並びに省内各部局間の横断的かつ緊密な連携及び短時間での的確な政策調整を行う。また、世界健康安全保障行動グループ（ＧＨＳＡＧ）等の国際会議等に出席し、健康危機管理の向上及びテロ行為に対する準備と対処に係る各国との連携を図る。</t>
    <phoneticPr fontId="5"/>
  </si>
  <si>
    <t>-</t>
    <phoneticPr fontId="5"/>
  </si>
  <si>
    <t>-</t>
    <phoneticPr fontId="5"/>
  </si>
  <si>
    <t>医薬品買上費</t>
    <rPh sb="0" eb="3">
      <t>イヤクヒン</t>
    </rPh>
    <rPh sb="3" eb="5">
      <t>カイア</t>
    </rPh>
    <rPh sb="5" eb="6">
      <t>ヒ</t>
    </rPh>
    <phoneticPr fontId="5"/>
  </si>
  <si>
    <t>社会保障関係情報化業務庁費</t>
  </si>
  <si>
    <t>庁費</t>
  </si>
  <si>
    <t>職員旅費</t>
  </si>
  <si>
    <t>-</t>
    <phoneticPr fontId="5"/>
  </si>
  <si>
    <t>-</t>
    <phoneticPr fontId="5"/>
  </si>
  <si>
    <t>-</t>
    <phoneticPr fontId="5"/>
  </si>
  <si>
    <t>-</t>
    <phoneticPr fontId="5"/>
  </si>
  <si>
    <t>-</t>
    <phoneticPr fontId="5"/>
  </si>
  <si>
    <t>健康危機管理体制を整備するための経費であるため、定量的な目標を設定することは困難。</t>
    <phoneticPr fontId="5"/>
  </si>
  <si>
    <t>健康危機管理事案発生時に、迅速かつ適切に対処する。
平成28年度　麻疹、ダニ媒介脳炎への対処等
平成29年度　ダニ媒介脳炎への対処等
平成30年度　MERS、風しんへの対処等</t>
    <rPh sb="79" eb="80">
      <t>フウ</t>
    </rPh>
    <phoneticPr fontId="5"/>
  </si>
  <si>
    <t>通報１件当たりの予算</t>
    <phoneticPr fontId="5"/>
  </si>
  <si>
    <t>回</t>
    <rPh sb="0" eb="1">
      <t>カイ</t>
    </rPh>
    <phoneticPr fontId="5"/>
  </si>
  <si>
    <t>11,839千円／２４回</t>
  </si>
  <si>
    <t>千円</t>
    <rPh sb="0" eb="2">
      <t>センエン</t>
    </rPh>
    <phoneticPr fontId="5"/>
  </si>
  <si>
    <t>　Ｘ　/　Ｙ</t>
  </si>
  <si>
    <t>施策大目標１１　健康危機管理を推進すること</t>
    <rPh sb="0" eb="2">
      <t>セサク</t>
    </rPh>
    <rPh sb="2" eb="3">
      <t>ダイ</t>
    </rPh>
    <rPh sb="3" eb="5">
      <t>モクヒョウ</t>
    </rPh>
    <rPh sb="8" eb="10">
      <t>ケンコウ</t>
    </rPh>
    <rPh sb="10" eb="12">
      <t>キキ</t>
    </rPh>
    <rPh sb="12" eb="14">
      <t>カンリ</t>
    </rPh>
    <rPh sb="15" eb="17">
      <t>スイシン</t>
    </rPh>
    <phoneticPr fontId="5"/>
  </si>
  <si>
    <t>健康危機が発生した際に迅速かつ適切に対応するための体制を整備すること（Ⅰ－１１－１）</t>
    <rPh sb="0" eb="2">
      <t>ケンコウ</t>
    </rPh>
    <rPh sb="2" eb="4">
      <t>キキ</t>
    </rPh>
    <rPh sb="5" eb="7">
      <t>ハッセイ</t>
    </rPh>
    <rPh sb="9" eb="10">
      <t>サイ</t>
    </rPh>
    <rPh sb="11" eb="13">
      <t>ジンソク</t>
    </rPh>
    <rPh sb="15" eb="17">
      <t>テキセツ</t>
    </rPh>
    <rPh sb="18" eb="20">
      <t>タイオウ</t>
    </rPh>
    <rPh sb="25" eb="27">
      <t>タイセイ</t>
    </rPh>
    <rPh sb="28" eb="30">
      <t>セイビ</t>
    </rPh>
    <phoneticPr fontId="5"/>
  </si>
  <si>
    <t>健康危機管理調整会議の定期開催件数</t>
    <phoneticPr fontId="5"/>
  </si>
  <si>
    <t>健康危機管理保健所長等研修の受講者出席率</t>
    <phoneticPr fontId="5"/>
  </si>
  <si>
    <t>保健所が実施した市町村職員に対する健康危機管理に関する研修(指導)の実施回数・参加延人員
（地域保健・健康増進事業報告による）</t>
    <phoneticPr fontId="5"/>
  </si>
  <si>
    <t>回</t>
    <rPh sb="0" eb="1">
      <t>カイ</t>
    </rPh>
    <phoneticPr fontId="5"/>
  </si>
  <si>
    <t>-</t>
    <phoneticPr fontId="5"/>
  </si>
  <si>
    <t>％以上</t>
    <rPh sb="1" eb="3">
      <t>イジョウ</t>
    </rPh>
    <phoneticPr fontId="5"/>
  </si>
  <si>
    <t>-</t>
    <phoneticPr fontId="5"/>
  </si>
  <si>
    <t>-</t>
    <phoneticPr fontId="5"/>
  </si>
  <si>
    <t>回・人</t>
    <rPh sb="0" eb="1">
      <t>カイ</t>
    </rPh>
    <rPh sb="2" eb="3">
      <t>ニン</t>
    </rPh>
    <phoneticPr fontId="5"/>
  </si>
  <si>
    <t>前年度
以上</t>
  </si>
  <si>
    <t>-</t>
    <phoneticPr fontId="5"/>
  </si>
  <si>
    <t>-</t>
    <phoneticPr fontId="5"/>
  </si>
  <si>
    <t>健康危機管理体制を整備するため、情報更新の頻度等を踏まえ定期的に会議を開催することで、健康危機管理担当部局間の情報共有・連携強化を図ることができる。また地域における健康危機管理の拠点である保健所職員等の研修を行うことは、多様化する健康危機事例に適切に対応するための体制整備という観点で有効である。</t>
    <phoneticPr fontId="5"/>
  </si>
  <si>
    <t>-</t>
    <phoneticPr fontId="5"/>
  </si>
  <si>
    <t>-</t>
    <phoneticPr fontId="5"/>
  </si>
  <si>
    <t>-</t>
    <phoneticPr fontId="5"/>
  </si>
  <si>
    <t>-</t>
    <phoneticPr fontId="5"/>
  </si>
  <si>
    <t>-</t>
    <phoneticPr fontId="5"/>
  </si>
  <si>
    <t>-</t>
    <phoneticPr fontId="5"/>
  </si>
  <si>
    <t>-</t>
    <phoneticPr fontId="5"/>
  </si>
  <si>
    <t>「厚生労働省健康危機管理基本指針」「厚生労働省健康危機管理調整会議に関する訓令」に基づく事業である。</t>
    <phoneticPr fontId="5"/>
  </si>
  <si>
    <t>無</t>
  </si>
  <si>
    <t>公衆衛生上の緊急事態やテロリズムなど国民の生命、健康の安全を脅かす事態等に対し、厚生労働省及び地域において迅速かつ適切に対処するための経費であり、国民や社会のニーズを的確に反映させている。</t>
    <phoneticPr fontId="5"/>
  </si>
  <si>
    <t>公衆衛生上の緊急事態やテロリズムなど国民の生命、健康の安全を脅かす事態等に対し、厚生労働省及び地域において迅速かつ適切に対処するための事業であり、優先度の高い事業である。</t>
    <phoneticPr fontId="5"/>
  </si>
  <si>
    <t>予算決算及び会計令において随意契約が認められている範囲での執行である。</t>
    <phoneticPr fontId="5"/>
  </si>
  <si>
    <t>‐</t>
  </si>
  <si>
    <t>事業の適切な執行のために必要な経費に限定している。</t>
    <phoneticPr fontId="5"/>
  </si>
  <si>
    <t>海外で開催が予定されていた会議について、開催が翌年度に延期され委員の出席回数が当初の予定を下回ったことなどによるものであり、妥当である。</t>
    <phoneticPr fontId="5"/>
  </si>
  <si>
    <t>旅費の執行にあたり、コスト削減や効率化に努めた。</t>
    <phoneticPr fontId="5"/>
  </si>
  <si>
    <t>本事業の目的を達成するため、専門家、有識者の見解を踏まえ、実効性のある取組を示している。</t>
    <phoneticPr fontId="5"/>
  </si>
  <si>
    <t>活動実績は、見込みに見合ったものとなっている。</t>
    <phoneticPr fontId="5"/>
  </si>
  <si>
    <t>本事業が、健康危機の疑われる各種情報の収集・分析及び省内各部局間の横断的な政策調整、健康危機管理に係る各国との連携が主な事業であるのに対し、地域健康危機管理対策事業は、健康危機事例発生に備えた、地方自治体の保健関係者の派遣体制整備等に係る事業であり、また、健康危機管理体制整備推進費は、保健所長等自治体管理職員を対象とする健康危機発生時の情報収集や組織管理等に係る研修経費であり、適切な役割分担がされている。</t>
    <phoneticPr fontId="5"/>
  </si>
  <si>
    <t>地域健康危機管理対策事業</t>
    <phoneticPr fontId="5"/>
  </si>
  <si>
    <t>健康危機管理体制整備推進費</t>
    <phoneticPr fontId="5"/>
  </si>
  <si>
    <t>医薬品、食中毒、感染症、飲料水等により生じる国民の生命、健康の安全を脅かす事態に対し、厚生労働省及び地域において健康被害の発生予防、拡大防止、治療等を行うため、健康危険情報を活用するなど、日頃から省内各関係部局との間で健康危機管理調整会議を開催し、健康危機管理体制を整備してきたところであり、事業の目標は達成できているため引き続き健康危機管理事案に対し、迅速かつ適切に対応できるよう体制の整備を行っていく必要がある。</t>
    <phoneticPr fontId="5"/>
  </si>
  <si>
    <t>円</t>
    <rPh sb="0" eb="1">
      <t>エン</t>
    </rPh>
    <phoneticPr fontId="5"/>
  </si>
  <si>
    <t>-</t>
    <phoneticPr fontId="5"/>
  </si>
  <si>
    <t>-</t>
    <phoneticPr fontId="5"/>
  </si>
  <si>
    <t>338</t>
    <phoneticPr fontId="5"/>
  </si>
  <si>
    <t>291</t>
    <phoneticPr fontId="5"/>
  </si>
  <si>
    <t>251</t>
    <phoneticPr fontId="5"/>
  </si>
  <si>
    <t>291</t>
    <phoneticPr fontId="5"/>
  </si>
  <si>
    <t>306</t>
    <phoneticPr fontId="5"/>
  </si>
  <si>
    <t>319</t>
    <phoneticPr fontId="5"/>
  </si>
  <si>
    <t>316</t>
    <phoneticPr fontId="5"/>
  </si>
  <si>
    <t>338</t>
    <phoneticPr fontId="5"/>
  </si>
  <si>
    <t>-</t>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</si>
  <si>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</si>
  <si>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</si>
  <si>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</si>
  <si>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</si>
  <si>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</si>
  <si>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</si>
  <si>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</si>
  <si>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</si>
  <si>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</si>
  <si>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t>
    <phoneticPr fontId="5"/>
  </si>
  <si>
    <t>-</t>
    <phoneticPr fontId="5"/>
  </si>
  <si>
    <t>健康危機管理に係る職員旅費</t>
    <phoneticPr fontId="5"/>
  </si>
  <si>
    <t>健康危機管理に係る職員旅費</t>
    <phoneticPr fontId="5"/>
  </si>
  <si>
    <t>-</t>
    <phoneticPr fontId="5"/>
  </si>
  <si>
    <t>-</t>
    <phoneticPr fontId="5"/>
  </si>
  <si>
    <t>健康危機管理体制整備にかかる事務費等</t>
    <phoneticPr fontId="5"/>
  </si>
  <si>
    <t>-</t>
    <phoneticPr fontId="5"/>
  </si>
  <si>
    <t>（株）ぎょうせい</t>
  </si>
  <si>
    <t>株式会社サカイ引越センター</t>
    <phoneticPr fontId="5"/>
  </si>
  <si>
    <t>株式会社ＮＴＴドコモ</t>
    <phoneticPr fontId="5"/>
  </si>
  <si>
    <t>株式会社ユニマーク</t>
    <phoneticPr fontId="5"/>
  </si>
  <si>
    <t>（株）ドコモＣＳ</t>
    <phoneticPr fontId="5"/>
  </si>
  <si>
    <t>（有限）タケマエ</t>
  </si>
  <si>
    <t>有限会社日比谷松本楼</t>
    <phoneticPr fontId="5"/>
  </si>
  <si>
    <t>伊藤忠ユニダス株式会社</t>
    <phoneticPr fontId="5"/>
  </si>
  <si>
    <t>（株）ダスキン　ダスキン北上野サービスマスター</t>
    <phoneticPr fontId="5"/>
  </si>
  <si>
    <t>賃金職員A</t>
    <rPh sb="0" eb="2">
      <t>チンギン</t>
    </rPh>
    <rPh sb="2" eb="4">
      <t>ショクイン</t>
    </rPh>
    <phoneticPr fontId="5"/>
  </si>
  <si>
    <t>賃金等</t>
    <rPh sb="0" eb="2">
      <t>チンギン</t>
    </rPh>
    <rPh sb="2" eb="3">
      <t>トウ</t>
    </rPh>
    <phoneticPr fontId="5"/>
  </si>
  <si>
    <t>-</t>
    <phoneticPr fontId="5"/>
  </si>
  <si>
    <t>医薬品買上にかかる経費</t>
    <rPh sb="0" eb="3">
      <t>イヤクヒン</t>
    </rPh>
    <rPh sb="3" eb="4">
      <t>カ</t>
    </rPh>
    <rPh sb="4" eb="5">
      <t>ア</t>
    </rPh>
    <rPh sb="9" eb="11">
      <t>ケイヒ</t>
    </rPh>
    <phoneticPr fontId="5"/>
  </si>
  <si>
    <t>-</t>
    <phoneticPr fontId="5"/>
  </si>
  <si>
    <t>-</t>
    <phoneticPr fontId="5"/>
  </si>
  <si>
    <t>株式会社阪急阪神ビジネストラベル</t>
    <phoneticPr fontId="5"/>
  </si>
  <si>
    <t>A.株式会社阪急阪神ビジネストラベル</t>
    <phoneticPr fontId="5"/>
  </si>
  <si>
    <t>旅費</t>
    <rPh sb="0" eb="2">
      <t>リョヒ</t>
    </rPh>
    <phoneticPr fontId="5"/>
  </si>
  <si>
    <t>健康危機管理に係る職員旅費</t>
    <phoneticPr fontId="5"/>
  </si>
  <si>
    <t>健康危機管理に係る職員旅費</t>
    <phoneticPr fontId="5"/>
  </si>
  <si>
    <t>株式会社東横イン溜池山王駅官邸南</t>
    <phoneticPr fontId="5"/>
  </si>
  <si>
    <t>健康危機管理体制整備にかかる事務費等</t>
    <phoneticPr fontId="5"/>
  </si>
  <si>
    <t>D.賃金職員A</t>
    <phoneticPr fontId="5"/>
  </si>
  <si>
    <t>その他</t>
    <rPh sb="2" eb="3">
      <t>タ</t>
    </rPh>
    <phoneticPr fontId="5"/>
  </si>
  <si>
    <t>賃金等</t>
    <rPh sb="0" eb="2">
      <t>チンギン</t>
    </rPh>
    <rPh sb="2" eb="3">
      <t>トウ</t>
    </rPh>
    <phoneticPr fontId="5"/>
  </si>
  <si>
    <t>143,937千円／２５回</t>
    <phoneticPr fontId="5"/>
  </si>
  <si>
    <t>169,375千円／２４回</t>
    <phoneticPr fontId="5"/>
  </si>
  <si>
    <t>C.</t>
    <phoneticPr fontId="5"/>
  </si>
  <si>
    <t>B.</t>
    <phoneticPr fontId="5"/>
  </si>
  <si>
    <t>現行の予算規模の範囲内において、効率的な執行に努めており、妥当な水準である。なお、平成30年度より（目）医薬品買上費が計上されているため、前年度より大幅に増加している。</t>
    <rPh sb="41" eb="43">
      <t>ヘイセイ</t>
    </rPh>
    <rPh sb="45" eb="47">
      <t>ネンド</t>
    </rPh>
    <rPh sb="50" eb="51">
      <t>メ</t>
    </rPh>
    <rPh sb="52" eb="55">
      <t>イヤクヒン</t>
    </rPh>
    <rPh sb="55" eb="57">
      <t>カイアゲ</t>
    </rPh>
    <rPh sb="57" eb="58">
      <t>ヒ</t>
    </rPh>
    <rPh sb="59" eb="61">
      <t>ケイジョウ</t>
    </rPh>
    <rPh sb="69" eb="72">
      <t>ゼンネンド</t>
    </rPh>
    <rPh sb="74" eb="76">
      <t>オオハバ</t>
    </rPh>
    <rPh sb="77" eb="79">
      <t>ゾウカ</t>
    </rPh>
    <phoneticPr fontId="5"/>
  </si>
  <si>
    <t>平成30年度においては、一部の海外開催会議は予定を下回ったものの、おおむね当初の予定どおり健康危機管理調整会議を定期的に開催等を行ったところであり、健康危機管理担当部局間の情報共有・連携強化を図り、また、緊急事態が発生した際には、臨時会議を開催し、緊急を要する案件に対し、迅速かつ適切に対応できるよう、健康危機管理体制が着実に整備されてきているものと評価できる。</t>
    <rPh sb="12" eb="14">
      <t>イチブ</t>
    </rPh>
    <rPh sb="15" eb="17">
      <t>カイガイ</t>
    </rPh>
    <rPh sb="17" eb="19">
      <t>カイサイ</t>
    </rPh>
    <rPh sb="19" eb="21">
      <t>カイギ</t>
    </rPh>
    <rPh sb="22" eb="24">
      <t>ヨテイ</t>
    </rPh>
    <rPh sb="25" eb="27">
      <t>シタマワ</t>
    </rPh>
    <rPh sb="62" eb="63">
      <t>トウ</t>
    </rPh>
    <rPh sb="64" eb="65">
      <t>オコナ</t>
    </rPh>
    <phoneticPr fontId="5"/>
  </si>
  <si>
    <t>平成30年度の増理由：健康危機管理オペレーションセンター設置、化学災害・テロ対応医薬品備蓄等事業を実施するための増。</t>
    <rPh sb="0" eb="2">
      <t>ヘイセイ</t>
    </rPh>
    <rPh sb="4" eb="6">
      <t>ネンド</t>
    </rPh>
    <rPh sb="7" eb="8">
      <t>ゾウ</t>
    </rPh>
    <rPh sb="8" eb="10">
      <t>リユウ</t>
    </rPh>
    <phoneticPr fontId="5"/>
  </si>
  <si>
    <t>健康危険情報の通報１件当たりの効率化（前年度以下となるよう目標値を設定している）</t>
    <rPh sb="19" eb="22">
      <t>ゼンネンド</t>
    </rPh>
    <rPh sb="22" eb="24">
      <t>イカ</t>
    </rPh>
    <rPh sb="29" eb="32">
      <t>モクヒョウチ</t>
    </rPh>
    <rPh sb="33" eb="35">
      <t>セッテイ</t>
    </rPh>
    <phoneticPr fontId="5"/>
  </si>
  <si>
    <t>健康危機管理調整会議の定期開催件数</t>
    <phoneticPr fontId="5"/>
  </si>
  <si>
    <t>10,641千円／２３回</t>
    <phoneticPr fontId="5"/>
  </si>
  <si>
    <t>Ｘ：「執行額」
Ｙ：「健康危機管理調整会議の定期開催件数」　　　　　　　　　</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</si>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</sst>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76200</xdr:colOff>
      <xdr:row>141</xdr:row>
      <xdr:rowOff>127000</xdr:rowOff>
    </xdr:from>
    <xdr:to>
      <xdr:col>42</xdr:col>
      <xdr:colOff>69395</xdr:colOff>
      <xdr:row>141</xdr:row>
      <xdr:rowOff>358322</xdr:rowOff>
    </xdr:to>
    <xdr:sp macro="" textlink="">
      <xdr:nvSpPr>
        <xdr:cNvPr id="3" name="テキスト ボックス 2"/>
        <xdr:cNvSpPr txBox="1"/>
      </xdr:nvSpPr>
      <xdr:spPr>
        <a:xfrm>
          <a:off x="7797800" y="21475700"/>
          <a:ext cx="805995"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47</xdr:col>
      <xdr:colOff>25400</xdr:colOff>
      <xdr:row>142</xdr:row>
      <xdr:rowOff>139700</xdr:rowOff>
    </xdr:from>
    <xdr:to>
      <xdr:col>49</xdr:col>
      <xdr:colOff>424995</xdr:colOff>
      <xdr:row>142</xdr:row>
      <xdr:rowOff>371022</xdr:rowOff>
    </xdr:to>
    <xdr:sp macro="" textlink="">
      <xdr:nvSpPr>
        <xdr:cNvPr id="5" name="テキスト ボックス 4"/>
        <xdr:cNvSpPr txBox="1"/>
      </xdr:nvSpPr>
      <xdr:spPr>
        <a:xfrm>
          <a:off x="9575800" y="21996400"/>
          <a:ext cx="805995"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oneCellAnchor>
    <xdr:from>
      <xdr:col>23</xdr:col>
      <xdr:colOff>39443</xdr:colOff>
      <xdr:row>741</xdr:row>
      <xdr:rowOff>67240</xdr:rowOff>
    </xdr:from>
    <xdr:ext cx="1359275" cy="459100"/>
    <xdr:sp macro="" textlink="">
      <xdr:nvSpPr>
        <xdr:cNvPr id="37" name="テキスト ボックス 36"/>
        <xdr:cNvSpPr txBox="1"/>
      </xdr:nvSpPr>
      <xdr:spPr>
        <a:xfrm>
          <a:off x="4733907" y="46494811"/>
          <a:ext cx="13592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100"/>
            <a:t>厚生労働省</a:t>
          </a:r>
          <a:endParaRPr kumimoji="1" lang="en-US" altLang="ja-JP" sz="1100"/>
        </a:p>
        <a:p>
          <a:pPr algn="ctr"/>
          <a:r>
            <a:rPr kumimoji="1" lang="ja-JP" altLang="en-US" sz="1100"/>
            <a:t>１４３．９百万円</a:t>
          </a:r>
          <a:endParaRPr kumimoji="1" lang="en-US" altLang="ja-JP" sz="1100"/>
        </a:p>
      </xdr:txBody>
    </xdr:sp>
    <xdr:clientData/>
  </xdr:oneCellAnchor>
  <xdr:twoCellAnchor>
    <xdr:from>
      <xdr:col>13</xdr:col>
      <xdr:colOff>181385</xdr:colOff>
      <xdr:row>744</xdr:row>
      <xdr:rowOff>59875</xdr:rowOff>
    </xdr:from>
    <xdr:to>
      <xdr:col>42</xdr:col>
      <xdr:colOff>7906</xdr:colOff>
      <xdr:row>744</xdr:row>
      <xdr:rowOff>87090</xdr:rowOff>
    </xdr:to>
    <xdr:cxnSp macro="">
      <xdr:nvCxnSpPr>
        <xdr:cNvPr id="38" name="直線コネクタ 37"/>
        <xdr:cNvCxnSpPr/>
      </xdr:nvCxnSpPr>
      <xdr:spPr>
        <a:xfrm flipV="1">
          <a:off x="2803561" y="47348699"/>
          <a:ext cx="5675992" cy="272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3895</xdr:colOff>
      <xdr:row>745</xdr:row>
      <xdr:rowOff>68093</xdr:rowOff>
    </xdr:from>
    <xdr:to>
      <xdr:col>15</xdr:col>
      <xdr:colOff>111792</xdr:colOff>
      <xdr:row>745</xdr:row>
      <xdr:rowOff>334793</xdr:rowOff>
    </xdr:to>
    <xdr:sp macro="" textlink="">
      <xdr:nvSpPr>
        <xdr:cNvPr id="39" name="テキスト ボックス 38"/>
        <xdr:cNvSpPr txBox="1"/>
      </xdr:nvSpPr>
      <xdr:spPr>
        <a:xfrm>
          <a:off x="2424366" y="47704299"/>
          <a:ext cx="713014"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旅費</a:t>
          </a:r>
          <a:r>
            <a:rPr kumimoji="1" lang="en-US" altLang="ja-JP" sz="1100"/>
            <a:t>】</a:t>
          </a:r>
          <a:endParaRPr kumimoji="1" lang="ja-JP" altLang="en-US" sz="1100"/>
        </a:p>
      </xdr:txBody>
    </xdr:sp>
    <xdr:clientData/>
  </xdr:twoCellAnchor>
  <xdr:twoCellAnchor>
    <xdr:from>
      <xdr:col>28</xdr:col>
      <xdr:colOff>150656</xdr:colOff>
      <xdr:row>745</xdr:row>
      <xdr:rowOff>101711</xdr:rowOff>
    </xdr:from>
    <xdr:to>
      <xdr:col>38</xdr:col>
      <xdr:colOff>50799</xdr:colOff>
      <xdr:row>745</xdr:row>
      <xdr:rowOff>342901</xdr:rowOff>
    </xdr:to>
    <xdr:sp macro="" textlink="">
      <xdr:nvSpPr>
        <xdr:cNvPr id="41" name="テキスト ボックス 40"/>
        <xdr:cNvSpPr txBox="1"/>
      </xdr:nvSpPr>
      <xdr:spPr>
        <a:xfrm>
          <a:off x="5840256" y="46952011"/>
          <a:ext cx="1932143" cy="2411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39</xdr:col>
      <xdr:colOff>74564</xdr:colOff>
      <xdr:row>745</xdr:row>
      <xdr:rowOff>68093</xdr:rowOff>
    </xdr:from>
    <xdr:to>
      <xdr:col>45</xdr:col>
      <xdr:colOff>11865</xdr:colOff>
      <xdr:row>745</xdr:row>
      <xdr:rowOff>341143</xdr:rowOff>
    </xdr:to>
    <xdr:sp macro="" textlink="">
      <xdr:nvSpPr>
        <xdr:cNvPr id="42" name="テキスト ボックス 41"/>
        <xdr:cNvSpPr txBox="1"/>
      </xdr:nvSpPr>
      <xdr:spPr>
        <a:xfrm>
          <a:off x="7941093" y="47704299"/>
          <a:ext cx="1147537" cy="27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事務費</a:t>
          </a:r>
          <a:r>
            <a:rPr kumimoji="1" lang="en-US" altLang="ja-JP" sz="1100"/>
            <a:t>】</a:t>
          </a:r>
          <a:endParaRPr kumimoji="1" lang="ja-JP" altLang="en-US" sz="1100"/>
        </a:p>
      </xdr:txBody>
    </xdr:sp>
    <xdr:clientData/>
  </xdr:twoCellAnchor>
  <xdr:oneCellAnchor>
    <xdr:from>
      <xdr:col>11</xdr:col>
      <xdr:colOff>2402</xdr:colOff>
      <xdr:row>746</xdr:row>
      <xdr:rowOff>76311</xdr:rowOff>
    </xdr:from>
    <xdr:ext cx="1206499" cy="457199"/>
    <xdr:sp macro="" textlink="">
      <xdr:nvSpPr>
        <xdr:cNvPr id="43" name="テキスト ボックス 42"/>
        <xdr:cNvSpPr txBox="1"/>
      </xdr:nvSpPr>
      <xdr:spPr>
        <a:xfrm>
          <a:off x="2221167" y="48059899"/>
          <a:ext cx="1206499" cy="45719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Ａ．個人等　</a:t>
          </a:r>
          <a:endParaRPr kumimoji="1" lang="en-US" altLang="ja-JP" sz="1100"/>
        </a:p>
        <a:p>
          <a:pPr algn="ctr"/>
          <a:r>
            <a:rPr kumimoji="1" lang="ja-JP" altLang="en-US" sz="1100"/>
            <a:t>４．７百万円　</a:t>
          </a:r>
          <a:endParaRPr kumimoji="1" lang="en-US" altLang="ja-JP" sz="1100"/>
        </a:p>
      </xdr:txBody>
    </xdr:sp>
    <xdr:clientData/>
  </xdr:oneCellAnchor>
  <xdr:oneCellAnchor>
    <xdr:from>
      <xdr:col>29</xdr:col>
      <xdr:colOff>18104</xdr:colOff>
      <xdr:row>746</xdr:row>
      <xdr:rowOff>87517</xdr:rowOff>
    </xdr:from>
    <xdr:ext cx="1619250" cy="457199"/>
    <xdr:sp macro="" textlink="">
      <xdr:nvSpPr>
        <xdr:cNvPr id="45" name="テキスト ボックス 44"/>
        <xdr:cNvSpPr txBox="1"/>
      </xdr:nvSpPr>
      <xdr:spPr>
        <a:xfrm>
          <a:off x="5937211" y="48284017"/>
          <a:ext cx="1619250" cy="45719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chemeClr val="tx1"/>
              </a:solidFill>
              <a:effectLst/>
              <a:latin typeface="+mn-ea"/>
              <a:ea typeface="+mn-ea"/>
              <a:cs typeface="+mn-cs"/>
            </a:rPr>
            <a:t>C</a:t>
          </a:r>
          <a:r>
            <a:rPr kumimoji="1" lang="ja-JP" altLang="en-US" sz="1100"/>
            <a:t>．法人等（法人等）　</a:t>
          </a:r>
          <a:endParaRPr kumimoji="1" lang="en-US" altLang="ja-JP" sz="1100"/>
        </a:p>
        <a:p>
          <a:pPr algn="ct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３</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４</a:t>
          </a:r>
          <a:r>
            <a:rPr kumimoji="1" lang="ja-JP" altLang="en-US" sz="1100"/>
            <a:t>百万円　</a:t>
          </a:r>
          <a:endParaRPr kumimoji="1" lang="en-US" altLang="ja-JP" sz="1100"/>
        </a:p>
      </xdr:txBody>
    </xdr:sp>
    <xdr:clientData/>
  </xdr:oneCellAnchor>
  <xdr:oneCellAnchor>
    <xdr:from>
      <xdr:col>39</xdr:col>
      <xdr:colOff>10635</xdr:colOff>
      <xdr:row>746</xdr:row>
      <xdr:rowOff>76311</xdr:rowOff>
    </xdr:from>
    <xdr:ext cx="1206499" cy="457199"/>
    <xdr:sp macro="" textlink="">
      <xdr:nvSpPr>
        <xdr:cNvPr id="46" name="テキスト ボックス 45"/>
        <xdr:cNvSpPr txBox="1"/>
      </xdr:nvSpPr>
      <xdr:spPr>
        <a:xfrm>
          <a:off x="7970814" y="48272811"/>
          <a:ext cx="1206499" cy="45719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ja-JP" sz="1100">
              <a:solidFill>
                <a:schemeClr val="tx1"/>
              </a:solidFill>
              <a:effectLst/>
              <a:latin typeface="+mn-lt"/>
              <a:ea typeface="+mn-ea"/>
              <a:cs typeface="+mn-cs"/>
            </a:rPr>
            <a:t>Ｄ</a:t>
          </a:r>
          <a:r>
            <a:rPr kumimoji="1" lang="ja-JP" altLang="en-US" sz="1100"/>
            <a:t>．個人　</a:t>
          </a:r>
          <a:endParaRPr kumimoji="1" lang="en-US" altLang="ja-JP" sz="1100"/>
        </a:p>
        <a:p>
          <a:pPr algn="ctr"/>
          <a:r>
            <a:rPr kumimoji="1" lang="ja-JP" altLang="ja-JP" sz="1100">
              <a:solidFill>
                <a:schemeClr val="tx1"/>
              </a:solidFill>
              <a:effectLst/>
              <a:latin typeface="+mn-lt"/>
              <a:ea typeface="+mn-ea"/>
              <a:cs typeface="+mn-cs"/>
            </a:rPr>
            <a:t>３</a:t>
          </a:r>
          <a:r>
            <a:rPr kumimoji="1" lang="ja-JP" altLang="en-US" sz="1100">
              <a:solidFill>
                <a:schemeClr val="tx1"/>
              </a:solidFill>
              <a:effectLst/>
              <a:latin typeface="+mn-lt"/>
              <a:ea typeface="+mn-ea"/>
              <a:cs typeface="+mn-cs"/>
            </a:rPr>
            <a:t>．３</a:t>
          </a:r>
          <a:r>
            <a:rPr kumimoji="1" lang="ja-JP" altLang="en-US" sz="1100"/>
            <a:t>百万円　</a:t>
          </a:r>
          <a:endParaRPr kumimoji="1" lang="en-US" altLang="ja-JP" sz="1100"/>
        </a:p>
      </xdr:txBody>
    </xdr:sp>
    <xdr:clientData/>
  </xdr:oneCellAnchor>
  <xdr:twoCellAnchor>
    <xdr:from>
      <xdr:col>10</xdr:col>
      <xdr:colOff>54429</xdr:colOff>
      <xdr:row>747</xdr:row>
      <xdr:rowOff>331057</xdr:rowOff>
    </xdr:from>
    <xdr:to>
      <xdr:col>17</xdr:col>
      <xdr:colOff>80898</xdr:colOff>
      <xdr:row>750</xdr:row>
      <xdr:rowOff>120013</xdr:rowOff>
    </xdr:to>
    <xdr:sp macro="" textlink="">
      <xdr:nvSpPr>
        <xdr:cNvPr id="47" name="大かっこ 46"/>
        <xdr:cNvSpPr/>
      </xdr:nvSpPr>
      <xdr:spPr>
        <a:xfrm>
          <a:off x="2095500" y="48881343"/>
          <a:ext cx="1455219" cy="8503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健康危機管理に</a:t>
          </a:r>
          <a:endParaRPr kumimoji="1" lang="en-US" altLang="ja-JP" sz="1100"/>
        </a:p>
        <a:p>
          <a:pPr algn="l">
            <a:lnSpc>
              <a:spcPts val="1300"/>
            </a:lnSpc>
          </a:pPr>
          <a:r>
            <a:rPr kumimoji="1" lang="ja-JP" altLang="en-US" sz="1100"/>
            <a:t>かかる職員旅費</a:t>
          </a:r>
        </a:p>
      </xdr:txBody>
    </xdr:sp>
    <xdr:clientData/>
  </xdr:twoCellAnchor>
  <xdr:twoCellAnchor>
    <xdr:from>
      <xdr:col>18</xdr:col>
      <xdr:colOff>54429</xdr:colOff>
      <xdr:row>747</xdr:row>
      <xdr:rowOff>331057</xdr:rowOff>
    </xdr:from>
    <xdr:to>
      <xdr:col>27</xdr:col>
      <xdr:colOff>108857</xdr:colOff>
      <xdr:row>750</xdr:row>
      <xdr:rowOff>120013</xdr:rowOff>
    </xdr:to>
    <xdr:sp macro="" textlink="">
      <xdr:nvSpPr>
        <xdr:cNvPr id="48" name="大かっこ 47"/>
        <xdr:cNvSpPr/>
      </xdr:nvSpPr>
      <xdr:spPr>
        <a:xfrm>
          <a:off x="3728358" y="48881343"/>
          <a:ext cx="1891392" cy="8503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健康危機管理体制整備に</a:t>
          </a:r>
          <a:endParaRPr kumimoji="1" lang="en-US" altLang="ja-JP" sz="1100"/>
        </a:p>
        <a:p>
          <a:pPr algn="l">
            <a:lnSpc>
              <a:spcPts val="1300"/>
            </a:lnSpc>
          </a:pPr>
          <a:r>
            <a:rPr kumimoji="1" lang="ja-JP" altLang="en-US" sz="1100"/>
            <a:t>かかる事務費等</a:t>
          </a:r>
        </a:p>
      </xdr:txBody>
    </xdr:sp>
    <xdr:clientData/>
  </xdr:twoCellAnchor>
  <xdr:twoCellAnchor>
    <xdr:from>
      <xdr:col>28</xdr:col>
      <xdr:colOff>95251</xdr:colOff>
      <xdr:row>747</xdr:row>
      <xdr:rowOff>319851</xdr:rowOff>
    </xdr:from>
    <xdr:to>
      <xdr:col>37</xdr:col>
      <xdr:colOff>176893</xdr:colOff>
      <xdr:row>750</xdr:row>
      <xdr:rowOff>100590</xdr:rowOff>
    </xdr:to>
    <xdr:sp macro="" textlink="">
      <xdr:nvSpPr>
        <xdr:cNvPr id="49" name="大かっこ 48"/>
        <xdr:cNvSpPr/>
      </xdr:nvSpPr>
      <xdr:spPr>
        <a:xfrm>
          <a:off x="5810251" y="48870137"/>
          <a:ext cx="1918606" cy="8420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医薬品買上にかかる費用</a:t>
          </a:r>
        </a:p>
      </xdr:txBody>
    </xdr:sp>
    <xdr:clientData/>
  </xdr:twoCellAnchor>
  <xdr:twoCellAnchor>
    <xdr:from>
      <xdr:col>38</xdr:col>
      <xdr:colOff>117893</xdr:colOff>
      <xdr:row>747</xdr:row>
      <xdr:rowOff>331057</xdr:rowOff>
    </xdr:from>
    <xdr:to>
      <xdr:col>46</xdr:col>
      <xdr:colOff>27214</xdr:colOff>
      <xdr:row>750</xdr:row>
      <xdr:rowOff>120013</xdr:rowOff>
    </xdr:to>
    <xdr:sp macro="" textlink="">
      <xdr:nvSpPr>
        <xdr:cNvPr id="50" name="大かっこ 49"/>
        <xdr:cNvSpPr/>
      </xdr:nvSpPr>
      <xdr:spPr>
        <a:xfrm>
          <a:off x="7873964" y="48881343"/>
          <a:ext cx="1542179" cy="8503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賃金職員の賃金等</a:t>
          </a:r>
        </a:p>
      </xdr:txBody>
    </xdr:sp>
    <xdr:clientData/>
  </xdr:twoCellAnchor>
  <xdr:twoCellAnchor>
    <xdr:from>
      <xdr:col>13</xdr:col>
      <xdr:colOff>183777</xdr:colOff>
      <xdr:row>744</xdr:row>
      <xdr:rowOff>71081</xdr:rowOff>
    </xdr:from>
    <xdr:to>
      <xdr:col>13</xdr:col>
      <xdr:colOff>183777</xdr:colOff>
      <xdr:row>745</xdr:row>
      <xdr:rowOff>130377</xdr:rowOff>
    </xdr:to>
    <xdr:cxnSp macro="">
      <xdr:nvCxnSpPr>
        <xdr:cNvPr id="51" name="直線矢印コネクタ 50"/>
        <xdr:cNvCxnSpPr/>
      </xdr:nvCxnSpPr>
      <xdr:spPr>
        <a:xfrm>
          <a:off x="2805953" y="47359905"/>
          <a:ext cx="0" cy="4066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64356</xdr:colOff>
      <xdr:row>744</xdr:row>
      <xdr:rowOff>71080</xdr:rowOff>
    </xdr:from>
    <xdr:to>
      <xdr:col>22</xdr:col>
      <xdr:colOff>64356</xdr:colOff>
      <xdr:row>745</xdr:row>
      <xdr:rowOff>130376</xdr:rowOff>
    </xdr:to>
    <xdr:cxnSp macro="">
      <xdr:nvCxnSpPr>
        <xdr:cNvPr id="52" name="直線矢印コネクタ 51"/>
        <xdr:cNvCxnSpPr/>
      </xdr:nvCxnSpPr>
      <xdr:spPr>
        <a:xfrm>
          <a:off x="4501885" y="47359904"/>
          <a:ext cx="0" cy="4066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10474</xdr:colOff>
      <xdr:row>744</xdr:row>
      <xdr:rowOff>59875</xdr:rowOff>
    </xdr:from>
    <xdr:to>
      <xdr:col>33</xdr:col>
      <xdr:colOff>10474</xdr:colOff>
      <xdr:row>745</xdr:row>
      <xdr:rowOff>119171</xdr:rowOff>
    </xdr:to>
    <xdr:cxnSp macro="">
      <xdr:nvCxnSpPr>
        <xdr:cNvPr id="53" name="直線矢印コネクタ 52"/>
        <xdr:cNvCxnSpPr/>
      </xdr:nvCxnSpPr>
      <xdr:spPr>
        <a:xfrm>
          <a:off x="6666768" y="47348699"/>
          <a:ext cx="0" cy="4066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189610</xdr:colOff>
      <xdr:row>744</xdr:row>
      <xdr:rowOff>40453</xdr:rowOff>
    </xdr:from>
    <xdr:to>
      <xdr:col>41</xdr:col>
      <xdr:colOff>189610</xdr:colOff>
      <xdr:row>745</xdr:row>
      <xdr:rowOff>107966</xdr:rowOff>
    </xdr:to>
    <xdr:cxnSp macro="">
      <xdr:nvCxnSpPr>
        <xdr:cNvPr id="54" name="直線矢印コネクタ 53"/>
        <xdr:cNvCxnSpPr/>
      </xdr:nvCxnSpPr>
      <xdr:spPr>
        <a:xfrm>
          <a:off x="8459551" y="47329277"/>
          <a:ext cx="0" cy="4148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111241</xdr:colOff>
      <xdr:row>742</xdr:row>
      <xdr:rowOff>180771</xdr:rowOff>
    </xdr:from>
    <xdr:to>
      <xdr:col>26</xdr:col>
      <xdr:colOff>119165</xdr:colOff>
      <xdr:row>744</xdr:row>
      <xdr:rowOff>100696</xdr:rowOff>
    </xdr:to>
    <xdr:cxnSp macro="">
      <xdr:nvCxnSpPr>
        <xdr:cNvPr id="55" name="直線コネクタ 54"/>
        <xdr:cNvCxnSpPr>
          <a:stCxn id="37" idx="2"/>
        </xdr:cNvCxnSpPr>
      </xdr:nvCxnSpPr>
      <xdr:spPr>
        <a:xfrm>
          <a:off x="5418027" y="46962128"/>
          <a:ext cx="7924" cy="6274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122465</xdr:colOff>
      <xdr:row>746</xdr:row>
      <xdr:rowOff>81642</xdr:rowOff>
    </xdr:from>
    <xdr:ext cx="1619250" cy="462644"/>
    <xdr:sp macro="" textlink="">
      <xdr:nvSpPr>
        <xdr:cNvPr id="56" name="テキスト ボックス 55"/>
        <xdr:cNvSpPr txBox="1"/>
      </xdr:nvSpPr>
      <xdr:spPr>
        <a:xfrm>
          <a:off x="3796394" y="48278142"/>
          <a:ext cx="1619250" cy="46264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solidFill>
                <a:schemeClr val="tx1"/>
              </a:solidFill>
              <a:effectLst/>
              <a:latin typeface="+mn-ea"/>
              <a:ea typeface="+mn-ea"/>
              <a:cs typeface="+mn-cs"/>
            </a:rPr>
            <a:t>Ｂ</a:t>
          </a:r>
          <a:r>
            <a:rPr kumimoji="1" lang="ja-JP" altLang="en-US" sz="1100"/>
            <a:t>．法人等（法人等）　</a:t>
          </a:r>
          <a:endParaRPr kumimoji="1" lang="en-US" altLang="ja-JP" sz="1100"/>
        </a:p>
        <a:p>
          <a:pPr algn="ctr"/>
          <a:r>
            <a:rPr kumimoji="1" lang="ja-JP" altLang="en-US" sz="1100">
              <a:solidFill>
                <a:schemeClr val="tx1"/>
              </a:solidFill>
              <a:effectLst/>
              <a:latin typeface="+mn-lt"/>
              <a:ea typeface="+mn-ea"/>
              <a:cs typeface="+mn-cs"/>
            </a:rPr>
            <a:t>４</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５</a:t>
          </a:r>
          <a:r>
            <a:rPr kumimoji="1" lang="ja-JP" altLang="en-US" sz="1100"/>
            <a:t>百万円　</a:t>
          </a:r>
          <a:endParaRPr kumimoji="1" lang="en-US" altLang="ja-JP" sz="1100"/>
        </a:p>
      </xdr:txBody>
    </xdr:sp>
    <xdr:clientData/>
  </xdr:oneCellAnchor>
  <xdr:twoCellAnchor>
    <xdr:from>
      <xdr:col>18</xdr:col>
      <xdr:colOff>190500</xdr:colOff>
      <xdr:row>745</xdr:row>
      <xdr:rowOff>108856</xdr:rowOff>
    </xdr:from>
    <xdr:to>
      <xdr:col>26</xdr:col>
      <xdr:colOff>79296</xdr:colOff>
      <xdr:row>746</xdr:row>
      <xdr:rowOff>47967</xdr:rowOff>
    </xdr:to>
    <xdr:sp macro="" textlink="">
      <xdr:nvSpPr>
        <xdr:cNvPr id="57" name="テキスト ボックス 56"/>
        <xdr:cNvSpPr txBox="1"/>
      </xdr:nvSpPr>
      <xdr:spPr>
        <a:xfrm>
          <a:off x="3864429" y="47951570"/>
          <a:ext cx="1521653" cy="2928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345</v>
      </c>
      <c r="AT2" s="943"/>
      <c r="AU2" s="943"/>
      <c r="AV2" s="52" t="str">
        <f>IF(AW2="", "", "-")</f>
        <v/>
      </c>
      <c r="AW2" s="914"/>
      <c r="AX2" s="914"/>
    </row>
    <row r="3" spans="1:50" ht="21" customHeight="1" thickBot="1" x14ac:dyDescent="0.2">
      <c r="A3" s="870" t="s">
        <v>541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567</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568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173</v>
      </c>
      <c r="H5" s="843"/>
      <c r="I5" s="843"/>
      <c r="J5" s="843"/>
      <c r="K5" s="843"/>
      <c r="L5" s="843"/>
      <c r="M5" s="844" t="s">
        <v>66</v>
      </c>
      <c r="N5" s="845"/>
      <c r="O5" s="845"/>
      <c r="P5" s="845"/>
      <c r="Q5" s="845"/>
      <c r="R5" s="846"/>
      <c r="S5" s="847" t="s">
        <v>131</v>
      </c>
      <c r="T5" s="843"/>
      <c r="U5" s="843"/>
      <c r="V5" s="843"/>
      <c r="W5" s="843"/>
      <c r="X5" s="848"/>
      <c r="Y5" s="701" t="s">
        <v>3</v>
      </c>
      <c r="Z5" s="546"/>
      <c r="AA5" s="546"/>
      <c r="AB5" s="546"/>
      <c r="AC5" s="546"/>
      <c r="AD5" s="547"/>
      <c r="AE5" s="702" t="s">
        <v>570</v>
      </c>
      <c r="AF5" s="702"/>
      <c r="AG5" s="702"/>
      <c r="AH5" s="702"/>
      <c r="AI5" s="702"/>
      <c r="AJ5" s="702"/>
      <c r="AK5" s="702"/>
      <c r="AL5" s="702"/>
      <c r="AM5" s="702"/>
      <c r="AN5" s="702"/>
      <c r="AO5" s="702"/>
      <c r="AP5" s="703"/>
      <c r="AQ5" s="704" t="s">
        <v>571</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69.95" customHeight="1" x14ac:dyDescent="0.15">
      <c r="A7" s="498" t="s">
        <v>22</v>
      </c>
      <c r="B7" s="499"/>
      <c r="C7" s="499"/>
      <c r="D7" s="499"/>
      <c r="E7" s="499"/>
      <c r="F7" s="500"/>
      <c r="G7" s="501" t="s">
        <v>574</v>
      </c>
      <c r="H7" s="502"/>
      <c r="I7" s="502"/>
      <c r="J7" s="502"/>
      <c r="K7" s="502"/>
      <c r="L7" s="502"/>
      <c r="M7" s="502"/>
      <c r="N7" s="502"/>
      <c r="O7" s="502"/>
      <c r="P7" s="502"/>
      <c r="Q7" s="502"/>
      <c r="R7" s="502"/>
      <c r="S7" s="502"/>
      <c r="T7" s="502"/>
      <c r="U7" s="502"/>
      <c r="V7" s="502"/>
      <c r="W7" s="502"/>
      <c r="X7" s="503"/>
      <c r="Y7" s="925" t="s">
        <v>513</v>
      </c>
      <c r="Z7" s="446"/>
      <c r="AA7" s="446"/>
      <c r="AB7" s="446"/>
      <c r="AC7" s="446"/>
      <c r="AD7" s="926"/>
      <c r="AE7" s="915" t="s">
        <v>575</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8" t="s">
        <v>378</v>
      </c>
      <c r="B8" s="499"/>
      <c r="C8" s="499"/>
      <c r="D8" s="499"/>
      <c r="E8" s="499"/>
      <c r="F8" s="500"/>
      <c r="G8" s="944" t="str">
        <f>入力規則等!A28</f>
        <v>-</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577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8" t="s">
        <v>532</v>
      </c>
      <c r="Q12" s="419"/>
      <c r="R12" s="419"/>
      <c r="S12" s="419"/>
      <c r="T12" s="419"/>
      <c r="U12" s="419"/>
      <c r="V12" s="420"/>
      <c r="W12" s="418" t="s">
        <v>529</v>
      </c>
      <c r="X12" s="419"/>
      <c r="Y12" s="419"/>
      <c r="Z12" s="419"/>
      <c r="AA12" s="419"/>
      <c r="AB12" s="419"/>
      <c r="AC12" s="420"/>
      <c r="AD12" s="418" t="s">
        <v>524</v>
      </c>
      <c r="AE12" s="419"/>
      <c r="AF12" s="419"/>
      <c r="AG12" s="419"/>
      <c r="AH12" s="419"/>
      <c r="AI12" s="419"/>
      <c r="AJ12" s="420"/>
      <c r="AK12" s="418" t="s">
        <v>517</v>
      </c>
      <c r="AL12" s="419"/>
      <c r="AM12" s="419"/>
      <c r="AN12" s="419"/>
      <c r="AO12" s="419"/>
      <c r="AP12" s="419"/>
      <c r="AQ12" s="420"/>
      <c r="AR12" s="418" t="s">
        <v>515</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22</v>
      </c>
      <c r="Q13" s="661"/>
      <c r="R13" s="661"/>
      <c r="S13" s="661"/>
      <c r="T13" s="661"/>
      <c r="U13" s="661"/>
      <c r="V13" s="662"/>
      <c r="W13" s="660">
        <v>20</v>
      </c>
      <c r="X13" s="661"/>
      <c r="Y13" s="661"/>
      <c r="Z13" s="661"/>
      <c r="AA13" s="661"/>
      <c r="AB13" s="661"/>
      <c r="AC13" s="662"/>
      <c r="AD13" s="660">
        <v>169</v>
      </c>
      <c r="AE13" s="661"/>
      <c r="AF13" s="661"/>
      <c r="AG13" s="661"/>
      <c r="AH13" s="661"/>
      <c r="AI13" s="661"/>
      <c r="AJ13" s="662"/>
      <c r="AK13" s="660">
        <v>170</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573</v>
      </c>
      <c r="Q14" s="661"/>
      <c r="R14" s="661"/>
      <c r="S14" s="661"/>
      <c r="T14" s="661"/>
      <c r="U14" s="661"/>
      <c r="V14" s="662"/>
      <c r="W14" s="660" t="s">
        <v>573</v>
      </c>
      <c r="X14" s="661"/>
      <c r="Y14" s="661"/>
      <c r="Z14" s="661"/>
      <c r="AA14" s="661"/>
      <c r="AB14" s="661"/>
      <c r="AC14" s="662"/>
      <c r="AD14" s="660" t="s">
        <v>573</v>
      </c>
      <c r="AE14" s="661"/>
      <c r="AF14" s="661"/>
      <c r="AG14" s="661"/>
      <c r="AH14" s="661"/>
      <c r="AI14" s="661"/>
      <c r="AJ14" s="662"/>
      <c r="AK14" s="660" t="s">
        <v>578</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573</v>
      </c>
      <c r="Q15" s="661"/>
      <c r="R15" s="661"/>
      <c r="S15" s="661"/>
      <c r="T15" s="661"/>
      <c r="U15" s="661"/>
      <c r="V15" s="662"/>
      <c r="W15" s="660" t="s">
        <v>573</v>
      </c>
      <c r="X15" s="661"/>
      <c r="Y15" s="661"/>
      <c r="Z15" s="661"/>
      <c r="AA15" s="661"/>
      <c r="AB15" s="661"/>
      <c r="AC15" s="662"/>
      <c r="AD15" s="660" t="s">
        <v>573</v>
      </c>
      <c r="AE15" s="661"/>
      <c r="AF15" s="661"/>
      <c r="AG15" s="661"/>
      <c r="AH15" s="661"/>
      <c r="AI15" s="661"/>
      <c r="AJ15" s="662"/>
      <c r="AK15" s="660" t="s">
        <v>579</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573</v>
      </c>
      <c r="Q16" s="661"/>
      <c r="R16" s="661"/>
      <c r="S16" s="661"/>
      <c r="T16" s="661"/>
      <c r="U16" s="661"/>
      <c r="V16" s="662"/>
      <c r="W16" s="660" t="s">
        <v>573</v>
      </c>
      <c r="X16" s="661"/>
      <c r="Y16" s="661"/>
      <c r="Z16" s="661"/>
      <c r="AA16" s="661"/>
      <c r="AB16" s="661"/>
      <c r="AC16" s="662"/>
      <c r="AD16" s="660" t="s">
        <v>573</v>
      </c>
      <c r="AE16" s="661"/>
      <c r="AF16" s="661"/>
      <c r="AG16" s="661"/>
      <c r="AH16" s="661"/>
      <c r="AI16" s="661"/>
      <c r="AJ16" s="662"/>
      <c r="AK16" s="660" t="s">
        <v>579</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573</v>
      </c>
      <c r="Q17" s="661"/>
      <c r="R17" s="661"/>
      <c r="S17" s="661"/>
      <c r="T17" s="661"/>
      <c r="U17" s="661"/>
      <c r="V17" s="662"/>
      <c r="W17" s="660" t="s">
        <v>573</v>
      </c>
      <c r="X17" s="661"/>
      <c r="Y17" s="661"/>
      <c r="Z17" s="661"/>
      <c r="AA17" s="661"/>
      <c r="AB17" s="661"/>
      <c r="AC17" s="662"/>
      <c r="AD17" s="660" t="s">
        <v>573</v>
      </c>
      <c r="AE17" s="661"/>
      <c r="AF17" s="661"/>
      <c r="AG17" s="661"/>
      <c r="AH17" s="661"/>
      <c r="AI17" s="661"/>
      <c r="AJ17" s="662"/>
      <c r="AK17" s="660" t="s">
        <v>578</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22</v>
      </c>
      <c r="Q18" s="882"/>
      <c r="R18" s="882"/>
      <c r="S18" s="882"/>
      <c r="T18" s="882"/>
      <c r="U18" s="882"/>
      <c r="V18" s="883"/>
      <c r="W18" s="881">
        <f>SUM(W13:AC17)</f>
        <v>20</v>
      </c>
      <c r="X18" s="882"/>
      <c r="Y18" s="882"/>
      <c r="Z18" s="882"/>
      <c r="AA18" s="882"/>
      <c r="AB18" s="882"/>
      <c r="AC18" s="883"/>
      <c r="AD18" s="881">
        <f>SUM(AD13:AJ17)</f>
        <v>169</v>
      </c>
      <c r="AE18" s="882"/>
      <c r="AF18" s="882"/>
      <c r="AG18" s="882"/>
      <c r="AH18" s="882"/>
      <c r="AI18" s="882"/>
      <c r="AJ18" s="883"/>
      <c r="AK18" s="881">
        <f>SUM(AK13:AQ17)</f>
        <v>170</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11</v>
      </c>
      <c r="Q19" s="661"/>
      <c r="R19" s="661"/>
      <c r="S19" s="661"/>
      <c r="T19" s="661"/>
      <c r="U19" s="661"/>
      <c r="V19" s="662"/>
      <c r="W19" s="660">
        <v>12</v>
      </c>
      <c r="X19" s="661"/>
      <c r="Y19" s="661"/>
      <c r="Z19" s="661"/>
      <c r="AA19" s="661"/>
      <c r="AB19" s="661"/>
      <c r="AC19" s="662"/>
      <c r="AD19" s="660">
        <v>144</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0.5</v>
      </c>
      <c r="Q20" s="318"/>
      <c r="R20" s="318"/>
      <c r="S20" s="318"/>
      <c r="T20" s="318"/>
      <c r="U20" s="318"/>
      <c r="V20" s="318"/>
      <c r="W20" s="318">
        <f>IF(W18=0, "-", SUM(W19)/W18)</f>
        <v>0.6</v>
      </c>
      <c r="X20" s="318"/>
      <c r="Y20" s="318"/>
      <c r="Z20" s="318"/>
      <c r="AA20" s="318"/>
      <c r="AB20" s="318"/>
      <c r="AC20" s="318"/>
      <c r="AD20" s="318">
        <f>IF(AD18=0, "-", SUM(AD19)/AD18)</f>
        <v>0.85207100591715978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476</v>
      </c>
      <c r="H21" s="317"/>
      <c r="I21" s="317"/>
      <c r="J21" s="317"/>
      <c r="K21" s="317"/>
      <c r="L21" s="317"/>
      <c r="M21" s="317"/>
      <c r="N21" s="317"/>
      <c r="O21" s="317"/>
      <c r="P21" s="318">
        <f>IF(P19=0, "-", SUM(P19)/SUM(P13,P14))</f>
        <v>0.5</v>
      </c>
      <c r="Q21" s="318"/>
      <c r="R21" s="318"/>
      <c r="S21" s="318"/>
      <c r="T21" s="318"/>
      <c r="U21" s="318"/>
      <c r="V21" s="318"/>
      <c r="W21" s="318">
        <f>IF(W19=0, "-", SUM(W19)/SUM(W13,W14))</f>
        <v>0.6</v>
      </c>
      <c r="X21" s="318"/>
      <c r="Y21" s="318"/>
      <c r="Z21" s="318"/>
      <c r="AA21" s="318"/>
      <c r="AB21" s="318"/>
      <c r="AC21" s="318"/>
      <c r="AD21" s="318">
        <f>IF(AD19=0, "-", SUM(AD19)/SUM(AD13,AD14))</f>
        <v>0.85207100591715978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557</v>
      </c>
      <c r="B22" s="968"/>
      <c r="C22" s="968"/>
      <c r="D22" s="968"/>
      <c r="E22" s="968"/>
      <c r="F22" s="969"/>
      <c r="G22" s="954" t="s">
        <v>455</v>
      </c>
      <c r="H22" s="222"/>
      <c r="I22" s="222"/>
      <c r="J22" s="222"/>
      <c r="K22" s="222"/>
      <c r="L22" s="222"/>
      <c r="M22" s="222"/>
      <c r="N22" s="222"/>
      <c r="O22" s="223"/>
      <c r="P22" s="939" t="s">
        <v>518</v>
      </c>
      <c r="Q22" s="222"/>
      <c r="R22" s="222"/>
      <c r="S22" s="222"/>
      <c r="T22" s="222"/>
      <c r="U22" s="222"/>
      <c r="V22" s="223"/>
      <c r="W22" s="939" t="s">
        <v>514</v>
      </c>
      <c r="X22" s="222"/>
      <c r="Y22" s="222"/>
      <c r="Z22" s="222"/>
      <c r="AA22" s="222"/>
      <c r="AB22" s="222"/>
      <c r="AC22" s="223"/>
      <c r="AD22" s="939" t="s">
        <v>454</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580</v>
      </c>
      <c r="H23" s="956"/>
      <c r="I23" s="956"/>
      <c r="J23" s="956"/>
      <c r="K23" s="956"/>
      <c r="L23" s="956"/>
      <c r="M23" s="956"/>
      <c r="N23" s="956"/>
      <c r="O23" s="957"/>
      <c r="P23" s="922">
        <v>135</v>
      </c>
      <c r="Q23" s="923"/>
      <c r="R23" s="923"/>
      <c r="S23" s="923"/>
      <c r="T23" s="923"/>
      <c r="U23" s="923"/>
      <c r="V23" s="940"/>
      <c r="W23" s="922"/>
      <c r="X23" s="923"/>
      <c r="Y23" s="923"/>
      <c r="Z23" s="923"/>
      <c r="AA23" s="923"/>
      <c r="AB23" s="923"/>
      <c r="AC23" s="940"/>
      <c r="AD23" s="977" t="s">
        <v>693</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581</v>
      </c>
      <c r="H24" s="959"/>
      <c r="I24" s="959"/>
      <c r="J24" s="959"/>
      <c r="K24" s="959"/>
      <c r="L24" s="959"/>
      <c r="M24" s="959"/>
      <c r="N24" s="959"/>
      <c r="O24" s="960"/>
      <c r="P24" s="660">
        <v>18</v>
      </c>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582</v>
      </c>
      <c r="H25" s="959"/>
      <c r="I25" s="959"/>
      <c r="J25" s="959"/>
      <c r="K25" s="959"/>
      <c r="L25" s="959"/>
      <c r="M25" s="959"/>
      <c r="N25" s="959"/>
      <c r="O25" s="960"/>
      <c r="P25" s="660">
        <v>10</v>
      </c>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583</v>
      </c>
      <c r="H26" s="959"/>
      <c r="I26" s="959"/>
      <c r="J26" s="959"/>
      <c r="K26" s="959"/>
      <c r="L26" s="959"/>
      <c r="M26" s="959"/>
      <c r="N26" s="959"/>
      <c r="O26" s="960"/>
      <c r="P26" s="660">
        <v>5</v>
      </c>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459</v>
      </c>
      <c r="H28" s="962"/>
      <c r="I28" s="962"/>
      <c r="J28" s="962"/>
      <c r="K28" s="962"/>
      <c r="L28" s="962"/>
      <c r="M28" s="962"/>
      <c r="N28" s="962"/>
      <c r="O28" s="963"/>
      <c r="P28" s="881">
        <f>P29-SUM(P23:P27)</f>
        <v>2</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456</v>
      </c>
      <c r="H29" s="965"/>
      <c r="I29" s="965"/>
      <c r="J29" s="965"/>
      <c r="K29" s="965"/>
      <c r="L29" s="965"/>
      <c r="M29" s="965"/>
      <c r="N29" s="965"/>
      <c r="O29" s="966"/>
      <c r="P29" s="660">
        <f>AK13</f>
        <v>170</v>
      </c>
      <c r="Q29" s="661"/>
      <c r="R29" s="661"/>
      <c r="S29" s="661"/>
      <c r="T29" s="661"/>
      <c r="U29" s="661"/>
      <c r="V29" s="662"/>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533</v>
      </c>
      <c r="AF30" s="862"/>
      <c r="AG30" s="862"/>
      <c r="AH30" s="863"/>
      <c r="AI30" s="861" t="s">
        <v>530</v>
      </c>
      <c r="AJ30" s="862"/>
      <c r="AK30" s="862"/>
      <c r="AL30" s="863"/>
      <c r="AM30" s="918" t="s">
        <v>525</v>
      </c>
      <c r="AN30" s="918"/>
      <c r="AO30" s="918"/>
      <c r="AP30" s="861"/>
      <c r="AQ30" s="770" t="s">
        <v>354</v>
      </c>
      <c r="AR30" s="771"/>
      <c r="AS30" s="771"/>
      <c r="AT30" s="772"/>
      <c r="AU30" s="777" t="s">
        <v>253</v>
      </c>
      <c r="AV30" s="777"/>
      <c r="AW30" s="777"/>
      <c r="AX30" s="919"/>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588</v>
      </c>
      <c r="AR31" s="200"/>
      <c r="AS31" s="133" t="s">
        <v>355</v>
      </c>
      <c r="AT31" s="134"/>
      <c r="AU31" s="199" t="s">
        <v>579</v>
      </c>
      <c r="AV31" s="199"/>
      <c r="AW31" s="401" t="s">
        <v>300</v>
      </c>
      <c r="AX31" s="402"/>
    </row>
    <row r="32" spans="1:50" ht="23.25" customHeight="1" x14ac:dyDescent="0.15">
      <c r="A32" s="406"/>
      <c r="B32" s="404"/>
      <c r="C32" s="404"/>
      <c r="D32" s="404"/>
      <c r="E32" s="404"/>
      <c r="F32" s="405"/>
      <c r="G32" s="567" t="s">
        <v>584</v>
      </c>
      <c r="H32" s="568"/>
      <c r="I32" s="568"/>
      <c r="J32" s="568"/>
      <c r="K32" s="568"/>
      <c r="L32" s="568"/>
      <c r="M32" s="568"/>
      <c r="N32" s="568"/>
      <c r="O32" s="569"/>
      <c r="P32" s="105" t="s">
        <v>579</v>
      </c>
      <c r="Q32" s="105"/>
      <c r="R32" s="105"/>
      <c r="S32" s="105"/>
      <c r="T32" s="105"/>
      <c r="U32" s="105"/>
      <c r="V32" s="105"/>
      <c r="W32" s="105"/>
      <c r="X32" s="106"/>
      <c r="Y32" s="474" t="s">
        <v>12</v>
      </c>
      <c r="Z32" s="534"/>
      <c r="AA32" s="535"/>
      <c r="AB32" s="464" t="s">
        <v>584</v>
      </c>
      <c r="AC32" s="464"/>
      <c r="AD32" s="464"/>
      <c r="AE32" s="218" t="s">
        <v>585</v>
      </c>
      <c r="AF32" s="219"/>
      <c r="AG32" s="219"/>
      <c r="AH32" s="219"/>
      <c r="AI32" s="218" t="s">
        <v>584</v>
      </c>
      <c r="AJ32" s="219"/>
      <c r="AK32" s="219"/>
      <c r="AL32" s="219"/>
      <c r="AM32" s="218" t="s">
        <v>579</v>
      </c>
      <c r="AN32" s="219"/>
      <c r="AO32" s="219"/>
      <c r="AP32" s="219"/>
      <c r="AQ32" s="340" t="s">
        <v>584</v>
      </c>
      <c r="AR32" s="207"/>
      <c r="AS32" s="207"/>
      <c r="AT32" s="341"/>
      <c r="AU32" s="219" t="s">
        <v>578</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586</v>
      </c>
      <c r="AC33" s="526"/>
      <c r="AD33" s="526"/>
      <c r="AE33" s="218" t="s">
        <v>584</v>
      </c>
      <c r="AF33" s="219"/>
      <c r="AG33" s="219"/>
      <c r="AH33" s="219"/>
      <c r="AI33" s="218" t="s">
        <v>587</v>
      </c>
      <c r="AJ33" s="219"/>
      <c r="AK33" s="219"/>
      <c r="AL33" s="219"/>
      <c r="AM33" s="218" t="s">
        <v>586</v>
      </c>
      <c r="AN33" s="219"/>
      <c r="AO33" s="219"/>
      <c r="AP33" s="219"/>
      <c r="AQ33" s="340" t="s">
        <v>586</v>
      </c>
      <c r="AR33" s="207"/>
      <c r="AS33" s="207"/>
      <c r="AT33" s="341"/>
      <c r="AU33" s="219" t="s">
        <v>579</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t="s">
        <v>584</v>
      </c>
      <c r="AF34" s="219"/>
      <c r="AG34" s="219"/>
      <c r="AH34" s="219"/>
      <c r="AI34" s="218" t="s">
        <v>579</v>
      </c>
      <c r="AJ34" s="219"/>
      <c r="AK34" s="219"/>
      <c r="AL34" s="219"/>
      <c r="AM34" s="218" t="s">
        <v>584</v>
      </c>
      <c r="AN34" s="219"/>
      <c r="AO34" s="219"/>
      <c r="AP34" s="219"/>
      <c r="AQ34" s="340" t="s">
        <v>586</v>
      </c>
      <c r="AR34" s="207"/>
      <c r="AS34" s="207"/>
      <c r="AT34" s="341"/>
      <c r="AU34" s="219" t="s">
        <v>586</v>
      </c>
      <c r="AV34" s="219"/>
      <c r="AW34" s="219"/>
      <c r="AX34" s="221"/>
    </row>
    <row r="35" spans="1:50" ht="23.25" hidden="1"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471</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4" t="s">
        <v>253</v>
      </c>
      <c r="AV37" s="414"/>
      <c r="AW37" s="414"/>
      <c r="AX37" s="913"/>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471</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4" t="s">
        <v>253</v>
      </c>
      <c r="AV44" s="414"/>
      <c r="AW44" s="414"/>
      <c r="AX44" s="913"/>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471</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7" t="s">
        <v>253</v>
      </c>
      <c r="AV51" s="927"/>
      <c r="AW51" s="927"/>
      <c r="AX51" s="928"/>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471</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7" t="s">
        <v>253</v>
      </c>
      <c r="AV58" s="927"/>
      <c r="AW58" s="927"/>
      <c r="AX58" s="928"/>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472</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467</v>
      </c>
      <c r="X65" s="491"/>
      <c r="Y65" s="494"/>
      <c r="Z65" s="494"/>
      <c r="AA65" s="495"/>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477</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472</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466</v>
      </c>
      <c r="AP79" s="279"/>
      <c r="AQ79" s="279"/>
      <c r="AR79" s="81" t="s">
        <v>464</v>
      </c>
      <c r="AS79" s="278"/>
      <c r="AT79" s="279"/>
      <c r="AU79" s="279"/>
      <c r="AV79" s="279"/>
      <c r="AW79" s="279"/>
      <c r="AX79" s="950"/>
    </row>
    <row r="80" spans="1:50" ht="18.75" customHeight="1" x14ac:dyDescent="0.15">
      <c r="A80" s="867" t="s">
        <v>266</v>
      </c>
      <c r="B80" s="527" t="s">
        <v>463</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8"/>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customHeight="1" x14ac:dyDescent="0.15">
      <c r="A82" s="868"/>
      <c r="B82" s="530"/>
      <c r="C82" s="431"/>
      <c r="D82" s="431"/>
      <c r="E82" s="431"/>
      <c r="F82" s="432"/>
      <c r="G82" s="679" t="s">
        <v>589</v>
      </c>
      <c r="H82" s="679"/>
      <c r="I82" s="679"/>
      <c r="J82" s="679"/>
      <c r="K82" s="679"/>
      <c r="L82" s="679"/>
      <c r="M82" s="679"/>
      <c r="N82" s="679"/>
      <c r="O82" s="679"/>
      <c r="P82" s="679"/>
      <c r="Q82" s="679"/>
      <c r="R82" s="679"/>
      <c r="S82" s="679"/>
      <c r="T82" s="679"/>
      <c r="U82" s="679"/>
      <c r="V82" s="679"/>
      <c r="W82" s="679"/>
      <c r="X82" s="679"/>
      <c r="Y82" s="679"/>
      <c r="Z82" s="679"/>
      <c r="AA82" s="680"/>
      <c r="AB82" s="887" t="s">
        <v>590</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customHeight="1" x14ac:dyDescent="0.15">
      <c r="A83" s="868"/>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customHeight="1" x14ac:dyDescent="0.15">
      <c r="A84" s="868"/>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customHeight="1" x14ac:dyDescent="0.15">
      <c r="A85" s="868"/>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533</v>
      </c>
      <c r="AF85" s="245"/>
      <c r="AG85" s="245"/>
      <c r="AH85" s="246"/>
      <c r="AI85" s="244" t="s">
        <v>530</v>
      </c>
      <c r="AJ85" s="245"/>
      <c r="AK85" s="245"/>
      <c r="AL85" s="246"/>
      <c r="AM85" s="250" t="s">
        <v>525</v>
      </c>
      <c r="AN85" s="250"/>
      <c r="AO85" s="250"/>
      <c r="AP85" s="244"/>
      <c r="AQ85" s="159" t="s">
        <v>354</v>
      </c>
      <c r="AR85" s="130"/>
      <c r="AS85" s="130"/>
      <c r="AT85" s="131"/>
      <c r="AU85" s="536" t="s">
        <v>253</v>
      </c>
      <c r="AV85" s="536"/>
      <c r="AW85" s="536"/>
      <c r="AX85" s="537"/>
      <c r="AY85" s="10"/>
      <c r="AZ85" s="10"/>
      <c r="BA85" s="10"/>
      <c r="BB85" s="10"/>
      <c r="BC85" s="10"/>
    </row>
    <row r="86" spans="1:60" ht="18.75" customHeight="1" x14ac:dyDescent="0.15">
      <c r="A86" s="868"/>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t="s">
        <v>634</v>
      </c>
      <c r="AR86" s="199"/>
      <c r="AS86" s="133" t="s">
        <v>355</v>
      </c>
      <c r="AT86" s="134"/>
      <c r="AU86" s="199">
        <v>31</v>
      </c>
      <c r="AV86" s="199"/>
      <c r="AW86" s="401" t="s">
        <v>300</v>
      </c>
      <c r="AX86" s="402"/>
      <c r="AY86" s="10"/>
      <c r="AZ86" s="10"/>
      <c r="BA86" s="10"/>
      <c r="BB86" s="10"/>
      <c r="BC86" s="10"/>
      <c r="BD86" s="10"/>
      <c r="BE86" s="10"/>
      <c r="BF86" s="10"/>
      <c r="BG86" s="10"/>
      <c r="BH86" s="10"/>
    </row>
    <row r="87" spans="1:60" ht="23.25" customHeight="1" x14ac:dyDescent="0.15">
      <c r="A87" s="868"/>
      <c r="B87" s="431"/>
      <c r="C87" s="431"/>
      <c r="D87" s="431"/>
      <c r="E87" s="431"/>
      <c r="F87" s="432"/>
      <c r="G87" s="104" t="s">
        <v>694</v>
      </c>
      <c r="H87" s="105"/>
      <c r="I87" s="105"/>
      <c r="J87" s="105"/>
      <c r="K87" s="105"/>
      <c r="L87" s="105"/>
      <c r="M87" s="105"/>
      <c r="N87" s="105"/>
      <c r="O87" s="106"/>
      <c r="P87" s="105" t="s">
        <v>591</v>
      </c>
      <c r="Q87" s="517"/>
      <c r="R87" s="517"/>
      <c r="S87" s="517"/>
      <c r="T87" s="517"/>
      <c r="U87" s="517"/>
      <c r="V87" s="517"/>
      <c r="W87" s="517"/>
      <c r="X87" s="518"/>
      <c r="Y87" s="564" t="s">
        <v>62</v>
      </c>
      <c r="Z87" s="565"/>
      <c r="AA87" s="566"/>
      <c r="AB87" s="464" t="s">
        <v>633</v>
      </c>
      <c r="AC87" s="464"/>
      <c r="AD87" s="464"/>
      <c r="AE87" s="218">
        <v>734333</v>
      </c>
      <c r="AF87" s="219"/>
      <c r="AG87" s="219"/>
      <c r="AH87" s="219"/>
      <c r="AI87" s="218">
        <v>1044008</v>
      </c>
      <c r="AJ87" s="219"/>
      <c r="AK87" s="219"/>
      <c r="AL87" s="219"/>
      <c r="AM87" s="218">
        <v>2604823</v>
      </c>
      <c r="AN87" s="219"/>
      <c r="AO87" s="219"/>
      <c r="AP87" s="219"/>
      <c r="AQ87" s="340" t="s">
        <v>579</v>
      </c>
      <c r="AR87" s="207"/>
      <c r="AS87" s="207"/>
      <c r="AT87" s="341"/>
      <c r="AU87" s="219" t="s">
        <v>579</v>
      </c>
      <c r="AV87" s="219"/>
      <c r="AW87" s="219"/>
      <c r="AX87" s="221"/>
    </row>
    <row r="88" spans="1:60" ht="23.25" customHeight="1" x14ac:dyDescent="0.15">
      <c r="A88" s="868"/>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t="s">
        <v>633</v>
      </c>
      <c r="AC88" s="526"/>
      <c r="AD88" s="526"/>
      <c r="AE88" s="218">
        <v>885576</v>
      </c>
      <c r="AF88" s="219"/>
      <c r="AG88" s="219"/>
      <c r="AH88" s="219"/>
      <c r="AI88" s="218">
        <v>734333</v>
      </c>
      <c r="AJ88" s="219"/>
      <c r="AK88" s="219"/>
      <c r="AL88" s="219"/>
      <c r="AM88" s="218">
        <v>1044008</v>
      </c>
      <c r="AN88" s="219"/>
      <c r="AO88" s="219"/>
      <c r="AP88" s="219"/>
      <c r="AQ88" s="340" t="s">
        <v>608</v>
      </c>
      <c r="AR88" s="207"/>
      <c r="AS88" s="207"/>
      <c r="AT88" s="341"/>
      <c r="AU88" s="219">
        <v>2604823</v>
      </c>
      <c r="AV88" s="219"/>
      <c r="AW88" s="219"/>
      <c r="AX88" s="221"/>
      <c r="AY88" s="10"/>
      <c r="AZ88" s="10"/>
      <c r="BA88" s="10"/>
      <c r="BB88" s="10"/>
      <c r="BC88" s="10"/>
    </row>
    <row r="89" spans="1:60" ht="23.25" customHeight="1" thickBot="1" x14ac:dyDescent="0.2">
      <c r="A89" s="868"/>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v>121</v>
      </c>
      <c r="AF89" s="219"/>
      <c r="AG89" s="219"/>
      <c r="AH89" s="219"/>
      <c r="AI89" s="218">
        <v>70</v>
      </c>
      <c r="AJ89" s="219"/>
      <c r="AK89" s="219"/>
      <c r="AL89" s="219"/>
      <c r="AM89" s="218">
        <v>40</v>
      </c>
      <c r="AN89" s="219"/>
      <c r="AO89" s="219"/>
      <c r="AP89" s="219"/>
      <c r="AQ89" s="340" t="s">
        <v>635</v>
      </c>
      <c r="AR89" s="207"/>
      <c r="AS89" s="207"/>
      <c r="AT89" s="341"/>
      <c r="AU89" s="219" t="s">
        <v>579</v>
      </c>
      <c r="AV89" s="219"/>
      <c r="AW89" s="219"/>
      <c r="AX89" s="221"/>
      <c r="AY89" s="10"/>
      <c r="AZ89" s="10"/>
      <c r="BA89" s="10"/>
      <c r="BB89" s="10"/>
      <c r="BC89" s="10"/>
      <c r="BD89" s="10"/>
      <c r="BE89" s="10"/>
      <c r="BF89" s="10"/>
      <c r="BG89" s="10"/>
      <c r="BH89" s="10"/>
    </row>
    <row r="90" spans="1:60" ht="18.75" hidden="1" customHeight="1" x14ac:dyDescent="0.15">
      <c r="A90" s="868"/>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533</v>
      </c>
      <c r="AF90" s="245"/>
      <c r="AG90" s="245"/>
      <c r="AH90" s="246"/>
      <c r="AI90" s="244" t="s">
        <v>530</v>
      </c>
      <c r="AJ90" s="245"/>
      <c r="AK90" s="245"/>
      <c r="AL90" s="246"/>
      <c r="AM90" s="250" t="s">
        <v>525</v>
      </c>
      <c r="AN90" s="250"/>
      <c r="AO90" s="250"/>
      <c r="AP90" s="244"/>
      <c r="AQ90" s="159" t="s">
        <v>354</v>
      </c>
      <c r="AR90" s="130"/>
      <c r="AS90" s="130"/>
      <c r="AT90" s="131"/>
      <c r="AU90" s="536" t="s">
        <v>253</v>
      </c>
      <c r="AV90" s="536"/>
      <c r="AW90" s="536"/>
      <c r="AX90" s="537"/>
    </row>
    <row r="91" spans="1:60" ht="18.75" hidden="1" customHeight="1" x14ac:dyDescent="0.15">
      <c r="A91" s="868"/>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68"/>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533</v>
      </c>
      <c r="AF95" s="245"/>
      <c r="AG95" s="245"/>
      <c r="AH95" s="246"/>
      <c r="AI95" s="244" t="s">
        <v>530</v>
      </c>
      <c r="AJ95" s="245"/>
      <c r="AK95" s="245"/>
      <c r="AL95" s="246"/>
      <c r="AM95" s="250" t="s">
        <v>525</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8"/>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68"/>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533</v>
      </c>
      <c r="AF100" s="543"/>
      <c r="AG100" s="543"/>
      <c r="AH100" s="544"/>
      <c r="AI100" s="542" t="s">
        <v>530</v>
      </c>
      <c r="AJ100" s="543"/>
      <c r="AK100" s="543"/>
      <c r="AL100" s="544"/>
      <c r="AM100" s="542" t="s">
        <v>526</v>
      </c>
      <c r="AN100" s="543"/>
      <c r="AO100" s="543"/>
      <c r="AP100" s="544"/>
      <c r="AQ100" s="320" t="s">
        <v>519</v>
      </c>
      <c r="AR100" s="321"/>
      <c r="AS100" s="321"/>
      <c r="AT100" s="322"/>
      <c r="AU100" s="320" t="s">
        <v>516</v>
      </c>
      <c r="AV100" s="321"/>
      <c r="AW100" s="321"/>
      <c r="AX100" s="323"/>
    </row>
    <row r="101" spans="1:60" ht="23.25" customHeight="1" x14ac:dyDescent="0.15">
      <c r="A101" s="425"/>
      <c r="B101" s="426"/>
      <c r="C101" s="426"/>
      <c r="D101" s="426"/>
      <c r="E101" s="426"/>
      <c r="F101" s="427"/>
      <c r="G101" s="105" t="s">
        <v>695</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592</v>
      </c>
      <c r="AC101" s="464"/>
      <c r="AD101" s="464"/>
      <c r="AE101" s="218">
        <v>23</v>
      </c>
      <c r="AF101" s="219"/>
      <c r="AG101" s="219"/>
      <c r="AH101" s="220"/>
      <c r="AI101" s="218">
        <v>24</v>
      </c>
      <c r="AJ101" s="219"/>
      <c r="AK101" s="219"/>
      <c r="AL101" s="220"/>
      <c r="AM101" s="218">
        <v>25</v>
      </c>
      <c r="AN101" s="219"/>
      <c r="AO101" s="219"/>
      <c r="AP101" s="220"/>
      <c r="AQ101" s="218" t="s">
        <v>579</v>
      </c>
      <c r="AR101" s="219"/>
      <c r="AS101" s="219"/>
      <c r="AT101" s="220"/>
      <c r="AU101" s="218"/>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592</v>
      </c>
      <c r="AC102" s="464"/>
      <c r="AD102" s="464"/>
      <c r="AE102" s="421">
        <v>24</v>
      </c>
      <c r="AF102" s="421"/>
      <c r="AG102" s="421"/>
      <c r="AH102" s="421"/>
      <c r="AI102" s="421">
        <v>24</v>
      </c>
      <c r="AJ102" s="421"/>
      <c r="AK102" s="421"/>
      <c r="AL102" s="421"/>
      <c r="AM102" s="421">
        <v>24</v>
      </c>
      <c r="AN102" s="421"/>
      <c r="AO102" s="421"/>
      <c r="AP102" s="421"/>
      <c r="AQ102" s="273">
        <v>24</v>
      </c>
      <c r="AR102" s="274"/>
      <c r="AS102" s="274"/>
      <c r="AT102" s="319"/>
      <c r="AU102" s="273"/>
      <c r="AV102" s="274"/>
      <c r="AW102" s="274"/>
      <c r="AX102" s="319"/>
    </row>
    <row r="103" spans="1:60" ht="31.5" hidden="1" customHeight="1" x14ac:dyDescent="0.15">
      <c r="A103" s="422" t="s">
        <v>473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533</v>
      </c>
      <c r="AF103" s="419"/>
      <c r="AG103" s="419"/>
      <c r="AH103" s="420"/>
      <c r="AI103" s="418" t="s">
        <v>530</v>
      </c>
      <c r="AJ103" s="419"/>
      <c r="AK103" s="419"/>
      <c r="AL103" s="420"/>
      <c r="AM103" s="418" t="s">
        <v>526</v>
      </c>
      <c r="AN103" s="419"/>
      <c r="AO103" s="419"/>
      <c r="AP103" s="420"/>
      <c r="AQ103" s="284" t="s">
        <v>519</v>
      </c>
      <c r="AR103" s="285"/>
      <c r="AS103" s="285"/>
      <c r="AT103" s="324"/>
      <c r="AU103" s="284" t="s">
        <v>516</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533</v>
      </c>
      <c r="AF106" s="419"/>
      <c r="AG106" s="419"/>
      <c r="AH106" s="420"/>
      <c r="AI106" s="418" t="s">
        <v>530</v>
      </c>
      <c r="AJ106" s="419"/>
      <c r="AK106" s="419"/>
      <c r="AL106" s="420"/>
      <c r="AM106" s="418" t="s">
        <v>525</v>
      </c>
      <c r="AN106" s="419"/>
      <c r="AO106" s="419"/>
      <c r="AP106" s="420"/>
      <c r="AQ106" s="284" t="s">
        <v>519</v>
      </c>
      <c r="AR106" s="285"/>
      <c r="AS106" s="285"/>
      <c r="AT106" s="324"/>
      <c r="AU106" s="284" t="s">
        <v>516</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533</v>
      </c>
      <c r="AF109" s="419"/>
      <c r="AG109" s="419"/>
      <c r="AH109" s="420"/>
      <c r="AI109" s="418" t="s">
        <v>530</v>
      </c>
      <c r="AJ109" s="419"/>
      <c r="AK109" s="419"/>
      <c r="AL109" s="420"/>
      <c r="AM109" s="418" t="s">
        <v>526</v>
      </c>
      <c r="AN109" s="419"/>
      <c r="AO109" s="419"/>
      <c r="AP109" s="420"/>
      <c r="AQ109" s="284" t="s">
        <v>519</v>
      </c>
      <c r="AR109" s="285"/>
      <c r="AS109" s="285"/>
      <c r="AT109" s="324"/>
      <c r="AU109" s="284" t="s">
        <v>516</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533</v>
      </c>
      <c r="AF112" s="419"/>
      <c r="AG112" s="419"/>
      <c r="AH112" s="420"/>
      <c r="AI112" s="418" t="s">
        <v>530</v>
      </c>
      <c r="AJ112" s="419"/>
      <c r="AK112" s="419"/>
      <c r="AL112" s="420"/>
      <c r="AM112" s="418" t="s">
        <v>525</v>
      </c>
      <c r="AN112" s="419"/>
      <c r="AO112" s="419"/>
      <c r="AP112" s="420"/>
      <c r="AQ112" s="284" t="s">
        <v>519</v>
      </c>
      <c r="AR112" s="285"/>
      <c r="AS112" s="285"/>
      <c r="AT112" s="324"/>
      <c r="AU112" s="284" t="s">
        <v>516</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533</v>
      </c>
      <c r="AF115" s="419"/>
      <c r="AG115" s="419"/>
      <c r="AH115" s="420"/>
      <c r="AI115" s="418" t="s">
        <v>530</v>
      </c>
      <c r="AJ115" s="419"/>
      <c r="AK115" s="419"/>
      <c r="AL115" s="420"/>
      <c r="AM115" s="418" t="s">
        <v>525</v>
      </c>
      <c r="AN115" s="419"/>
      <c r="AO115" s="419"/>
      <c r="AP115" s="420"/>
      <c r="AQ115" s="594" t="s">
        <v>520</v>
      </c>
      <c r="AR115" s="595"/>
      <c r="AS115" s="595"/>
      <c r="AT115" s="595"/>
      <c r="AU115" s="595"/>
      <c r="AV115" s="595"/>
      <c r="AW115" s="595"/>
      <c r="AX115" s="596"/>
    </row>
    <row r="116" spans="1:50" ht="23.25" customHeight="1" x14ac:dyDescent="0.15">
      <c r="A116" s="442"/>
      <c r="B116" s="443"/>
      <c r="C116" s="443"/>
      <c r="D116" s="443"/>
      <c r="E116" s="443"/>
      <c r="F116" s="444"/>
      <c r="G116" s="396" t="s">
        <v>697</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594</v>
      </c>
      <c r="AC116" s="466"/>
      <c r="AD116" s="467"/>
      <c r="AE116" s="421">
        <v>463</v>
      </c>
      <c r="AF116" s="421"/>
      <c r="AG116" s="421"/>
      <c r="AH116" s="421"/>
      <c r="AI116" s="421">
        <v>493</v>
      </c>
      <c r="AJ116" s="421"/>
      <c r="AK116" s="421"/>
      <c r="AL116" s="421"/>
      <c r="AM116" s="421">
        <v>5757</v>
      </c>
      <c r="AN116" s="421"/>
      <c r="AO116" s="421"/>
      <c r="AP116" s="421"/>
      <c r="AQ116" s="218">
        <v>7057</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595</v>
      </c>
      <c r="AC117" s="476"/>
      <c r="AD117" s="477"/>
      <c r="AE117" s="554" t="s">
        <v>696</v>
      </c>
      <c r="AF117" s="554"/>
      <c r="AG117" s="554"/>
      <c r="AH117" s="554"/>
      <c r="AI117" s="554" t="s">
        <v>593</v>
      </c>
      <c r="AJ117" s="554"/>
      <c r="AK117" s="554"/>
      <c r="AL117" s="554"/>
      <c r="AM117" s="554" t="s">
        <v>687</v>
      </c>
      <c r="AN117" s="554"/>
      <c r="AO117" s="554"/>
      <c r="AP117" s="554"/>
      <c r="AQ117" s="554" t="s">
        <v>688</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533</v>
      </c>
      <c r="AF118" s="419"/>
      <c r="AG118" s="419"/>
      <c r="AH118" s="420"/>
      <c r="AI118" s="418" t="s">
        <v>530</v>
      </c>
      <c r="AJ118" s="419"/>
      <c r="AK118" s="419"/>
      <c r="AL118" s="420"/>
      <c r="AM118" s="418" t="s">
        <v>525</v>
      </c>
      <c r="AN118" s="419"/>
      <c r="AO118" s="419"/>
      <c r="AP118" s="420"/>
      <c r="AQ118" s="594" t="s">
        <v>520</v>
      </c>
      <c r="AR118" s="595"/>
      <c r="AS118" s="595"/>
      <c r="AT118" s="595"/>
      <c r="AU118" s="595"/>
      <c r="AV118" s="595"/>
      <c r="AW118" s="595"/>
      <c r="AX118" s="596"/>
    </row>
    <row r="119" spans="1:50" ht="23.25" hidden="1" customHeight="1" x14ac:dyDescent="0.15">
      <c r="A119" s="442"/>
      <c r="B119" s="443"/>
      <c r="C119" s="443"/>
      <c r="D119" s="443"/>
      <c r="E119" s="443"/>
      <c r="F119" s="444"/>
      <c r="G119" s="396" t="s">
        <v>481</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480</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533</v>
      </c>
      <c r="AF121" s="419"/>
      <c r="AG121" s="419"/>
      <c r="AH121" s="420"/>
      <c r="AI121" s="418" t="s">
        <v>530</v>
      </c>
      <c r="AJ121" s="419"/>
      <c r="AK121" s="419"/>
      <c r="AL121" s="420"/>
      <c r="AM121" s="418" t="s">
        <v>525</v>
      </c>
      <c r="AN121" s="419"/>
      <c r="AO121" s="419"/>
      <c r="AP121" s="420"/>
      <c r="AQ121" s="594" t="s">
        <v>520</v>
      </c>
      <c r="AR121" s="595"/>
      <c r="AS121" s="595"/>
      <c r="AT121" s="595"/>
      <c r="AU121" s="595"/>
      <c r="AV121" s="595"/>
      <c r="AW121" s="595"/>
      <c r="AX121" s="596"/>
    </row>
    <row r="122" spans="1:50" ht="23.25" hidden="1" customHeight="1" x14ac:dyDescent="0.15">
      <c r="A122" s="442"/>
      <c r="B122" s="443"/>
      <c r="C122" s="443"/>
      <c r="D122" s="443"/>
      <c r="E122" s="443"/>
      <c r="F122" s="444"/>
      <c r="G122" s="396" t="s">
        <v>482</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483</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534</v>
      </c>
      <c r="AF124" s="419"/>
      <c r="AG124" s="419"/>
      <c r="AH124" s="420"/>
      <c r="AI124" s="418" t="s">
        <v>530</v>
      </c>
      <c r="AJ124" s="419"/>
      <c r="AK124" s="419"/>
      <c r="AL124" s="420"/>
      <c r="AM124" s="418" t="s">
        <v>525</v>
      </c>
      <c r="AN124" s="419"/>
      <c r="AO124" s="419"/>
      <c r="AP124" s="420"/>
      <c r="AQ124" s="594" t="s">
        <v>520</v>
      </c>
      <c r="AR124" s="595"/>
      <c r="AS124" s="595"/>
      <c r="AT124" s="595"/>
      <c r="AU124" s="595"/>
      <c r="AV124" s="595"/>
      <c r="AW124" s="595"/>
      <c r="AX124" s="596"/>
    </row>
    <row r="125" spans="1:50" ht="23.25" hidden="1" customHeight="1" x14ac:dyDescent="0.15">
      <c r="A125" s="442"/>
      <c r="B125" s="443"/>
      <c r="C125" s="443"/>
      <c r="D125" s="443"/>
      <c r="E125" s="443"/>
      <c r="F125" s="444"/>
      <c r="G125" s="396" t="s">
        <v>482</v>
      </c>
      <c r="H125" s="396"/>
      <c r="I125" s="396"/>
      <c r="J125" s="396"/>
      <c r="K125" s="396"/>
      <c r="L125" s="396"/>
      <c r="M125" s="396"/>
      <c r="N125" s="396"/>
      <c r="O125" s="396"/>
      <c r="P125" s="396"/>
      <c r="Q125" s="396"/>
      <c r="R125" s="396"/>
      <c r="S125" s="396"/>
      <c r="T125" s="396"/>
      <c r="U125" s="396"/>
      <c r="V125" s="396"/>
      <c r="W125" s="396"/>
      <c r="X125" s="932"/>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3"/>
      <c r="Y126" s="474" t="s">
        <v>49</v>
      </c>
      <c r="Z126" s="449"/>
      <c r="AA126" s="450"/>
      <c r="AB126" s="475" t="s">
        <v>480</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8" t="s">
        <v>533</v>
      </c>
      <c r="AF127" s="419"/>
      <c r="AG127" s="419"/>
      <c r="AH127" s="420"/>
      <c r="AI127" s="418" t="s">
        <v>530</v>
      </c>
      <c r="AJ127" s="419"/>
      <c r="AK127" s="419"/>
      <c r="AL127" s="420"/>
      <c r="AM127" s="418" t="s">
        <v>525</v>
      </c>
      <c r="AN127" s="419"/>
      <c r="AO127" s="419"/>
      <c r="AP127" s="420"/>
      <c r="AQ127" s="594" t="s">
        <v>520</v>
      </c>
      <c r="AR127" s="595"/>
      <c r="AS127" s="595"/>
      <c r="AT127" s="595"/>
      <c r="AU127" s="595"/>
      <c r="AV127" s="595"/>
      <c r="AW127" s="595"/>
      <c r="AX127" s="596"/>
    </row>
    <row r="128" spans="1:50" ht="23.25" hidden="1" customHeight="1" x14ac:dyDescent="0.15">
      <c r="A128" s="442"/>
      <c r="B128" s="443"/>
      <c r="C128" s="443"/>
      <c r="D128" s="443"/>
      <c r="E128" s="443"/>
      <c r="F128" s="444"/>
      <c r="G128" s="396" t="s">
        <v>482</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480</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563</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698</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601</v>
      </c>
      <c r="AC134" s="205"/>
      <c r="AD134" s="205"/>
      <c r="AE134" s="206">
        <v>23</v>
      </c>
      <c r="AF134" s="207"/>
      <c r="AG134" s="207"/>
      <c r="AH134" s="207"/>
      <c r="AI134" s="206">
        <v>24</v>
      </c>
      <c r="AJ134" s="207"/>
      <c r="AK134" s="207"/>
      <c r="AL134" s="207"/>
      <c r="AM134" s="206">
        <v>25</v>
      </c>
      <c r="AN134" s="207"/>
      <c r="AO134" s="207"/>
      <c r="AP134" s="207"/>
      <c r="AQ134" s="206" t="s">
        <v>699</v>
      </c>
      <c r="AR134" s="207"/>
      <c r="AS134" s="207"/>
      <c r="AT134" s="207"/>
      <c r="AU134" s="206" t="s">
        <v>578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601</v>
      </c>
      <c r="AC135" s="213"/>
      <c r="AD135" s="213"/>
      <c r="AE135" s="206">
        <v>24</v>
      </c>
      <c r="AF135" s="207"/>
      <c r="AG135" s="207"/>
      <c r="AH135" s="207"/>
      <c r="AI135" s="206">
        <v>24</v>
      </c>
      <c r="AJ135" s="207"/>
      <c r="AK135" s="207"/>
      <c r="AL135" s="207"/>
      <c r="AM135" s="206">
        <v>24</v>
      </c>
      <c r="AN135" s="207"/>
      <c r="AO135" s="207"/>
      <c r="AP135" s="207"/>
      <c r="AQ135" s="206" t="s">
        <v>700</v>
      </c>
      <c r="AR135" s="207"/>
      <c r="AS135" s="207"/>
      <c r="AT135" s="207"/>
      <c r="AU135" s="206">
        <v>24</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698</v>
      </c>
      <c r="AR137" s="199"/>
      <c r="AS137" s="133" t="s">
        <v>355</v>
      </c>
      <c r="AT137" s="134"/>
      <c r="AU137" s="200">
        <v>31</v>
      </c>
      <c r="AV137" s="200"/>
      <c r="AW137" s="133" t="s">
        <v>300</v>
      </c>
      <c r="AX137" s="195"/>
    </row>
    <row r="138" spans="1:50" ht="39.75" customHeight="1" x14ac:dyDescent="0.15">
      <c r="A138" s="189"/>
      <c r="B138" s="186"/>
      <c r="C138" s="180"/>
      <c r="D138" s="186"/>
      <c r="E138" s="180"/>
      <c r="F138" s="181"/>
      <c r="G138" s="104" t="s">
        <v>599</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494</v>
      </c>
      <c r="AC138" s="205"/>
      <c r="AD138" s="205"/>
      <c r="AE138" s="206">
        <v>119</v>
      </c>
      <c r="AF138" s="207"/>
      <c r="AG138" s="207"/>
      <c r="AH138" s="207"/>
      <c r="AI138" s="206">
        <v>111</v>
      </c>
      <c r="AJ138" s="207"/>
      <c r="AK138" s="207"/>
      <c r="AL138" s="207"/>
      <c r="AM138" s="206">
        <v>158</v>
      </c>
      <c r="AN138" s="207"/>
      <c r="AO138" s="207"/>
      <c r="AP138" s="207"/>
      <c r="AQ138" s="206" t="s">
        <v>564</v>
      </c>
      <c r="AR138" s="207"/>
      <c r="AS138" s="207"/>
      <c r="AT138" s="207"/>
      <c r="AU138" s="206" t="s">
        <v>604</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603</v>
      </c>
      <c r="AC139" s="213"/>
      <c r="AD139" s="213"/>
      <c r="AE139" s="206">
        <v>90</v>
      </c>
      <c r="AF139" s="207"/>
      <c r="AG139" s="207"/>
      <c r="AH139" s="207"/>
      <c r="AI139" s="206">
        <v>90</v>
      </c>
      <c r="AJ139" s="207"/>
      <c r="AK139" s="207"/>
      <c r="AL139" s="207"/>
      <c r="AM139" s="206">
        <v>90</v>
      </c>
      <c r="AN139" s="207"/>
      <c r="AO139" s="207"/>
      <c r="AP139" s="207"/>
      <c r="AQ139" s="206" t="s">
        <v>701</v>
      </c>
      <c r="AR139" s="207"/>
      <c r="AS139" s="207"/>
      <c r="AT139" s="207"/>
      <c r="AU139" s="206">
        <v>90</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701</v>
      </c>
      <c r="AR141" s="199"/>
      <c r="AS141" s="133" t="s">
        <v>355</v>
      </c>
      <c r="AT141" s="134"/>
      <c r="AU141" s="200">
        <v>31</v>
      </c>
      <c r="AV141" s="200"/>
      <c r="AW141" s="133" t="s">
        <v>300</v>
      </c>
      <c r="AX141" s="195"/>
    </row>
    <row r="142" spans="1:50" ht="39.75" customHeight="1" x14ac:dyDescent="0.15">
      <c r="A142" s="189"/>
      <c r="B142" s="186"/>
      <c r="C142" s="180"/>
      <c r="D142" s="186"/>
      <c r="E142" s="180"/>
      <c r="F142" s="181"/>
      <c r="G142" s="104" t="s">
        <v>600</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606</v>
      </c>
      <c r="AC142" s="205"/>
      <c r="AD142" s="205"/>
      <c r="AE142" s="206">
        <v>344</v>
      </c>
      <c r="AF142" s="207"/>
      <c r="AG142" s="207"/>
      <c r="AH142" s="207"/>
      <c r="AI142" s="206">
        <v>362</v>
      </c>
      <c r="AJ142" s="207"/>
      <c r="AK142" s="207"/>
      <c r="AL142" s="207"/>
      <c r="AM142" s="206"/>
      <c r="AN142" s="207"/>
      <c r="AO142" s="207"/>
      <c r="AP142" s="207"/>
      <c r="AQ142" s="206" t="s">
        <v>702</v>
      </c>
      <c r="AR142" s="207"/>
      <c r="AS142" s="207"/>
      <c r="AT142" s="207"/>
      <c r="AU142" s="206" t="s">
        <v>644</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607</v>
      </c>
      <c r="AC143" s="213"/>
      <c r="AD143" s="213"/>
      <c r="AE143" s="206">
        <v>240</v>
      </c>
      <c r="AF143" s="207"/>
      <c r="AG143" s="207"/>
      <c r="AH143" s="207"/>
      <c r="AI143" s="206">
        <v>344</v>
      </c>
      <c r="AJ143" s="207"/>
      <c r="AK143" s="207"/>
      <c r="AL143" s="207"/>
      <c r="AM143" s="206">
        <v>362</v>
      </c>
      <c r="AN143" s="207"/>
      <c r="AO143" s="207"/>
      <c r="AP143" s="207"/>
      <c r="AQ143" s="206" t="s">
        <v>698</v>
      </c>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579</v>
      </c>
      <c r="H154" s="105"/>
      <c r="I154" s="105"/>
      <c r="J154" s="105"/>
      <c r="K154" s="105"/>
      <c r="L154" s="105"/>
      <c r="M154" s="105"/>
      <c r="N154" s="105"/>
      <c r="O154" s="105"/>
      <c r="P154" s="106"/>
      <c r="Q154" s="125" t="s">
        <v>579</v>
      </c>
      <c r="R154" s="105"/>
      <c r="S154" s="105"/>
      <c r="T154" s="105"/>
      <c r="U154" s="105"/>
      <c r="V154" s="105"/>
      <c r="W154" s="105"/>
      <c r="X154" s="105"/>
      <c r="Y154" s="105"/>
      <c r="Z154" s="105"/>
      <c r="AA154" s="293"/>
      <c r="AB154" s="141" t="s">
        <v>608</v>
      </c>
      <c r="AC154" s="142"/>
      <c r="AD154" s="142"/>
      <c r="AE154" s="147" t="s">
        <v>586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4"/>
      <c r="E430" s="174" t="s">
        <v>543</v>
      </c>
      <c r="F430" s="901"/>
      <c r="G430" s="902" t="s">
        <v>374</v>
      </c>
      <c r="H430" s="123"/>
      <c r="I430" s="123"/>
      <c r="J430" s="903" t="s">
        <v>573</v>
      </c>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579</v>
      </c>
      <c r="AF432" s="200"/>
      <c r="AG432" s="133" t="s">
        <v>355</v>
      </c>
      <c r="AH432" s="134"/>
      <c r="AI432" s="156"/>
      <c r="AJ432" s="156"/>
      <c r="AK432" s="156"/>
      <c r="AL432" s="154"/>
      <c r="AM432" s="156"/>
      <c r="AN432" s="156"/>
      <c r="AO432" s="156"/>
      <c r="AP432" s="154"/>
      <c r="AQ432" s="593" t="s">
        <v>605</v>
      </c>
      <c r="AR432" s="200"/>
      <c r="AS432" s="133" t="s">
        <v>355</v>
      </c>
      <c r="AT432" s="134"/>
      <c r="AU432" s="200" t="s">
        <v>579</v>
      </c>
      <c r="AV432" s="200"/>
      <c r="AW432" s="133" t="s">
        <v>300</v>
      </c>
      <c r="AX432" s="195"/>
    </row>
    <row r="433" spans="1:50" ht="23.25" customHeight="1" x14ac:dyDescent="0.15">
      <c r="A433" s="189"/>
      <c r="B433" s="186"/>
      <c r="C433" s="180"/>
      <c r="D433" s="186"/>
      <c r="E433" s="342"/>
      <c r="F433" s="343"/>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0" t="s">
        <v>579</v>
      </c>
      <c r="AF433" s="207"/>
      <c r="AG433" s="207"/>
      <c r="AH433" s="207"/>
      <c r="AI433" s="340" t="s">
        <v>611</v>
      </c>
      <c r="AJ433" s="207"/>
      <c r="AK433" s="207"/>
      <c r="AL433" s="207"/>
      <c r="AM433" s="340" t="s">
        <v>579</v>
      </c>
      <c r="AN433" s="207"/>
      <c r="AO433" s="207"/>
      <c r="AP433" s="341"/>
      <c r="AQ433" s="340" t="s">
        <v>579</v>
      </c>
      <c r="AR433" s="207"/>
      <c r="AS433" s="207"/>
      <c r="AT433" s="341"/>
      <c r="AU433" s="207" t="s">
        <v>586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609</v>
      </c>
      <c r="AC434" s="205"/>
      <c r="AD434" s="205"/>
      <c r="AE434" s="340" t="s">
        <v>579</v>
      </c>
      <c r="AF434" s="207"/>
      <c r="AG434" s="207"/>
      <c r="AH434" s="341"/>
      <c r="AI434" s="340" t="s">
        <v>579</v>
      </c>
      <c r="AJ434" s="207"/>
      <c r="AK434" s="207"/>
      <c r="AL434" s="207"/>
      <c r="AM434" s="340" t="s">
        <v>579</v>
      </c>
      <c r="AN434" s="207"/>
      <c r="AO434" s="207"/>
      <c r="AP434" s="341"/>
      <c r="AQ434" s="340" t="s">
        <v>586</v>
      </c>
      <c r="AR434" s="207"/>
      <c r="AS434" s="207"/>
      <c r="AT434" s="341"/>
      <c r="AU434" s="207" t="s">
        <v>605</v>
      </c>
      <c r="AV434" s="207"/>
      <c r="AW434" s="207"/>
      <c r="AX434" s="208"/>
    </row>
    <row r="435" spans="1:50" ht="23.25" customHeight="1" thickBo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579</v>
      </c>
      <c r="AF435" s="207"/>
      <c r="AG435" s="207"/>
      <c r="AH435" s="341"/>
      <c r="AI435" s="340" t="s">
        <v>612</v>
      </c>
      <c r="AJ435" s="207"/>
      <c r="AK435" s="207"/>
      <c r="AL435" s="207"/>
      <c r="AM435" s="340" t="s">
        <v>586</v>
      </c>
      <c r="AN435" s="207"/>
      <c r="AO435" s="207"/>
      <c r="AP435" s="341"/>
      <c r="AQ435" s="340" t="s">
        <v>586</v>
      </c>
      <c r="AR435" s="207"/>
      <c r="AS435" s="207"/>
      <c r="AT435" s="341"/>
      <c r="AU435" s="207" t="s">
        <v>586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617</v>
      </c>
      <c r="AF457" s="200"/>
      <c r="AG457" s="133" t="s">
        <v>355</v>
      </c>
      <c r="AH457" s="134"/>
      <c r="AI457" s="156"/>
      <c r="AJ457" s="156"/>
      <c r="AK457" s="156"/>
      <c r="AL457" s="154"/>
      <c r="AM457" s="156"/>
      <c r="AN457" s="156"/>
      <c r="AO457" s="156"/>
      <c r="AP457" s="154"/>
      <c r="AQ457" s="593" t="s">
        <v>579</v>
      </c>
      <c r="AR457" s="200"/>
      <c r="AS457" s="133" t="s">
        <v>355</v>
      </c>
      <c r="AT457" s="134"/>
      <c r="AU457" s="200" t="s">
        <v>579</v>
      </c>
      <c r="AV457" s="200"/>
      <c r="AW457" s="133" t="s">
        <v>300</v>
      </c>
      <c r="AX457" s="195"/>
    </row>
    <row r="458" spans="1:50" ht="23.25" hidden="1" customHeight="1" x14ac:dyDescent="0.15">
      <c r="A458" s="189"/>
      <c r="B458" s="186"/>
      <c r="C458" s="180"/>
      <c r="D458" s="186"/>
      <c r="E458" s="342"/>
      <c r="F458" s="343"/>
      <c r="G458" s="104" t="s">
        <v>579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609</v>
      </c>
      <c r="AC458" s="213"/>
      <c r="AD458" s="213"/>
      <c r="AE458" s="340" t="s">
        <v>586</v>
      </c>
      <c r="AF458" s="207"/>
      <c r="AG458" s="207"/>
      <c r="AH458" s="207"/>
      <c r="AI458" s="340" t="s">
        <v>579</v>
      </c>
      <c r="AJ458" s="207"/>
      <c r="AK458" s="207"/>
      <c r="AL458" s="207"/>
      <c r="AM458" s="340" t="s">
        <v>579</v>
      </c>
      <c r="AN458" s="207"/>
      <c r="AO458" s="207"/>
      <c r="AP458" s="341"/>
      <c r="AQ458" s="340" t="s">
        <v>579</v>
      </c>
      <c r="AR458" s="207"/>
      <c r="AS458" s="207"/>
      <c r="AT458" s="341"/>
      <c r="AU458" s="207" t="s">
        <v>586</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605</v>
      </c>
      <c r="AC459" s="205"/>
      <c r="AD459" s="205"/>
      <c r="AE459" s="340" t="s">
        <v>586</v>
      </c>
      <c r="AF459" s="207"/>
      <c r="AG459" s="207"/>
      <c r="AH459" s="341"/>
      <c r="AI459" s="340" t="s">
        <v>579</v>
      </c>
      <c r="AJ459" s="207"/>
      <c r="AK459" s="207"/>
      <c r="AL459" s="207"/>
      <c r="AM459" s="340" t="s">
        <v>579</v>
      </c>
      <c r="AN459" s="207"/>
      <c r="AO459" s="207"/>
      <c r="AP459" s="341"/>
      <c r="AQ459" s="340" t="s">
        <v>613</v>
      </c>
      <c r="AR459" s="207"/>
      <c r="AS459" s="207"/>
      <c r="AT459" s="341"/>
      <c r="AU459" s="207" t="s">
        <v>614</v>
      </c>
      <c r="AV459" s="207"/>
      <c r="AW459" s="207"/>
      <c r="AX459" s="208"/>
    </row>
    <row r="460" spans="1:50" ht="23.25" hidden="1"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602</v>
      </c>
      <c r="AF460" s="207"/>
      <c r="AG460" s="207"/>
      <c r="AH460" s="341"/>
      <c r="AI460" s="340" t="s">
        <v>579</v>
      </c>
      <c r="AJ460" s="207"/>
      <c r="AK460" s="207"/>
      <c r="AL460" s="207"/>
      <c r="AM460" s="340" t="s">
        <v>615</v>
      </c>
      <c r="AN460" s="207"/>
      <c r="AO460" s="207"/>
      <c r="AP460" s="341"/>
      <c r="AQ460" s="340" t="s">
        <v>579</v>
      </c>
      <c r="AR460" s="207"/>
      <c r="AS460" s="207"/>
      <c r="AT460" s="341"/>
      <c r="AU460" s="207" t="s">
        <v>616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69"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572</v>
      </c>
      <c r="AE702" s="346"/>
      <c r="AF702" s="346"/>
      <c r="AG702" s="388" t="s">
        <v>620</v>
      </c>
      <c r="AH702" s="389"/>
      <c r="AI702" s="389"/>
      <c r="AJ702" s="389"/>
      <c r="AK702" s="389"/>
      <c r="AL702" s="389"/>
      <c r="AM702" s="389"/>
      <c r="AN702" s="389"/>
      <c r="AO702" s="389"/>
      <c r="AP702" s="389"/>
      <c r="AQ702" s="389"/>
      <c r="AR702" s="389"/>
      <c r="AS702" s="389"/>
      <c r="AT702" s="389"/>
      <c r="AU702" s="389"/>
      <c r="AV702" s="389"/>
      <c r="AW702" s="389"/>
      <c r="AX702" s="390"/>
    </row>
    <row r="703" spans="1:50" ht="36.7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8" t="s">
        <v>572</v>
      </c>
      <c r="AE703" s="329"/>
      <c r="AF703" s="329"/>
      <c r="AG703" s="101" t="s">
        <v>618</v>
      </c>
      <c r="AH703" s="102"/>
      <c r="AI703" s="102"/>
      <c r="AJ703" s="102"/>
      <c r="AK703" s="102"/>
      <c r="AL703" s="102"/>
      <c r="AM703" s="102"/>
      <c r="AN703" s="102"/>
      <c r="AO703" s="102"/>
      <c r="AP703" s="102"/>
      <c r="AQ703" s="102"/>
      <c r="AR703" s="102"/>
      <c r="AS703" s="102"/>
      <c r="AT703" s="102"/>
      <c r="AU703" s="102"/>
      <c r="AV703" s="102"/>
      <c r="AW703" s="102"/>
      <c r="AX703" s="103"/>
    </row>
    <row r="704" spans="1:50" ht="57.7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572</v>
      </c>
      <c r="AE704" s="786"/>
      <c r="AF704" s="786"/>
      <c r="AG704" s="167" t="s">
        <v>621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572</v>
      </c>
      <c r="AE705" s="718"/>
      <c r="AF705" s="718"/>
      <c r="AG705" s="125" t="s">
        <v>622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504</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619</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619</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623</v>
      </c>
      <c r="AE708" s="608"/>
      <c r="AF708" s="608"/>
      <c r="AG708" s="745" t="s">
        <v>609</v>
      </c>
      <c r="AH708" s="746"/>
      <c r="AI708" s="746"/>
      <c r="AJ708" s="746"/>
      <c r="AK708" s="746"/>
      <c r="AL708" s="746"/>
      <c r="AM708" s="746"/>
      <c r="AN708" s="746"/>
      <c r="AO708" s="746"/>
      <c r="AP708" s="746"/>
      <c r="AQ708" s="746"/>
      <c r="AR708" s="746"/>
      <c r="AS708" s="746"/>
      <c r="AT708" s="746"/>
      <c r="AU708" s="746"/>
      <c r="AV708" s="746"/>
      <c r="AW708" s="746"/>
      <c r="AX708" s="747"/>
    </row>
    <row r="709" spans="1:50" ht="60"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572</v>
      </c>
      <c r="AE709" s="329"/>
      <c r="AF709" s="329"/>
      <c r="AG709" s="101" t="s">
        <v>691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623</v>
      </c>
      <c r="AE710" s="329"/>
      <c r="AF710" s="329"/>
      <c r="AG710" s="101" t="s">
        <v>609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572</v>
      </c>
      <c r="AE711" s="329"/>
      <c r="AF711" s="329"/>
      <c r="AG711" s="101" t="s">
        <v>624</v>
      </c>
      <c r="AH711" s="102"/>
      <c r="AI711" s="102"/>
      <c r="AJ711" s="102"/>
      <c r="AK711" s="102"/>
      <c r="AL711" s="102"/>
      <c r="AM711" s="102"/>
      <c r="AN711" s="102"/>
      <c r="AO711" s="102"/>
      <c r="AP711" s="102"/>
      <c r="AQ711" s="102"/>
      <c r="AR711" s="102"/>
      <c r="AS711" s="102"/>
      <c r="AT711" s="102"/>
      <c r="AU711" s="102"/>
      <c r="AV711" s="102"/>
      <c r="AW711" s="102"/>
      <c r="AX711" s="103"/>
    </row>
    <row r="712" spans="1:50" ht="46.5" customHeight="1" x14ac:dyDescent="0.15">
      <c r="A712" s="645"/>
      <c r="B712" s="647"/>
      <c r="C712" s="394" t="s">
        <v>468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572</v>
      </c>
      <c r="AE712" s="786"/>
      <c r="AF712" s="786"/>
      <c r="AG712" s="813" t="s">
        <v>625</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469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623</v>
      </c>
      <c r="AE713" s="329"/>
      <c r="AF713" s="666"/>
      <c r="AG713" s="101" t="s">
        <v>586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572</v>
      </c>
      <c r="AE714" s="811"/>
      <c r="AF714" s="812"/>
      <c r="AG714" s="739" t="s">
        <v>626</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446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623</v>
      </c>
      <c r="AE715" s="608"/>
      <c r="AF715" s="659"/>
      <c r="AG715" s="745" t="s">
        <v>586</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572</v>
      </c>
      <c r="AE716" s="630"/>
      <c r="AF716" s="630"/>
      <c r="AG716" s="101" t="s">
        <v>627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572</v>
      </c>
      <c r="AE717" s="329"/>
      <c r="AF717" s="329"/>
      <c r="AG717" s="101" t="s">
        <v>628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623</v>
      </c>
      <c r="AE718" s="329"/>
      <c r="AF718" s="329"/>
      <c r="AG718" s="127" t="s">
        <v>608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572</v>
      </c>
      <c r="AE719" s="608"/>
      <c r="AF719" s="608"/>
      <c r="AG719" s="125" t="s">
        <v>629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1.5" customHeight="1" x14ac:dyDescent="0.15">
      <c r="A721" s="781"/>
      <c r="B721" s="782"/>
      <c r="C721" s="296" t="s">
        <v>567</v>
      </c>
      <c r="D721" s="297"/>
      <c r="E721" s="297"/>
      <c r="F721" s="298"/>
      <c r="G721" s="287"/>
      <c r="H721" s="288"/>
      <c r="I721" s="83" t="str">
        <f>IF(OR(G721="　", G721=""), "", "-")</f>
        <v/>
      </c>
      <c r="J721" s="291">
        <v>344</v>
      </c>
      <c r="K721" s="291"/>
      <c r="L721" s="83" t="str">
        <f>IF(M721="","","-")</f>
        <v/>
      </c>
      <c r="M721" s="84"/>
      <c r="N721" s="304" t="s">
        <v>630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31.5" customHeight="1" x14ac:dyDescent="0.15">
      <c r="A722" s="781"/>
      <c r="B722" s="782"/>
      <c r="C722" s="296" t="s">
        <v>567</v>
      </c>
      <c r="D722" s="297"/>
      <c r="E722" s="297"/>
      <c r="F722" s="298"/>
      <c r="G722" s="287"/>
      <c r="H722" s="288"/>
      <c r="I722" s="83" t="str">
        <f>IF(OR(G722="　", G722=""), "", "-")</f>
        <v/>
      </c>
      <c r="J722" s="291">
        <v>346</v>
      </c>
      <c r="K722" s="291"/>
      <c r="L722" s="83" t="str">
        <f>IF(M722="","","-")</f>
        <v/>
      </c>
      <c r="M722" s="84"/>
      <c r="N722" s="304" t="s">
        <v>631</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0"/>
      <c r="E726" s="840"/>
      <c r="F726" s="841"/>
      <c r="G726" s="580" t="s">
        <v>692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632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547</v>
      </c>
      <c r="B737" s="210"/>
      <c r="C737" s="210"/>
      <c r="D737" s="211"/>
      <c r="E737" s="993" t="s">
        <v>636</v>
      </c>
      <c r="F737" s="993"/>
      <c r="G737" s="993"/>
      <c r="H737" s="993"/>
      <c r="I737" s="993"/>
      <c r="J737" s="993"/>
      <c r="K737" s="993"/>
      <c r="L737" s="993"/>
      <c r="M737" s="993"/>
      <c r="N737" s="365" t="s">
        <v>540</v>
      </c>
      <c r="O737" s="365"/>
      <c r="P737" s="365"/>
      <c r="Q737" s="365"/>
      <c r="R737" s="993" t="s">
        <v>637</v>
      </c>
      <c r="S737" s="993"/>
      <c r="T737" s="993"/>
      <c r="U737" s="993"/>
      <c r="V737" s="993"/>
      <c r="W737" s="993"/>
      <c r="X737" s="993"/>
      <c r="Y737" s="993"/>
      <c r="Z737" s="993"/>
      <c r="AA737" s="365" t="s">
        <v>539</v>
      </c>
      <c r="AB737" s="365"/>
      <c r="AC737" s="365"/>
      <c r="AD737" s="365"/>
      <c r="AE737" s="993" t="s">
        <v>638</v>
      </c>
      <c r="AF737" s="993"/>
      <c r="AG737" s="993"/>
      <c r="AH737" s="993"/>
      <c r="AI737" s="993"/>
      <c r="AJ737" s="993"/>
      <c r="AK737" s="993"/>
      <c r="AL737" s="993"/>
      <c r="AM737" s="993"/>
      <c r="AN737" s="365" t="s">
        <v>538</v>
      </c>
      <c r="AO737" s="365"/>
      <c r="AP737" s="365"/>
      <c r="AQ737" s="365"/>
      <c r="AR737" s="985" t="s">
        <v>639</v>
      </c>
      <c r="AS737" s="986"/>
      <c r="AT737" s="986"/>
      <c r="AU737" s="986"/>
      <c r="AV737" s="986"/>
      <c r="AW737" s="986"/>
      <c r="AX737" s="987"/>
      <c r="AY737" s="89"/>
      <c r="AZ737" s="89"/>
    </row>
    <row r="738" spans="1:52" ht="24.75" customHeight="1" x14ac:dyDescent="0.15">
      <c r="A738" s="994" t="s">
        <v>537</v>
      </c>
      <c r="B738" s="210"/>
      <c r="C738" s="210"/>
      <c r="D738" s="211"/>
      <c r="E738" s="993" t="s">
        <v>640</v>
      </c>
      <c r="F738" s="993"/>
      <c r="G738" s="993"/>
      <c r="H738" s="993"/>
      <c r="I738" s="993"/>
      <c r="J738" s="993"/>
      <c r="K738" s="993"/>
      <c r="L738" s="993"/>
      <c r="M738" s="993"/>
      <c r="N738" s="365" t="s">
        <v>536</v>
      </c>
      <c r="O738" s="365"/>
      <c r="P738" s="365"/>
      <c r="Q738" s="365"/>
      <c r="R738" s="993" t="s">
        <v>641</v>
      </c>
      <c r="S738" s="993"/>
      <c r="T738" s="993"/>
      <c r="U738" s="993"/>
      <c r="V738" s="993"/>
      <c r="W738" s="993"/>
      <c r="X738" s="993"/>
      <c r="Y738" s="993"/>
      <c r="Z738" s="993"/>
      <c r="AA738" s="365" t="s">
        <v>535</v>
      </c>
      <c r="AB738" s="365"/>
      <c r="AC738" s="365"/>
      <c r="AD738" s="365"/>
      <c r="AE738" s="993" t="s">
        <v>642</v>
      </c>
      <c r="AF738" s="993"/>
      <c r="AG738" s="993"/>
      <c r="AH738" s="993"/>
      <c r="AI738" s="993"/>
      <c r="AJ738" s="993"/>
      <c r="AK738" s="993"/>
      <c r="AL738" s="993"/>
      <c r="AM738" s="993"/>
      <c r="AN738" s="365" t="s">
        <v>531</v>
      </c>
      <c r="AO738" s="365"/>
      <c r="AP738" s="365"/>
      <c r="AQ738" s="365"/>
      <c r="AR738" s="985" t="s">
        <v>643</v>
      </c>
      <c r="AS738" s="986"/>
      <c r="AT738" s="986"/>
      <c r="AU738" s="986"/>
      <c r="AV738" s="986"/>
      <c r="AW738" s="986"/>
      <c r="AX738" s="987"/>
    </row>
    <row r="739" spans="1:52" ht="24.75" customHeight="1" thickBot="1" x14ac:dyDescent="0.2">
      <c r="A739" s="995" t="s">
        <v>527</v>
      </c>
      <c r="B739" s="996"/>
      <c r="C739" s="996"/>
      <c r="D739" s="997"/>
      <c r="E739" s="998" t="s">
        <v>567</v>
      </c>
      <c r="F739" s="988"/>
      <c r="G739" s="988"/>
      <c r="H739" s="93" t="str">
        <f>IF(E739="", "", "(")</f>
        <v>(</v>
      </c>
      <c r="I739" s="988"/>
      <c r="J739" s="988"/>
      <c r="K739" s="93" t="str">
        <f>IF(OR(I739="　", I739=""), "", "-")</f>
        <v/>
      </c>
      <c r="L739" s="989">
        <v>332</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507</v>
      </c>
      <c r="B740" s="618"/>
      <c r="C740" s="618"/>
      <c r="D740" s="618"/>
      <c r="E740" s="618"/>
      <c r="F740" s="619"/>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509</v>
      </c>
      <c r="B779" s="632"/>
      <c r="C779" s="632"/>
      <c r="D779" s="632"/>
      <c r="E779" s="632"/>
      <c r="F779" s="633"/>
      <c r="G779" s="598" t="s">
        <v>678</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690</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679</v>
      </c>
      <c r="H781" s="674"/>
      <c r="I781" s="674"/>
      <c r="J781" s="674"/>
      <c r="K781" s="675"/>
      <c r="L781" s="667" t="s">
        <v>681</v>
      </c>
      <c r="M781" s="668"/>
      <c r="N781" s="668"/>
      <c r="O781" s="668"/>
      <c r="P781" s="668"/>
      <c r="Q781" s="668"/>
      <c r="R781" s="668"/>
      <c r="S781" s="668"/>
      <c r="T781" s="668"/>
      <c r="U781" s="668"/>
      <c r="V781" s="668"/>
      <c r="W781" s="668"/>
      <c r="X781" s="669"/>
      <c r="Y781" s="391">
        <v>1.7</v>
      </c>
      <c r="Z781" s="392"/>
      <c r="AA781" s="392"/>
      <c r="AB781" s="808"/>
      <c r="AC781" s="673"/>
      <c r="AD781" s="674"/>
      <c r="AE781" s="674"/>
      <c r="AF781" s="674"/>
      <c r="AG781" s="675"/>
      <c r="AH781" s="667"/>
      <c r="AI781" s="668"/>
      <c r="AJ781" s="668"/>
      <c r="AK781" s="668"/>
      <c r="AL781" s="668"/>
      <c r="AM781" s="668"/>
      <c r="AN781" s="668"/>
      <c r="AO781" s="668"/>
      <c r="AP781" s="668"/>
      <c r="AQ781" s="668"/>
      <c r="AR781" s="668"/>
      <c r="AS781" s="668"/>
      <c r="AT781" s="669"/>
      <c r="AU781" s="391"/>
      <c r="AV781" s="392"/>
      <c r="AW781" s="392"/>
      <c r="AX781" s="393"/>
    </row>
    <row r="782" spans="1:50" ht="24.75" hidden="1"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1.7</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customHeight="1" x14ac:dyDescent="0.15">
      <c r="A792" s="634"/>
      <c r="B792" s="635"/>
      <c r="C792" s="635"/>
      <c r="D792" s="635"/>
      <c r="E792" s="635"/>
      <c r="F792" s="636"/>
      <c r="G792" s="598" t="s">
        <v>689</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684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91"/>
      <c r="Z794" s="392"/>
      <c r="AA794" s="392"/>
      <c r="AB794" s="808"/>
      <c r="AC794" s="673" t="s">
        <v>685</v>
      </c>
      <c r="AD794" s="674"/>
      <c r="AE794" s="674"/>
      <c r="AF794" s="674"/>
      <c r="AG794" s="675"/>
      <c r="AH794" s="667" t="s">
        <v>686</v>
      </c>
      <c r="AI794" s="668"/>
      <c r="AJ794" s="668"/>
      <c r="AK794" s="668"/>
      <c r="AL794" s="668"/>
      <c r="AM794" s="668"/>
      <c r="AN794" s="668"/>
      <c r="AO794" s="668"/>
      <c r="AP794" s="668"/>
      <c r="AQ794" s="668"/>
      <c r="AR794" s="668"/>
      <c r="AS794" s="668"/>
      <c r="AT794" s="669"/>
      <c r="AU794" s="391">
        <v>3.3</v>
      </c>
      <c r="AV794" s="392"/>
      <c r="AW794" s="392"/>
      <c r="AX794" s="393"/>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3.3</v>
      </c>
      <c r="AV804" s="835"/>
      <c r="AW804" s="835"/>
      <c r="AX804" s="837"/>
    </row>
    <row r="805" spans="1:50" ht="24.75" hidden="1" customHeight="1" x14ac:dyDescent="0.15">
      <c r="A805" s="634"/>
      <c r="B805" s="635"/>
      <c r="C805" s="635"/>
      <c r="D805" s="635"/>
      <c r="E805" s="635"/>
      <c r="F805" s="636"/>
      <c r="G805" s="598" t="s">
        <v>440</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441</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1"/>
      <c r="Z807" s="392"/>
      <c r="AA807" s="392"/>
      <c r="AB807" s="808"/>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8"/>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677</v>
      </c>
      <c r="D837" s="347"/>
      <c r="E837" s="347"/>
      <c r="F837" s="347"/>
      <c r="G837" s="347"/>
      <c r="H837" s="347"/>
      <c r="I837" s="347"/>
      <c r="J837" s="348">
        <v>4120001126778</v>
      </c>
      <c r="K837" s="349"/>
      <c r="L837" s="349"/>
      <c r="M837" s="349"/>
      <c r="N837" s="349"/>
      <c r="O837" s="349"/>
      <c r="P837" s="362" t="s">
        <v>680</v>
      </c>
      <c r="Q837" s="350"/>
      <c r="R837" s="350"/>
      <c r="S837" s="350"/>
      <c r="T837" s="350"/>
      <c r="U837" s="350"/>
      <c r="V837" s="350"/>
      <c r="W837" s="350"/>
      <c r="X837" s="350"/>
      <c r="Y837" s="351">
        <v>1.7</v>
      </c>
      <c r="Z837" s="352"/>
      <c r="AA837" s="352"/>
      <c r="AB837" s="353"/>
      <c r="AC837" s="363" t="s">
        <v>196</v>
      </c>
      <c r="AD837" s="371"/>
      <c r="AE837" s="371"/>
      <c r="AF837" s="371"/>
      <c r="AG837" s="371"/>
      <c r="AH837" s="372" t="s">
        <v>658</v>
      </c>
      <c r="AI837" s="373"/>
      <c r="AJ837" s="373"/>
      <c r="AK837" s="373"/>
      <c r="AL837" s="357" t="s">
        <v>658</v>
      </c>
      <c r="AM837" s="358"/>
      <c r="AN837" s="358"/>
      <c r="AO837" s="359"/>
      <c r="AP837" s="360" t="s">
        <v>659</v>
      </c>
      <c r="AQ837" s="360"/>
      <c r="AR837" s="360"/>
      <c r="AS837" s="360"/>
      <c r="AT837" s="360"/>
      <c r="AU837" s="360"/>
      <c r="AV837" s="360"/>
      <c r="AW837" s="360"/>
      <c r="AX837" s="360"/>
    </row>
    <row r="838" spans="1:50" ht="30" customHeight="1" x14ac:dyDescent="0.15">
      <c r="A838" s="376">
        <v>2</v>
      </c>
      <c r="B838" s="376">
        <v>1</v>
      </c>
      <c r="C838" s="361" t="s">
        <v>645</v>
      </c>
      <c r="D838" s="347"/>
      <c r="E838" s="347"/>
      <c r="F838" s="347"/>
      <c r="G838" s="347"/>
      <c r="H838" s="347"/>
      <c r="I838" s="347"/>
      <c r="J838" s="348" t="s">
        <v>564</v>
      </c>
      <c r="K838" s="349"/>
      <c r="L838" s="349"/>
      <c r="M838" s="349"/>
      <c r="N838" s="349"/>
      <c r="O838" s="349"/>
      <c r="P838" s="362" t="s">
        <v>656</v>
      </c>
      <c r="Q838" s="350"/>
      <c r="R838" s="350"/>
      <c r="S838" s="350"/>
      <c r="T838" s="350"/>
      <c r="U838" s="350"/>
      <c r="V838" s="350"/>
      <c r="W838" s="350"/>
      <c r="X838" s="350"/>
      <c r="Y838" s="351">
        <v>0.8</v>
      </c>
      <c r="Z838" s="352"/>
      <c r="AA838" s="352"/>
      <c r="AB838" s="353"/>
      <c r="AC838" s="363" t="s">
        <v>196</v>
      </c>
      <c r="AD838" s="371"/>
      <c r="AE838" s="371"/>
      <c r="AF838" s="371"/>
      <c r="AG838" s="371"/>
      <c r="AH838" s="372" t="s">
        <v>658</v>
      </c>
      <c r="AI838" s="373"/>
      <c r="AJ838" s="373"/>
      <c r="AK838" s="373"/>
      <c r="AL838" s="357" t="s">
        <v>658</v>
      </c>
      <c r="AM838" s="358"/>
      <c r="AN838" s="358"/>
      <c r="AO838" s="359"/>
      <c r="AP838" s="360" t="s">
        <v>659</v>
      </c>
      <c r="AQ838" s="360"/>
      <c r="AR838" s="360"/>
      <c r="AS838" s="360"/>
      <c r="AT838" s="360"/>
      <c r="AU838" s="360"/>
      <c r="AV838" s="360"/>
      <c r="AW838" s="360"/>
      <c r="AX838" s="360"/>
    </row>
    <row r="839" spans="1:50" ht="30" customHeight="1" x14ac:dyDescent="0.15">
      <c r="A839" s="376">
        <v>3</v>
      </c>
      <c r="B839" s="376">
        <v>1</v>
      </c>
      <c r="C839" s="361" t="s">
        <v>646</v>
      </c>
      <c r="D839" s="347"/>
      <c r="E839" s="347"/>
      <c r="F839" s="347"/>
      <c r="G839" s="347"/>
      <c r="H839" s="347"/>
      <c r="I839" s="347"/>
      <c r="J839" s="348" t="s">
        <v>654</v>
      </c>
      <c r="K839" s="349"/>
      <c r="L839" s="349"/>
      <c r="M839" s="349"/>
      <c r="N839" s="349"/>
      <c r="O839" s="349"/>
      <c r="P839" s="362" t="s">
        <v>656</v>
      </c>
      <c r="Q839" s="350"/>
      <c r="R839" s="350"/>
      <c r="S839" s="350"/>
      <c r="T839" s="350"/>
      <c r="U839" s="350"/>
      <c r="V839" s="350"/>
      <c r="W839" s="350"/>
      <c r="X839" s="350"/>
      <c r="Y839" s="351">
        <v>0.6</v>
      </c>
      <c r="Z839" s="352"/>
      <c r="AA839" s="352"/>
      <c r="AB839" s="353"/>
      <c r="AC839" s="363" t="s">
        <v>196</v>
      </c>
      <c r="AD839" s="371"/>
      <c r="AE839" s="371"/>
      <c r="AF839" s="371"/>
      <c r="AG839" s="371"/>
      <c r="AH839" s="372" t="s">
        <v>658</v>
      </c>
      <c r="AI839" s="373"/>
      <c r="AJ839" s="373"/>
      <c r="AK839" s="373"/>
      <c r="AL839" s="357" t="s">
        <v>658</v>
      </c>
      <c r="AM839" s="358"/>
      <c r="AN839" s="358"/>
      <c r="AO839" s="359"/>
      <c r="AP839" s="360" t="s">
        <v>659</v>
      </c>
      <c r="AQ839" s="360"/>
      <c r="AR839" s="360"/>
      <c r="AS839" s="360"/>
      <c r="AT839" s="360"/>
      <c r="AU839" s="360"/>
      <c r="AV839" s="360"/>
      <c r="AW839" s="360"/>
      <c r="AX839" s="360"/>
    </row>
    <row r="840" spans="1:50" ht="30" customHeight="1" x14ac:dyDescent="0.15">
      <c r="A840" s="376">
        <v>4</v>
      </c>
      <c r="B840" s="376">
        <v>1</v>
      </c>
      <c r="C840" s="361" t="s">
        <v>647</v>
      </c>
      <c r="D840" s="347"/>
      <c r="E840" s="347"/>
      <c r="F840" s="347"/>
      <c r="G840" s="347"/>
      <c r="H840" s="347"/>
      <c r="I840" s="347"/>
      <c r="J840" s="348" t="s">
        <v>564</v>
      </c>
      <c r="K840" s="349"/>
      <c r="L840" s="349"/>
      <c r="M840" s="349"/>
      <c r="N840" s="349"/>
      <c r="O840" s="349"/>
      <c r="P840" s="362" t="s">
        <v>656</v>
      </c>
      <c r="Q840" s="350"/>
      <c r="R840" s="350"/>
      <c r="S840" s="350"/>
      <c r="T840" s="350"/>
      <c r="U840" s="350"/>
      <c r="V840" s="350"/>
      <c r="W840" s="350"/>
      <c r="X840" s="350"/>
      <c r="Y840" s="351">
        <v>0.2</v>
      </c>
      <c r="Z840" s="352"/>
      <c r="AA840" s="352"/>
      <c r="AB840" s="353"/>
      <c r="AC840" s="363" t="s">
        <v>196</v>
      </c>
      <c r="AD840" s="371"/>
      <c r="AE840" s="371"/>
      <c r="AF840" s="371"/>
      <c r="AG840" s="371"/>
      <c r="AH840" s="372" t="s">
        <v>658</v>
      </c>
      <c r="AI840" s="373"/>
      <c r="AJ840" s="373"/>
      <c r="AK840" s="373"/>
      <c r="AL840" s="357" t="s">
        <v>658</v>
      </c>
      <c r="AM840" s="358"/>
      <c r="AN840" s="358"/>
      <c r="AO840" s="359"/>
      <c r="AP840" s="360" t="s">
        <v>659</v>
      </c>
      <c r="AQ840" s="360"/>
      <c r="AR840" s="360"/>
      <c r="AS840" s="360"/>
      <c r="AT840" s="360"/>
      <c r="AU840" s="360"/>
      <c r="AV840" s="360"/>
      <c r="AW840" s="360"/>
      <c r="AX840" s="360"/>
    </row>
    <row r="841" spans="1:50" ht="30" customHeight="1" x14ac:dyDescent="0.15">
      <c r="A841" s="376">
        <v>5</v>
      </c>
      <c r="B841" s="376">
        <v>1</v>
      </c>
      <c r="C841" s="361" t="s">
        <v>648</v>
      </c>
      <c r="D841" s="347"/>
      <c r="E841" s="347"/>
      <c r="F841" s="347"/>
      <c r="G841" s="347"/>
      <c r="H841" s="347"/>
      <c r="I841" s="347"/>
      <c r="J841" s="348" t="s">
        <v>564</v>
      </c>
      <c r="K841" s="349"/>
      <c r="L841" s="349"/>
      <c r="M841" s="349"/>
      <c r="N841" s="349"/>
      <c r="O841" s="349"/>
      <c r="P841" s="362" t="s">
        <v>656</v>
      </c>
      <c r="Q841" s="350"/>
      <c r="R841" s="350"/>
      <c r="S841" s="350"/>
      <c r="T841" s="350"/>
      <c r="U841" s="350"/>
      <c r="V841" s="350"/>
      <c r="W841" s="350"/>
      <c r="X841" s="350"/>
      <c r="Y841" s="351">
        <v>0.2</v>
      </c>
      <c r="Z841" s="352"/>
      <c r="AA841" s="352"/>
      <c r="AB841" s="353"/>
      <c r="AC841" s="363" t="s">
        <v>196</v>
      </c>
      <c r="AD841" s="371"/>
      <c r="AE841" s="371"/>
      <c r="AF841" s="371"/>
      <c r="AG841" s="371"/>
      <c r="AH841" s="372" t="s">
        <v>658</v>
      </c>
      <c r="AI841" s="373"/>
      <c r="AJ841" s="373"/>
      <c r="AK841" s="373"/>
      <c r="AL841" s="357" t="s">
        <v>658</v>
      </c>
      <c r="AM841" s="358"/>
      <c r="AN841" s="358"/>
      <c r="AO841" s="359"/>
      <c r="AP841" s="360" t="s">
        <v>659</v>
      </c>
      <c r="AQ841" s="360"/>
      <c r="AR841" s="360"/>
      <c r="AS841" s="360"/>
      <c r="AT841" s="360"/>
      <c r="AU841" s="360"/>
      <c r="AV841" s="360"/>
      <c r="AW841" s="360"/>
      <c r="AX841" s="360"/>
    </row>
    <row r="842" spans="1:50" ht="30" customHeight="1" x14ac:dyDescent="0.15">
      <c r="A842" s="376">
        <v>6</v>
      </c>
      <c r="B842" s="376">
        <v>1</v>
      </c>
      <c r="C842" s="361" t="s">
        <v>649</v>
      </c>
      <c r="D842" s="347"/>
      <c r="E842" s="347"/>
      <c r="F842" s="347"/>
      <c r="G842" s="347"/>
      <c r="H842" s="347"/>
      <c r="I842" s="347"/>
      <c r="J842" s="348" t="s">
        <v>564</v>
      </c>
      <c r="K842" s="349"/>
      <c r="L842" s="349"/>
      <c r="M842" s="349"/>
      <c r="N842" s="349"/>
      <c r="O842" s="349"/>
      <c r="P842" s="362" t="s">
        <v>656</v>
      </c>
      <c r="Q842" s="350"/>
      <c r="R842" s="350"/>
      <c r="S842" s="350"/>
      <c r="T842" s="350"/>
      <c r="U842" s="350"/>
      <c r="V842" s="350"/>
      <c r="W842" s="350"/>
      <c r="X842" s="350"/>
      <c r="Y842" s="351">
        <v>0.2</v>
      </c>
      <c r="Z842" s="352"/>
      <c r="AA842" s="352"/>
      <c r="AB842" s="353"/>
      <c r="AC842" s="363" t="s">
        <v>196</v>
      </c>
      <c r="AD842" s="371"/>
      <c r="AE842" s="371"/>
      <c r="AF842" s="371"/>
      <c r="AG842" s="371"/>
      <c r="AH842" s="372" t="s">
        <v>658</v>
      </c>
      <c r="AI842" s="373"/>
      <c r="AJ842" s="373"/>
      <c r="AK842" s="373"/>
      <c r="AL842" s="357" t="s">
        <v>658</v>
      </c>
      <c r="AM842" s="358"/>
      <c r="AN842" s="358"/>
      <c r="AO842" s="359"/>
      <c r="AP842" s="360" t="s">
        <v>659</v>
      </c>
      <c r="AQ842" s="360"/>
      <c r="AR842" s="360"/>
      <c r="AS842" s="360"/>
      <c r="AT842" s="360"/>
      <c r="AU842" s="360"/>
      <c r="AV842" s="360"/>
      <c r="AW842" s="360"/>
      <c r="AX842" s="360"/>
    </row>
    <row r="843" spans="1:50" ht="30" customHeight="1" x14ac:dyDescent="0.15">
      <c r="A843" s="376">
        <v>7</v>
      </c>
      <c r="B843" s="376">
        <v>1</v>
      </c>
      <c r="C843" s="361" t="s">
        <v>650</v>
      </c>
      <c r="D843" s="347"/>
      <c r="E843" s="347"/>
      <c r="F843" s="347"/>
      <c r="G843" s="347"/>
      <c r="H843" s="347"/>
      <c r="I843" s="347"/>
      <c r="J843" s="348" t="s">
        <v>655</v>
      </c>
      <c r="K843" s="349"/>
      <c r="L843" s="349"/>
      <c r="M843" s="349"/>
      <c r="N843" s="349"/>
      <c r="O843" s="349"/>
      <c r="P843" s="362" t="s">
        <v>656</v>
      </c>
      <c r="Q843" s="350"/>
      <c r="R843" s="350"/>
      <c r="S843" s="350"/>
      <c r="T843" s="350"/>
      <c r="U843" s="350"/>
      <c r="V843" s="350"/>
      <c r="W843" s="350"/>
      <c r="X843" s="350"/>
      <c r="Y843" s="351">
        <v>0.2</v>
      </c>
      <c r="Z843" s="352"/>
      <c r="AA843" s="352"/>
      <c r="AB843" s="353"/>
      <c r="AC843" s="363" t="s">
        <v>196</v>
      </c>
      <c r="AD843" s="371"/>
      <c r="AE843" s="371"/>
      <c r="AF843" s="371"/>
      <c r="AG843" s="371"/>
      <c r="AH843" s="372" t="s">
        <v>658</v>
      </c>
      <c r="AI843" s="373"/>
      <c r="AJ843" s="373"/>
      <c r="AK843" s="373"/>
      <c r="AL843" s="357" t="s">
        <v>658</v>
      </c>
      <c r="AM843" s="358"/>
      <c r="AN843" s="358"/>
      <c r="AO843" s="359"/>
      <c r="AP843" s="360" t="s">
        <v>659</v>
      </c>
      <c r="AQ843" s="360"/>
      <c r="AR843" s="360"/>
      <c r="AS843" s="360"/>
      <c r="AT843" s="360"/>
      <c r="AU843" s="360"/>
      <c r="AV843" s="360"/>
      <c r="AW843" s="360"/>
      <c r="AX843" s="360"/>
    </row>
    <row r="844" spans="1:50" ht="30" customHeight="1" x14ac:dyDescent="0.15">
      <c r="A844" s="376">
        <v>8</v>
      </c>
      <c r="B844" s="376">
        <v>1</v>
      </c>
      <c r="C844" s="377" t="s">
        <v>651</v>
      </c>
      <c r="D844" s="378"/>
      <c r="E844" s="378"/>
      <c r="F844" s="378"/>
      <c r="G844" s="378"/>
      <c r="H844" s="378"/>
      <c r="I844" s="379"/>
      <c r="J844" s="348" t="s">
        <v>655</v>
      </c>
      <c r="K844" s="349"/>
      <c r="L844" s="349"/>
      <c r="M844" s="349"/>
      <c r="N844" s="349"/>
      <c r="O844" s="349"/>
      <c r="P844" s="362" t="s">
        <v>656</v>
      </c>
      <c r="Q844" s="350"/>
      <c r="R844" s="350"/>
      <c r="S844" s="350"/>
      <c r="T844" s="350"/>
      <c r="U844" s="350"/>
      <c r="V844" s="350"/>
      <c r="W844" s="350"/>
      <c r="X844" s="350"/>
      <c r="Y844" s="351">
        <v>0.1</v>
      </c>
      <c r="Z844" s="352"/>
      <c r="AA844" s="352"/>
      <c r="AB844" s="353"/>
      <c r="AC844" s="363" t="s">
        <v>196</v>
      </c>
      <c r="AD844" s="371"/>
      <c r="AE844" s="371"/>
      <c r="AF844" s="371"/>
      <c r="AG844" s="371"/>
      <c r="AH844" s="372" t="s">
        <v>658</v>
      </c>
      <c r="AI844" s="373"/>
      <c r="AJ844" s="373"/>
      <c r="AK844" s="373"/>
      <c r="AL844" s="357" t="s">
        <v>658</v>
      </c>
      <c r="AM844" s="358"/>
      <c r="AN844" s="358"/>
      <c r="AO844" s="359"/>
      <c r="AP844" s="360" t="s">
        <v>659</v>
      </c>
      <c r="AQ844" s="360"/>
      <c r="AR844" s="360"/>
      <c r="AS844" s="360"/>
      <c r="AT844" s="360"/>
      <c r="AU844" s="360"/>
      <c r="AV844" s="360"/>
      <c r="AW844" s="360"/>
      <c r="AX844" s="360"/>
    </row>
    <row r="845" spans="1:50" ht="30" customHeight="1" x14ac:dyDescent="0.15">
      <c r="A845" s="376">
        <v>9</v>
      </c>
      <c r="B845" s="376">
        <v>1</v>
      </c>
      <c r="C845" s="377" t="s">
        <v>652</v>
      </c>
      <c r="D845" s="378"/>
      <c r="E845" s="378"/>
      <c r="F845" s="378"/>
      <c r="G845" s="378"/>
      <c r="H845" s="378"/>
      <c r="I845" s="379"/>
      <c r="J845" s="348" t="s">
        <v>655</v>
      </c>
      <c r="K845" s="349"/>
      <c r="L845" s="349"/>
      <c r="M845" s="349"/>
      <c r="N845" s="349"/>
      <c r="O845" s="349"/>
      <c r="P845" s="362" t="s">
        <v>656</v>
      </c>
      <c r="Q845" s="350"/>
      <c r="R845" s="350"/>
      <c r="S845" s="350"/>
      <c r="T845" s="350"/>
      <c r="U845" s="350"/>
      <c r="V845" s="350"/>
      <c r="W845" s="350"/>
      <c r="X845" s="350"/>
      <c r="Y845" s="351">
        <v>0.1</v>
      </c>
      <c r="Z845" s="352"/>
      <c r="AA845" s="352"/>
      <c r="AB845" s="353"/>
      <c r="AC845" s="363" t="s">
        <v>196</v>
      </c>
      <c r="AD845" s="371"/>
      <c r="AE845" s="371"/>
      <c r="AF845" s="371"/>
      <c r="AG845" s="371"/>
      <c r="AH845" s="372" t="s">
        <v>658</v>
      </c>
      <c r="AI845" s="373"/>
      <c r="AJ845" s="373"/>
      <c r="AK845" s="373"/>
      <c r="AL845" s="357" t="s">
        <v>658</v>
      </c>
      <c r="AM845" s="358"/>
      <c r="AN845" s="358"/>
      <c r="AO845" s="359"/>
      <c r="AP845" s="360" t="s">
        <v>659</v>
      </c>
      <c r="AQ845" s="360"/>
      <c r="AR845" s="360"/>
      <c r="AS845" s="360"/>
      <c r="AT845" s="360"/>
      <c r="AU845" s="360"/>
      <c r="AV845" s="360"/>
      <c r="AW845" s="360"/>
      <c r="AX845" s="360"/>
    </row>
    <row r="846" spans="1:50" ht="30" customHeight="1" x14ac:dyDescent="0.15">
      <c r="A846" s="376">
        <v>10</v>
      </c>
      <c r="B846" s="376">
        <v>1</v>
      </c>
      <c r="C846" s="377" t="s">
        <v>653</v>
      </c>
      <c r="D846" s="378"/>
      <c r="E846" s="378"/>
      <c r="F846" s="378"/>
      <c r="G846" s="378"/>
      <c r="H846" s="378"/>
      <c r="I846" s="379"/>
      <c r="J846" s="348" t="s">
        <v>655</v>
      </c>
      <c r="K846" s="349"/>
      <c r="L846" s="349"/>
      <c r="M846" s="349"/>
      <c r="N846" s="349"/>
      <c r="O846" s="349"/>
      <c r="P846" s="362" t="s">
        <v>657</v>
      </c>
      <c r="Q846" s="350"/>
      <c r="R846" s="350"/>
      <c r="S846" s="350"/>
      <c r="T846" s="350"/>
      <c r="U846" s="350"/>
      <c r="V846" s="350"/>
      <c r="W846" s="350"/>
      <c r="X846" s="350"/>
      <c r="Y846" s="351">
        <v>0.1</v>
      </c>
      <c r="Z846" s="352"/>
      <c r="AA846" s="352"/>
      <c r="AB846" s="353"/>
      <c r="AC846" s="363" t="s">
        <v>196</v>
      </c>
      <c r="AD846" s="371"/>
      <c r="AE846" s="371"/>
      <c r="AF846" s="371"/>
      <c r="AG846" s="371"/>
      <c r="AH846" s="372" t="s">
        <v>658</v>
      </c>
      <c r="AI846" s="373"/>
      <c r="AJ846" s="373"/>
      <c r="AK846" s="373"/>
      <c r="AL846" s="357" t="s">
        <v>658</v>
      </c>
      <c r="AM846" s="358"/>
      <c r="AN846" s="358"/>
      <c r="AO846" s="359"/>
      <c r="AP846" s="360" t="s">
        <v>659</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61"/>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682</v>
      </c>
      <c r="D870" s="347"/>
      <c r="E870" s="347"/>
      <c r="F870" s="347"/>
      <c r="G870" s="347"/>
      <c r="H870" s="347"/>
      <c r="I870" s="347"/>
      <c r="J870" s="348">
        <v>8010801008365</v>
      </c>
      <c r="K870" s="349"/>
      <c r="L870" s="349"/>
      <c r="M870" s="349"/>
      <c r="N870" s="349"/>
      <c r="O870" s="349"/>
      <c r="P870" s="362" t="s">
        <v>683</v>
      </c>
      <c r="Q870" s="350"/>
      <c r="R870" s="350"/>
      <c r="S870" s="350"/>
      <c r="T870" s="350"/>
      <c r="U870" s="350"/>
      <c r="V870" s="350"/>
      <c r="W870" s="350"/>
      <c r="X870" s="350"/>
      <c r="Y870" s="351">
        <v>0.9</v>
      </c>
      <c r="Z870" s="352"/>
      <c r="AA870" s="352"/>
      <c r="AB870" s="353"/>
      <c r="AC870" s="363" t="s">
        <v>501</v>
      </c>
      <c r="AD870" s="371"/>
      <c r="AE870" s="371"/>
      <c r="AF870" s="371"/>
      <c r="AG870" s="371"/>
      <c r="AH870" s="372" t="s">
        <v>661</v>
      </c>
      <c r="AI870" s="373"/>
      <c r="AJ870" s="373"/>
      <c r="AK870" s="373"/>
      <c r="AL870" s="357">
        <v>100</v>
      </c>
      <c r="AM870" s="358"/>
      <c r="AN870" s="358"/>
      <c r="AO870" s="359"/>
      <c r="AP870" s="360" t="s">
        <v>658</v>
      </c>
      <c r="AQ870" s="360"/>
      <c r="AR870" s="360"/>
      <c r="AS870" s="360"/>
      <c r="AT870" s="360"/>
      <c r="AU870" s="360"/>
      <c r="AV870" s="360"/>
      <c r="AW870" s="360"/>
      <c r="AX870" s="360"/>
    </row>
    <row r="871" spans="1:50" ht="30" customHeight="1" x14ac:dyDescent="0.15">
      <c r="A871" s="376">
        <v>2</v>
      </c>
      <c r="B871" s="376">
        <v>1</v>
      </c>
      <c r="C871" s="347" t="s">
        <v>662</v>
      </c>
      <c r="D871" s="347"/>
      <c r="E871" s="347"/>
      <c r="F871" s="347"/>
      <c r="G871" s="347"/>
      <c r="H871" s="347"/>
      <c r="I871" s="347"/>
      <c r="J871" s="348">
        <v>1010001100425</v>
      </c>
      <c r="K871" s="349"/>
      <c r="L871" s="349"/>
      <c r="M871" s="349"/>
      <c r="N871" s="349"/>
      <c r="O871" s="349"/>
      <c r="P871" s="362" t="s">
        <v>660</v>
      </c>
      <c r="Q871" s="350"/>
      <c r="R871" s="350"/>
      <c r="S871" s="350"/>
      <c r="T871" s="350"/>
      <c r="U871" s="350"/>
      <c r="V871" s="350"/>
      <c r="W871" s="350"/>
      <c r="X871" s="350"/>
      <c r="Y871" s="351">
        <v>0.8</v>
      </c>
      <c r="Z871" s="352"/>
      <c r="AA871" s="352"/>
      <c r="AB871" s="353"/>
      <c r="AC871" s="363" t="s">
        <v>501</v>
      </c>
      <c r="AD871" s="371"/>
      <c r="AE871" s="371"/>
      <c r="AF871" s="371"/>
      <c r="AG871" s="371"/>
      <c r="AH871" s="372" t="s">
        <v>661</v>
      </c>
      <c r="AI871" s="373"/>
      <c r="AJ871" s="373"/>
      <c r="AK871" s="373"/>
      <c r="AL871" s="357">
        <v>100</v>
      </c>
      <c r="AM871" s="358"/>
      <c r="AN871" s="358"/>
      <c r="AO871" s="359"/>
      <c r="AP871" s="360" t="s">
        <v>658</v>
      </c>
      <c r="AQ871" s="360"/>
      <c r="AR871" s="360"/>
      <c r="AS871" s="360"/>
      <c r="AT871" s="360"/>
      <c r="AU871" s="360"/>
      <c r="AV871" s="360"/>
      <c r="AW871" s="360"/>
      <c r="AX871" s="360"/>
    </row>
    <row r="872" spans="1:50" ht="30" customHeight="1" x14ac:dyDescent="0.15">
      <c r="A872" s="376">
        <v>3</v>
      </c>
      <c r="B872" s="376">
        <v>1</v>
      </c>
      <c r="C872" s="361" t="s">
        <v>663</v>
      </c>
      <c r="D872" s="347"/>
      <c r="E872" s="347"/>
      <c r="F872" s="347"/>
      <c r="G872" s="347"/>
      <c r="H872" s="347"/>
      <c r="I872" s="347"/>
      <c r="J872" s="348">
        <v>6120101002720</v>
      </c>
      <c r="K872" s="349"/>
      <c r="L872" s="349"/>
      <c r="M872" s="349"/>
      <c r="N872" s="349"/>
      <c r="O872" s="349"/>
      <c r="P872" s="362" t="s">
        <v>660</v>
      </c>
      <c r="Q872" s="350"/>
      <c r="R872" s="350"/>
      <c r="S872" s="350"/>
      <c r="T872" s="350"/>
      <c r="U872" s="350"/>
      <c r="V872" s="350"/>
      <c r="W872" s="350"/>
      <c r="X872" s="350"/>
      <c r="Y872" s="351">
        <v>0.7</v>
      </c>
      <c r="Z872" s="352"/>
      <c r="AA872" s="352"/>
      <c r="AB872" s="353"/>
      <c r="AC872" s="363" t="s">
        <v>501</v>
      </c>
      <c r="AD872" s="371"/>
      <c r="AE872" s="371"/>
      <c r="AF872" s="371"/>
      <c r="AG872" s="371"/>
      <c r="AH872" s="372" t="s">
        <v>661</v>
      </c>
      <c r="AI872" s="373"/>
      <c r="AJ872" s="373"/>
      <c r="AK872" s="373"/>
      <c r="AL872" s="357">
        <v>100</v>
      </c>
      <c r="AM872" s="358"/>
      <c r="AN872" s="358"/>
      <c r="AO872" s="359"/>
      <c r="AP872" s="360" t="s">
        <v>658</v>
      </c>
      <c r="AQ872" s="360"/>
      <c r="AR872" s="360"/>
      <c r="AS872" s="360"/>
      <c r="AT872" s="360"/>
      <c r="AU872" s="360"/>
      <c r="AV872" s="360"/>
      <c r="AW872" s="360"/>
      <c r="AX872" s="360"/>
    </row>
    <row r="873" spans="1:50" ht="30" customHeight="1" x14ac:dyDescent="0.15">
      <c r="A873" s="376">
        <v>4</v>
      </c>
      <c r="B873" s="376">
        <v>1</v>
      </c>
      <c r="C873" s="361" t="s">
        <v>664</v>
      </c>
      <c r="D873" s="347"/>
      <c r="E873" s="347"/>
      <c r="F873" s="347"/>
      <c r="G873" s="347"/>
      <c r="H873" s="347"/>
      <c r="I873" s="347"/>
      <c r="J873" s="348">
        <v>1010001067912</v>
      </c>
      <c r="K873" s="349"/>
      <c r="L873" s="349"/>
      <c r="M873" s="349"/>
      <c r="N873" s="349"/>
      <c r="O873" s="349"/>
      <c r="P873" s="362" t="s">
        <v>660</v>
      </c>
      <c r="Q873" s="350"/>
      <c r="R873" s="350"/>
      <c r="S873" s="350"/>
      <c r="T873" s="350"/>
      <c r="U873" s="350"/>
      <c r="V873" s="350"/>
      <c r="W873" s="350"/>
      <c r="X873" s="350"/>
      <c r="Y873" s="351">
        <v>0.5</v>
      </c>
      <c r="Z873" s="352"/>
      <c r="AA873" s="352"/>
      <c r="AB873" s="353"/>
      <c r="AC873" s="363" t="s">
        <v>501</v>
      </c>
      <c r="AD873" s="371"/>
      <c r="AE873" s="371"/>
      <c r="AF873" s="371"/>
      <c r="AG873" s="371"/>
      <c r="AH873" s="372" t="s">
        <v>661</v>
      </c>
      <c r="AI873" s="373"/>
      <c r="AJ873" s="373"/>
      <c r="AK873" s="373"/>
      <c r="AL873" s="357">
        <v>100</v>
      </c>
      <c r="AM873" s="358"/>
      <c r="AN873" s="358"/>
      <c r="AO873" s="359"/>
      <c r="AP873" s="360" t="s">
        <v>658</v>
      </c>
      <c r="AQ873" s="360"/>
      <c r="AR873" s="360"/>
      <c r="AS873" s="360"/>
      <c r="AT873" s="360"/>
      <c r="AU873" s="360"/>
      <c r="AV873" s="360"/>
      <c r="AW873" s="360"/>
      <c r="AX873" s="360"/>
    </row>
    <row r="874" spans="1:50" ht="30" customHeight="1" x14ac:dyDescent="0.15">
      <c r="A874" s="376">
        <v>5</v>
      </c>
      <c r="B874" s="376">
        <v>1</v>
      </c>
      <c r="C874" s="361" t="s">
        <v>665</v>
      </c>
      <c r="D874" s="347"/>
      <c r="E874" s="347"/>
      <c r="F874" s="347"/>
      <c r="G874" s="347"/>
      <c r="H874" s="347"/>
      <c r="I874" s="347"/>
      <c r="J874" s="348">
        <v>3070001017174</v>
      </c>
      <c r="K874" s="349"/>
      <c r="L874" s="349"/>
      <c r="M874" s="349"/>
      <c r="N874" s="349"/>
      <c r="O874" s="349"/>
      <c r="P874" s="362" t="s">
        <v>660</v>
      </c>
      <c r="Q874" s="350"/>
      <c r="R874" s="350"/>
      <c r="S874" s="350"/>
      <c r="T874" s="350"/>
      <c r="U874" s="350"/>
      <c r="V874" s="350"/>
      <c r="W874" s="350"/>
      <c r="X874" s="350"/>
      <c r="Y874" s="351">
        <v>0.3</v>
      </c>
      <c r="Z874" s="352"/>
      <c r="AA874" s="352"/>
      <c r="AB874" s="353"/>
      <c r="AC874" s="363" t="s">
        <v>501</v>
      </c>
      <c r="AD874" s="371"/>
      <c r="AE874" s="371"/>
      <c r="AF874" s="371"/>
      <c r="AG874" s="371"/>
      <c r="AH874" s="372" t="s">
        <v>661</v>
      </c>
      <c r="AI874" s="373"/>
      <c r="AJ874" s="373"/>
      <c r="AK874" s="373"/>
      <c r="AL874" s="357">
        <v>100</v>
      </c>
      <c r="AM874" s="358"/>
      <c r="AN874" s="358"/>
      <c r="AO874" s="359"/>
      <c r="AP874" s="360" t="s">
        <v>658</v>
      </c>
      <c r="AQ874" s="360"/>
      <c r="AR874" s="360"/>
      <c r="AS874" s="360"/>
      <c r="AT874" s="360"/>
      <c r="AU874" s="360"/>
      <c r="AV874" s="360"/>
      <c r="AW874" s="360"/>
      <c r="AX874" s="360"/>
    </row>
    <row r="875" spans="1:50" ht="30" customHeight="1" x14ac:dyDescent="0.15">
      <c r="A875" s="376">
        <v>6</v>
      </c>
      <c r="B875" s="376">
        <v>1</v>
      </c>
      <c r="C875" s="361" t="s">
        <v>666</v>
      </c>
      <c r="D875" s="347"/>
      <c r="E875" s="347"/>
      <c r="F875" s="347"/>
      <c r="G875" s="347"/>
      <c r="H875" s="347"/>
      <c r="I875" s="347"/>
      <c r="J875" s="348">
        <v>3010401019619</v>
      </c>
      <c r="K875" s="349"/>
      <c r="L875" s="349"/>
      <c r="M875" s="349"/>
      <c r="N875" s="349"/>
      <c r="O875" s="349"/>
      <c r="P875" s="362" t="s">
        <v>660</v>
      </c>
      <c r="Q875" s="350"/>
      <c r="R875" s="350"/>
      <c r="S875" s="350"/>
      <c r="T875" s="350"/>
      <c r="U875" s="350"/>
      <c r="V875" s="350"/>
      <c r="W875" s="350"/>
      <c r="X875" s="350"/>
      <c r="Y875" s="351">
        <v>0.2</v>
      </c>
      <c r="Z875" s="352"/>
      <c r="AA875" s="352"/>
      <c r="AB875" s="353"/>
      <c r="AC875" s="363" t="s">
        <v>501</v>
      </c>
      <c r="AD875" s="371"/>
      <c r="AE875" s="371"/>
      <c r="AF875" s="371"/>
      <c r="AG875" s="371"/>
      <c r="AH875" s="372" t="s">
        <v>661</v>
      </c>
      <c r="AI875" s="373"/>
      <c r="AJ875" s="373"/>
      <c r="AK875" s="373"/>
      <c r="AL875" s="357">
        <v>100</v>
      </c>
      <c r="AM875" s="358"/>
      <c r="AN875" s="358"/>
      <c r="AO875" s="359"/>
      <c r="AP875" s="360" t="s">
        <v>658</v>
      </c>
      <c r="AQ875" s="360"/>
      <c r="AR875" s="360"/>
      <c r="AS875" s="360"/>
      <c r="AT875" s="360"/>
      <c r="AU875" s="360"/>
      <c r="AV875" s="360"/>
      <c r="AW875" s="360"/>
      <c r="AX875" s="360"/>
    </row>
    <row r="876" spans="1:50" ht="30" customHeight="1" x14ac:dyDescent="0.15">
      <c r="A876" s="376">
        <v>7</v>
      </c>
      <c r="B876" s="376">
        <v>1</v>
      </c>
      <c r="C876" s="347" t="s">
        <v>667</v>
      </c>
      <c r="D876" s="347"/>
      <c r="E876" s="347"/>
      <c r="F876" s="347"/>
      <c r="G876" s="347"/>
      <c r="H876" s="347"/>
      <c r="I876" s="347"/>
      <c r="J876" s="348">
        <v>3010002049767</v>
      </c>
      <c r="K876" s="349"/>
      <c r="L876" s="349"/>
      <c r="M876" s="349"/>
      <c r="N876" s="349"/>
      <c r="O876" s="349"/>
      <c r="P876" s="362" t="s">
        <v>660</v>
      </c>
      <c r="Q876" s="350"/>
      <c r="R876" s="350"/>
      <c r="S876" s="350"/>
      <c r="T876" s="350"/>
      <c r="U876" s="350"/>
      <c r="V876" s="350"/>
      <c r="W876" s="350"/>
      <c r="X876" s="350"/>
      <c r="Y876" s="351">
        <v>0.2</v>
      </c>
      <c r="Z876" s="352"/>
      <c r="AA876" s="352"/>
      <c r="AB876" s="353"/>
      <c r="AC876" s="363" t="s">
        <v>501</v>
      </c>
      <c r="AD876" s="371"/>
      <c r="AE876" s="371"/>
      <c r="AF876" s="371"/>
      <c r="AG876" s="371"/>
      <c r="AH876" s="372" t="s">
        <v>661</v>
      </c>
      <c r="AI876" s="373"/>
      <c r="AJ876" s="373"/>
      <c r="AK876" s="373"/>
      <c r="AL876" s="357">
        <v>100</v>
      </c>
      <c r="AM876" s="358"/>
      <c r="AN876" s="358"/>
      <c r="AO876" s="359"/>
      <c r="AP876" s="360" t="s">
        <v>658</v>
      </c>
      <c r="AQ876" s="360"/>
      <c r="AR876" s="360"/>
      <c r="AS876" s="360"/>
      <c r="AT876" s="360"/>
      <c r="AU876" s="360"/>
      <c r="AV876" s="360"/>
      <c r="AW876" s="360"/>
      <c r="AX876" s="360"/>
    </row>
    <row r="877" spans="1:50" ht="30" customHeight="1" x14ac:dyDescent="0.15">
      <c r="A877" s="376">
        <v>8</v>
      </c>
      <c r="B877" s="376">
        <v>1</v>
      </c>
      <c r="C877" s="361" t="s">
        <v>668</v>
      </c>
      <c r="D877" s="347"/>
      <c r="E877" s="347"/>
      <c r="F877" s="347"/>
      <c r="G877" s="347"/>
      <c r="H877" s="347"/>
      <c r="I877" s="347"/>
      <c r="J877" s="348">
        <v>4010002013623</v>
      </c>
      <c r="K877" s="349"/>
      <c r="L877" s="349"/>
      <c r="M877" s="349"/>
      <c r="N877" s="349"/>
      <c r="O877" s="349"/>
      <c r="P877" s="362" t="s">
        <v>660</v>
      </c>
      <c r="Q877" s="350"/>
      <c r="R877" s="350"/>
      <c r="S877" s="350"/>
      <c r="T877" s="350"/>
      <c r="U877" s="350"/>
      <c r="V877" s="350"/>
      <c r="W877" s="350"/>
      <c r="X877" s="350"/>
      <c r="Y877" s="351">
        <v>0.2</v>
      </c>
      <c r="Z877" s="352"/>
      <c r="AA877" s="352"/>
      <c r="AB877" s="353"/>
      <c r="AC877" s="363" t="s">
        <v>501</v>
      </c>
      <c r="AD877" s="371"/>
      <c r="AE877" s="371"/>
      <c r="AF877" s="371"/>
      <c r="AG877" s="371"/>
      <c r="AH877" s="372" t="s">
        <v>661</v>
      </c>
      <c r="AI877" s="373"/>
      <c r="AJ877" s="373"/>
      <c r="AK877" s="373"/>
      <c r="AL877" s="357">
        <v>100</v>
      </c>
      <c r="AM877" s="358"/>
      <c r="AN877" s="358"/>
      <c r="AO877" s="359"/>
      <c r="AP877" s="360" t="s">
        <v>658</v>
      </c>
      <c r="AQ877" s="360"/>
      <c r="AR877" s="360"/>
      <c r="AS877" s="360"/>
      <c r="AT877" s="360"/>
      <c r="AU877" s="360"/>
      <c r="AV877" s="360"/>
      <c r="AW877" s="360"/>
      <c r="AX877" s="360"/>
    </row>
    <row r="878" spans="1:50" ht="30" customHeight="1" x14ac:dyDescent="0.15">
      <c r="A878" s="376">
        <v>9</v>
      </c>
      <c r="B878" s="376">
        <v>1</v>
      </c>
      <c r="C878" s="361" t="s">
        <v>669</v>
      </c>
      <c r="D878" s="347"/>
      <c r="E878" s="347"/>
      <c r="F878" s="347"/>
      <c r="G878" s="347"/>
      <c r="H878" s="347"/>
      <c r="I878" s="347"/>
      <c r="J878" s="348">
        <v>9010401002890</v>
      </c>
      <c r="K878" s="349"/>
      <c r="L878" s="349"/>
      <c r="M878" s="349"/>
      <c r="N878" s="349"/>
      <c r="O878" s="349"/>
      <c r="P878" s="362" t="s">
        <v>660</v>
      </c>
      <c r="Q878" s="350"/>
      <c r="R878" s="350"/>
      <c r="S878" s="350"/>
      <c r="T878" s="350"/>
      <c r="U878" s="350"/>
      <c r="V878" s="350"/>
      <c r="W878" s="350"/>
      <c r="X878" s="350"/>
      <c r="Y878" s="351">
        <v>0.1</v>
      </c>
      <c r="Z878" s="352"/>
      <c r="AA878" s="352"/>
      <c r="AB878" s="353"/>
      <c r="AC878" s="363" t="s">
        <v>501</v>
      </c>
      <c r="AD878" s="371"/>
      <c r="AE878" s="371"/>
      <c r="AF878" s="371"/>
      <c r="AG878" s="371"/>
      <c r="AH878" s="372" t="s">
        <v>661</v>
      </c>
      <c r="AI878" s="373"/>
      <c r="AJ878" s="373"/>
      <c r="AK878" s="373"/>
      <c r="AL878" s="357">
        <v>100</v>
      </c>
      <c r="AM878" s="358"/>
      <c r="AN878" s="358"/>
      <c r="AO878" s="359"/>
      <c r="AP878" s="360" t="s">
        <v>658</v>
      </c>
      <c r="AQ878" s="360"/>
      <c r="AR878" s="360"/>
      <c r="AS878" s="360"/>
      <c r="AT878" s="360"/>
      <c r="AU878" s="360"/>
      <c r="AV878" s="360"/>
      <c r="AW878" s="360"/>
      <c r="AX878" s="360"/>
    </row>
    <row r="879" spans="1:50" ht="47.25" customHeight="1" x14ac:dyDescent="0.15">
      <c r="A879" s="376">
        <v>10</v>
      </c>
      <c r="B879" s="376">
        <v>1</v>
      </c>
      <c r="C879" s="361" t="s">
        <v>670</v>
      </c>
      <c r="D879" s="347"/>
      <c r="E879" s="347"/>
      <c r="F879" s="347"/>
      <c r="G879" s="347"/>
      <c r="H879" s="347"/>
      <c r="I879" s="347"/>
      <c r="J879" s="348">
        <v>3120901007178</v>
      </c>
      <c r="K879" s="349"/>
      <c r="L879" s="349"/>
      <c r="M879" s="349"/>
      <c r="N879" s="349"/>
      <c r="O879" s="349"/>
      <c r="P879" s="362" t="s">
        <v>660</v>
      </c>
      <c r="Q879" s="350"/>
      <c r="R879" s="350"/>
      <c r="S879" s="350"/>
      <c r="T879" s="350"/>
      <c r="U879" s="350"/>
      <c r="V879" s="350"/>
      <c r="W879" s="350"/>
      <c r="X879" s="350"/>
      <c r="Y879" s="351">
        <v>0.1</v>
      </c>
      <c r="Z879" s="352"/>
      <c r="AA879" s="352"/>
      <c r="AB879" s="353"/>
      <c r="AC879" s="363" t="s">
        <v>501</v>
      </c>
      <c r="AD879" s="371"/>
      <c r="AE879" s="371"/>
      <c r="AF879" s="371"/>
      <c r="AG879" s="371"/>
      <c r="AH879" s="372" t="s">
        <v>661</v>
      </c>
      <c r="AI879" s="373"/>
      <c r="AJ879" s="373"/>
      <c r="AK879" s="373"/>
      <c r="AL879" s="357">
        <v>100</v>
      </c>
      <c r="AM879" s="358"/>
      <c r="AN879" s="358"/>
      <c r="AO879" s="359"/>
      <c r="AP879" s="360" t="s">
        <v>658</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63" t="s">
        <v>501</v>
      </c>
      <c r="AD880" s="371"/>
      <c r="AE880" s="371"/>
      <c r="AF880" s="371"/>
      <c r="AG880" s="371"/>
      <c r="AH880" s="372" t="s">
        <v>661</v>
      </c>
      <c r="AI880" s="373"/>
      <c r="AJ880" s="373"/>
      <c r="AK880" s="373"/>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63" t="s">
        <v>501</v>
      </c>
      <c r="AD881" s="371"/>
      <c r="AE881" s="371"/>
      <c r="AF881" s="371"/>
      <c r="AG881" s="371"/>
      <c r="AH881" s="372" t="s">
        <v>661</v>
      </c>
      <c r="AI881" s="373"/>
      <c r="AJ881" s="373"/>
      <c r="AK881" s="373"/>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63" t="s">
        <v>501</v>
      </c>
      <c r="AD882" s="371"/>
      <c r="AE882" s="371"/>
      <c r="AF882" s="371"/>
      <c r="AG882" s="371"/>
      <c r="AH882" s="372" t="s">
        <v>661</v>
      </c>
      <c r="AI882" s="373"/>
      <c r="AJ882" s="373"/>
      <c r="AK882" s="373"/>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63" t="s">
        <v>501</v>
      </c>
      <c r="AD883" s="371"/>
      <c r="AE883" s="371"/>
      <c r="AF883" s="371"/>
      <c r="AG883" s="371"/>
      <c r="AH883" s="372" t="s">
        <v>661</v>
      </c>
      <c r="AI883" s="373"/>
      <c r="AJ883" s="373"/>
      <c r="AK883" s="373"/>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63" t="s">
        <v>501</v>
      </c>
      <c r="AD884" s="371"/>
      <c r="AE884" s="371"/>
      <c r="AF884" s="371"/>
      <c r="AG884" s="371"/>
      <c r="AH884" s="372" t="s">
        <v>661</v>
      </c>
      <c r="AI884" s="373"/>
      <c r="AJ884" s="373"/>
      <c r="AK884" s="373"/>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63" t="s">
        <v>501</v>
      </c>
      <c r="AD885" s="371"/>
      <c r="AE885" s="371"/>
      <c r="AF885" s="371"/>
      <c r="AG885" s="371"/>
      <c r="AH885" s="372" t="s">
        <v>661</v>
      </c>
      <c r="AI885" s="373"/>
      <c r="AJ885" s="373"/>
      <c r="AK885" s="373"/>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63" t="s">
        <v>501</v>
      </c>
      <c r="AD886" s="371"/>
      <c r="AE886" s="371"/>
      <c r="AF886" s="371"/>
      <c r="AG886" s="371"/>
      <c r="AH886" s="372" t="s">
        <v>661</v>
      </c>
      <c r="AI886" s="373"/>
      <c r="AJ886" s="373"/>
      <c r="AK886" s="373"/>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63" t="s">
        <v>501</v>
      </c>
      <c r="AD887" s="371"/>
      <c r="AE887" s="371"/>
      <c r="AF887" s="371"/>
      <c r="AG887" s="371"/>
      <c r="AH887" s="372" t="s">
        <v>661</v>
      </c>
      <c r="AI887" s="373"/>
      <c r="AJ887" s="373"/>
      <c r="AK887" s="373"/>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63" t="s">
        <v>501</v>
      </c>
      <c r="AD888" s="371"/>
      <c r="AE888" s="371"/>
      <c r="AF888" s="371"/>
      <c r="AG888" s="371"/>
      <c r="AH888" s="372" t="s">
        <v>661</v>
      </c>
      <c r="AI888" s="373"/>
      <c r="AJ888" s="373"/>
      <c r="AK888" s="373"/>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63" t="s">
        <v>501</v>
      </c>
      <c r="AD889" s="371"/>
      <c r="AE889" s="371"/>
      <c r="AF889" s="371"/>
      <c r="AG889" s="371"/>
      <c r="AH889" s="372" t="s">
        <v>661</v>
      </c>
      <c r="AI889" s="373"/>
      <c r="AJ889" s="373"/>
      <c r="AK889" s="373"/>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63" t="s">
        <v>501</v>
      </c>
      <c r="AD890" s="371"/>
      <c r="AE890" s="371"/>
      <c r="AF890" s="371"/>
      <c r="AG890" s="371"/>
      <c r="AH890" s="372" t="s">
        <v>661</v>
      </c>
      <c r="AI890" s="373"/>
      <c r="AJ890" s="373"/>
      <c r="AK890" s="373"/>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63" t="s">
        <v>501</v>
      </c>
      <c r="AD891" s="371"/>
      <c r="AE891" s="371"/>
      <c r="AF891" s="371"/>
      <c r="AG891" s="371"/>
      <c r="AH891" s="372" t="s">
        <v>661</v>
      </c>
      <c r="AI891" s="373"/>
      <c r="AJ891" s="373"/>
      <c r="AK891" s="373"/>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63" t="s">
        <v>501</v>
      </c>
      <c r="AD892" s="371"/>
      <c r="AE892" s="371"/>
      <c r="AF892" s="371"/>
      <c r="AG892" s="371"/>
      <c r="AH892" s="372" t="s">
        <v>661</v>
      </c>
      <c r="AI892" s="373"/>
      <c r="AJ892" s="373"/>
      <c r="AK892" s="373"/>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63" t="s">
        <v>501</v>
      </c>
      <c r="AD893" s="371"/>
      <c r="AE893" s="371"/>
      <c r="AF893" s="371"/>
      <c r="AG893" s="371"/>
      <c r="AH893" s="372" t="s">
        <v>661</v>
      </c>
      <c r="AI893" s="373"/>
      <c r="AJ893" s="373"/>
      <c r="AK893" s="373"/>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63" t="s">
        <v>501</v>
      </c>
      <c r="AD894" s="371"/>
      <c r="AE894" s="371"/>
      <c r="AF894" s="371"/>
      <c r="AG894" s="371"/>
      <c r="AH894" s="372" t="s">
        <v>661</v>
      </c>
      <c r="AI894" s="373"/>
      <c r="AJ894" s="373"/>
      <c r="AK894" s="373"/>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63" t="s">
        <v>501</v>
      </c>
      <c r="AD895" s="371"/>
      <c r="AE895" s="371"/>
      <c r="AF895" s="371"/>
      <c r="AG895" s="371"/>
      <c r="AH895" s="372" t="s">
        <v>661</v>
      </c>
      <c r="AI895" s="373"/>
      <c r="AJ895" s="373"/>
      <c r="AK895" s="373"/>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63" t="s">
        <v>501</v>
      </c>
      <c r="AD896" s="371"/>
      <c r="AE896" s="371"/>
      <c r="AF896" s="371"/>
      <c r="AG896" s="371"/>
      <c r="AH896" s="372" t="s">
        <v>661</v>
      </c>
      <c r="AI896" s="373"/>
      <c r="AJ896" s="373"/>
      <c r="AK896" s="373"/>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63" t="s">
        <v>501</v>
      </c>
      <c r="AD897" s="371"/>
      <c r="AE897" s="371"/>
      <c r="AF897" s="371"/>
      <c r="AG897" s="371"/>
      <c r="AH897" s="372" t="s">
        <v>661</v>
      </c>
      <c r="AI897" s="373"/>
      <c r="AJ897" s="373"/>
      <c r="AK897" s="373"/>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63" t="s">
        <v>501</v>
      </c>
      <c r="AD898" s="371"/>
      <c r="AE898" s="371"/>
      <c r="AF898" s="371"/>
      <c r="AG898" s="371"/>
      <c r="AH898" s="372" t="s">
        <v>661</v>
      </c>
      <c r="AI898" s="373"/>
      <c r="AJ898" s="373"/>
      <c r="AK898" s="373"/>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63" t="s">
        <v>501</v>
      </c>
      <c r="AD899" s="371"/>
      <c r="AE899" s="371"/>
      <c r="AF899" s="371"/>
      <c r="AG899" s="371"/>
      <c r="AH899" s="372" t="s">
        <v>661</v>
      </c>
      <c r="AI899" s="373"/>
      <c r="AJ899" s="373"/>
      <c r="AK899" s="373"/>
      <c r="AL899" s="357"/>
      <c r="AM899" s="358"/>
      <c r="AN899" s="358"/>
      <c r="AO899" s="359"/>
      <c r="AP899" s="360"/>
      <c r="AQ899" s="360"/>
      <c r="AR899" s="360"/>
      <c r="AS899" s="360"/>
      <c r="AT899" s="360"/>
      <c r="AU899" s="360"/>
      <c r="AV899" s="360"/>
      <c r="AW899" s="360"/>
      <c r="AX899" s="360"/>
    </row>
    <row r="900" spans="1:50" ht="2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658</v>
      </c>
      <c r="D903" s="347"/>
      <c r="E903" s="347"/>
      <c r="F903" s="347"/>
      <c r="G903" s="347"/>
      <c r="H903" s="347"/>
      <c r="I903" s="347"/>
      <c r="J903" s="348" t="s">
        <v>675</v>
      </c>
      <c r="K903" s="349"/>
      <c r="L903" s="349"/>
      <c r="M903" s="349"/>
      <c r="N903" s="349"/>
      <c r="O903" s="349"/>
      <c r="P903" s="362" t="s">
        <v>674</v>
      </c>
      <c r="Q903" s="350"/>
      <c r="R903" s="350"/>
      <c r="S903" s="350"/>
      <c r="T903" s="350"/>
      <c r="U903" s="350"/>
      <c r="V903" s="350"/>
      <c r="W903" s="350"/>
      <c r="X903" s="350"/>
      <c r="Y903" s="351">
        <v>131.4</v>
      </c>
      <c r="Z903" s="352"/>
      <c r="AA903" s="352"/>
      <c r="AB903" s="353"/>
      <c r="AC903" s="363" t="s">
        <v>502</v>
      </c>
      <c r="AD903" s="371"/>
      <c r="AE903" s="371"/>
      <c r="AF903" s="371"/>
      <c r="AG903" s="371"/>
      <c r="AH903" s="372" t="s">
        <v>658</v>
      </c>
      <c r="AI903" s="373"/>
      <c r="AJ903" s="373"/>
      <c r="AK903" s="373"/>
      <c r="AL903" s="357" t="s">
        <v>658</v>
      </c>
      <c r="AM903" s="358"/>
      <c r="AN903" s="358"/>
      <c r="AO903" s="359"/>
      <c r="AP903" s="360" t="s">
        <v>676</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18"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671</v>
      </c>
      <c r="D936" s="347"/>
      <c r="E936" s="347"/>
      <c r="F936" s="347"/>
      <c r="G936" s="347"/>
      <c r="H936" s="347"/>
      <c r="I936" s="347"/>
      <c r="J936" s="348" t="s">
        <v>564</v>
      </c>
      <c r="K936" s="349"/>
      <c r="L936" s="349"/>
      <c r="M936" s="349"/>
      <c r="N936" s="349"/>
      <c r="O936" s="349"/>
      <c r="P936" s="362" t="s">
        <v>672</v>
      </c>
      <c r="Q936" s="350"/>
      <c r="R936" s="350"/>
      <c r="S936" s="350"/>
      <c r="T936" s="350"/>
      <c r="U936" s="350"/>
      <c r="V936" s="350"/>
      <c r="W936" s="350"/>
      <c r="X936" s="350"/>
      <c r="Y936" s="351">
        <v>3.3</v>
      </c>
      <c r="Z936" s="352"/>
      <c r="AA936" s="352"/>
      <c r="AB936" s="353"/>
      <c r="AC936" s="363" t="s">
        <v>196</v>
      </c>
      <c r="AD936" s="371"/>
      <c r="AE936" s="371"/>
      <c r="AF936" s="371"/>
      <c r="AG936" s="371"/>
      <c r="AH936" s="372" t="s">
        <v>658</v>
      </c>
      <c r="AI936" s="373"/>
      <c r="AJ936" s="373"/>
      <c r="AK936" s="373"/>
      <c r="AL936" s="357" t="s">
        <v>673</v>
      </c>
      <c r="AM936" s="358"/>
      <c r="AN936" s="358"/>
      <c r="AO936" s="359"/>
      <c r="AP936" s="360" t="s">
        <v>673</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16.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450</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466</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451</v>
      </c>
      <c r="AQ1101" s="370"/>
      <c r="AR1101" s="370"/>
      <c r="AS1101" s="370"/>
      <c r="AT1101" s="370"/>
      <c r="AU1101" s="370"/>
      <c r="AV1101" s="370"/>
      <c r="AW1101" s="370"/>
      <c r="AX1101" s="370"/>
    </row>
    <row r="1102" spans="1:50" ht="18" customHeight="1" x14ac:dyDescent="0.15">
      <c r="A1102" s="376">
        <v>1</v>
      </c>
      <c r="B1102" s="376">
        <v>1</v>
      </c>
      <c r="C1102" s="374"/>
      <c r="D1102" s="374"/>
      <c r="E1102" s="147" t="s">
        <v>703</v>
      </c>
      <c r="F1102" s="375"/>
      <c r="G1102" s="375"/>
      <c r="H1102" s="375"/>
      <c r="I1102" s="375"/>
      <c r="J1102" s="348" t="s">
        <v>703</v>
      </c>
      <c r="K1102" s="349"/>
      <c r="L1102" s="349"/>
      <c r="M1102" s="349"/>
      <c r="N1102" s="349"/>
      <c r="O1102" s="349"/>
      <c r="P1102" s="362" t="s">
        <v>703</v>
      </c>
      <c r="Q1102" s="350"/>
      <c r="R1102" s="350"/>
      <c r="S1102" s="350"/>
      <c r="T1102" s="350"/>
      <c r="U1102" s="350"/>
      <c r="V1102" s="350"/>
      <c r="W1102" s="350"/>
      <c r="X1102" s="350"/>
      <c r="Y1102" s="351" t="s">
        <v>703</v>
      </c>
      <c r="Z1102" s="352"/>
      <c r="AA1102" s="352"/>
      <c r="AB1102" s="353"/>
      <c r="AC1102" s="354" t="s">
        <v>703</v>
      </c>
      <c r="AD1102" s="354"/>
      <c r="AE1102" s="354"/>
      <c r="AF1102" s="354"/>
      <c r="AG1102" s="354"/>
      <c r="AH1102" s="355" t="s">
        <v>703</v>
      </c>
      <c r="AI1102" s="356"/>
      <c r="AJ1102" s="356"/>
      <c r="AK1102" s="356"/>
      <c r="AL1102" s="357" t="s">
        <v>704</v>
      </c>
      <c r="AM1102" s="358"/>
      <c r="AN1102" s="358"/>
      <c r="AO1102" s="359"/>
      <c r="AP1102" s="360" t="s">
        <v>704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66">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899">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0:AO879">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435" max="49" man="1"/>
    <brk id="733"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K8" sqref="K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471</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5"/>
      <c r="Z2" s="832"/>
      <c r="AA2" s="833"/>
      <c r="AB2" s="1029" t="s">
        <v>11</v>
      </c>
      <c r="AC2" s="1030"/>
      <c r="AD2" s="1031"/>
      <c r="AE2" s="1035" t="s">
        <v>554</v>
      </c>
      <c r="AF2" s="1035"/>
      <c r="AG2" s="1035"/>
      <c r="AH2" s="1035"/>
      <c r="AI2" s="1035" t="s">
        <v>551</v>
      </c>
      <c r="AJ2" s="1035"/>
      <c r="AK2" s="1035"/>
      <c r="AL2" s="1035"/>
      <c r="AM2" s="1035" t="s">
        <v>525</v>
      </c>
      <c r="AN2" s="1035"/>
      <c r="AO2" s="1035"/>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2"/>
      <c r="I4" s="1002"/>
      <c r="J4" s="1002"/>
      <c r="K4" s="1002"/>
      <c r="L4" s="1002"/>
      <c r="M4" s="1002"/>
      <c r="N4" s="1002"/>
      <c r="O4" s="1003"/>
      <c r="P4" s="105"/>
      <c r="Q4" s="1010"/>
      <c r="R4" s="1010"/>
      <c r="S4" s="1010"/>
      <c r="T4" s="1010"/>
      <c r="U4" s="1010"/>
      <c r="V4" s="1010"/>
      <c r="W4" s="1010"/>
      <c r="X4" s="1011"/>
      <c r="Y4" s="1020" t="s">
        <v>12</v>
      </c>
      <c r="Z4" s="1021"/>
      <c r="AA4" s="1022"/>
      <c r="AB4" s="464"/>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4"/>
      <c r="H5" s="1005"/>
      <c r="I5" s="1005"/>
      <c r="J5" s="1005"/>
      <c r="K5" s="1005"/>
      <c r="L5" s="1005"/>
      <c r="M5" s="1005"/>
      <c r="N5" s="1005"/>
      <c r="O5" s="1006"/>
      <c r="P5" s="1012"/>
      <c r="Q5" s="1012"/>
      <c r="R5" s="1012"/>
      <c r="S5" s="1012"/>
      <c r="T5" s="1012"/>
      <c r="U5" s="1012"/>
      <c r="V5" s="1012"/>
      <c r="W5" s="1012"/>
      <c r="X5" s="1013"/>
      <c r="Y5" s="418" t="s">
        <v>54</v>
      </c>
      <c r="Z5" s="1017"/>
      <c r="AA5" s="1018"/>
      <c r="AB5" s="526"/>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471</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5"/>
      <c r="Z9" s="832"/>
      <c r="AA9" s="833"/>
      <c r="AB9" s="1029" t="s">
        <v>11</v>
      </c>
      <c r="AC9" s="1030"/>
      <c r="AD9" s="1031"/>
      <c r="AE9" s="1035" t="s">
        <v>555</v>
      </c>
      <c r="AF9" s="1035"/>
      <c r="AG9" s="1035"/>
      <c r="AH9" s="1035"/>
      <c r="AI9" s="1035" t="s">
        <v>551</v>
      </c>
      <c r="AJ9" s="1035"/>
      <c r="AK9" s="1035"/>
      <c r="AL9" s="1035"/>
      <c r="AM9" s="1035" t="s">
        <v>525</v>
      </c>
      <c r="AN9" s="1035"/>
      <c r="AO9" s="1035"/>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4"/>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4"/>
      <c r="H12" s="1005"/>
      <c r="I12" s="1005"/>
      <c r="J12" s="1005"/>
      <c r="K12" s="1005"/>
      <c r="L12" s="1005"/>
      <c r="M12" s="1005"/>
      <c r="N12" s="1005"/>
      <c r="O12" s="1006"/>
      <c r="P12" s="1012"/>
      <c r="Q12" s="1012"/>
      <c r="R12" s="1012"/>
      <c r="S12" s="1012"/>
      <c r="T12" s="1012"/>
      <c r="U12" s="1012"/>
      <c r="V12" s="1012"/>
      <c r="W12" s="1012"/>
      <c r="X12" s="1013"/>
      <c r="Y12" s="418" t="s">
        <v>54</v>
      </c>
      <c r="Z12" s="1017"/>
      <c r="AA12" s="1018"/>
      <c r="AB12" s="526"/>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471</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5"/>
      <c r="Z16" s="832"/>
      <c r="AA16" s="833"/>
      <c r="AB16" s="1029" t="s">
        <v>11</v>
      </c>
      <c r="AC16" s="1030"/>
      <c r="AD16" s="1031"/>
      <c r="AE16" s="1035" t="s">
        <v>554</v>
      </c>
      <c r="AF16" s="1035"/>
      <c r="AG16" s="1035"/>
      <c r="AH16" s="1035"/>
      <c r="AI16" s="1035" t="s">
        <v>552</v>
      </c>
      <c r="AJ16" s="1035"/>
      <c r="AK16" s="1035"/>
      <c r="AL16" s="1035"/>
      <c r="AM16" s="1035" t="s">
        <v>525</v>
      </c>
      <c r="AN16" s="1035"/>
      <c r="AO16" s="1035"/>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4"/>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4"/>
      <c r="H19" s="1005"/>
      <c r="I19" s="1005"/>
      <c r="J19" s="1005"/>
      <c r="K19" s="1005"/>
      <c r="L19" s="1005"/>
      <c r="M19" s="1005"/>
      <c r="N19" s="1005"/>
      <c r="O19" s="1006"/>
      <c r="P19" s="1012"/>
      <c r="Q19" s="1012"/>
      <c r="R19" s="1012"/>
      <c r="S19" s="1012"/>
      <c r="T19" s="1012"/>
      <c r="U19" s="1012"/>
      <c r="V19" s="1012"/>
      <c r="W19" s="1012"/>
      <c r="X19" s="1013"/>
      <c r="Y19" s="418" t="s">
        <v>54</v>
      </c>
      <c r="Z19" s="1017"/>
      <c r="AA19" s="1018"/>
      <c r="AB19" s="526"/>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471</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5"/>
      <c r="Z23" s="832"/>
      <c r="AA23" s="833"/>
      <c r="AB23" s="1029" t="s">
        <v>11</v>
      </c>
      <c r="AC23" s="1030"/>
      <c r="AD23" s="1031"/>
      <c r="AE23" s="1035" t="s">
        <v>556</v>
      </c>
      <c r="AF23" s="1035"/>
      <c r="AG23" s="1035"/>
      <c r="AH23" s="1035"/>
      <c r="AI23" s="1035" t="s">
        <v>551</v>
      </c>
      <c r="AJ23" s="1035"/>
      <c r="AK23" s="1035"/>
      <c r="AL23" s="1035"/>
      <c r="AM23" s="1035" t="s">
        <v>525</v>
      </c>
      <c r="AN23" s="1035"/>
      <c r="AO23" s="1035"/>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4"/>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4"/>
      <c r="H26" s="1005"/>
      <c r="I26" s="1005"/>
      <c r="J26" s="1005"/>
      <c r="K26" s="1005"/>
      <c r="L26" s="1005"/>
      <c r="M26" s="1005"/>
      <c r="N26" s="1005"/>
      <c r="O26" s="1006"/>
      <c r="P26" s="1012"/>
      <c r="Q26" s="1012"/>
      <c r="R26" s="1012"/>
      <c r="S26" s="1012"/>
      <c r="T26" s="1012"/>
      <c r="U26" s="1012"/>
      <c r="V26" s="1012"/>
      <c r="W26" s="1012"/>
      <c r="X26" s="1013"/>
      <c r="Y26" s="418" t="s">
        <v>54</v>
      </c>
      <c r="Z26" s="1017"/>
      <c r="AA26" s="1018"/>
      <c r="AB26" s="526"/>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471</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5"/>
      <c r="Z30" s="832"/>
      <c r="AA30" s="833"/>
      <c r="AB30" s="1029" t="s">
        <v>11</v>
      </c>
      <c r="AC30" s="1030"/>
      <c r="AD30" s="1031"/>
      <c r="AE30" s="1035" t="s">
        <v>554</v>
      </c>
      <c r="AF30" s="1035"/>
      <c r="AG30" s="1035"/>
      <c r="AH30" s="1035"/>
      <c r="AI30" s="1035" t="s">
        <v>551</v>
      </c>
      <c r="AJ30" s="1035"/>
      <c r="AK30" s="1035"/>
      <c r="AL30" s="1035"/>
      <c r="AM30" s="1035" t="s">
        <v>549</v>
      </c>
      <c r="AN30" s="1035"/>
      <c r="AO30" s="1035"/>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4"/>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4"/>
      <c r="H33" s="1005"/>
      <c r="I33" s="1005"/>
      <c r="J33" s="1005"/>
      <c r="K33" s="1005"/>
      <c r="L33" s="1005"/>
      <c r="M33" s="1005"/>
      <c r="N33" s="1005"/>
      <c r="O33" s="1006"/>
      <c r="P33" s="1012"/>
      <c r="Q33" s="1012"/>
      <c r="R33" s="1012"/>
      <c r="S33" s="1012"/>
      <c r="T33" s="1012"/>
      <c r="U33" s="1012"/>
      <c r="V33" s="1012"/>
      <c r="W33" s="1012"/>
      <c r="X33" s="1013"/>
      <c r="Y33" s="418" t="s">
        <v>54</v>
      </c>
      <c r="Z33" s="1017"/>
      <c r="AA33" s="1018"/>
      <c r="AB33" s="526"/>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471</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5"/>
      <c r="Z37" s="832"/>
      <c r="AA37" s="833"/>
      <c r="AB37" s="1029" t="s">
        <v>11</v>
      </c>
      <c r="AC37" s="1030"/>
      <c r="AD37" s="1031"/>
      <c r="AE37" s="1035" t="s">
        <v>556</v>
      </c>
      <c r="AF37" s="1035"/>
      <c r="AG37" s="1035"/>
      <c r="AH37" s="1035"/>
      <c r="AI37" s="1035" t="s">
        <v>553</v>
      </c>
      <c r="AJ37" s="1035"/>
      <c r="AK37" s="1035"/>
      <c r="AL37" s="1035"/>
      <c r="AM37" s="1035" t="s">
        <v>550</v>
      </c>
      <c r="AN37" s="1035"/>
      <c r="AO37" s="1035"/>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4"/>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4"/>
      <c r="H40" s="1005"/>
      <c r="I40" s="1005"/>
      <c r="J40" s="1005"/>
      <c r="K40" s="1005"/>
      <c r="L40" s="1005"/>
      <c r="M40" s="1005"/>
      <c r="N40" s="1005"/>
      <c r="O40" s="1006"/>
      <c r="P40" s="1012"/>
      <c r="Q40" s="1012"/>
      <c r="R40" s="1012"/>
      <c r="S40" s="1012"/>
      <c r="T40" s="1012"/>
      <c r="U40" s="1012"/>
      <c r="V40" s="1012"/>
      <c r="W40" s="1012"/>
      <c r="X40" s="1013"/>
      <c r="Y40" s="418" t="s">
        <v>54</v>
      </c>
      <c r="Z40" s="1017"/>
      <c r="AA40" s="1018"/>
      <c r="AB40" s="526"/>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471</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5"/>
      <c r="Z44" s="832"/>
      <c r="AA44" s="833"/>
      <c r="AB44" s="1029" t="s">
        <v>11</v>
      </c>
      <c r="AC44" s="1030"/>
      <c r="AD44" s="1031"/>
      <c r="AE44" s="1035" t="s">
        <v>554</v>
      </c>
      <c r="AF44" s="1035"/>
      <c r="AG44" s="1035"/>
      <c r="AH44" s="1035"/>
      <c r="AI44" s="1035" t="s">
        <v>551</v>
      </c>
      <c r="AJ44" s="1035"/>
      <c r="AK44" s="1035"/>
      <c r="AL44" s="1035"/>
      <c r="AM44" s="1035" t="s">
        <v>525</v>
      </c>
      <c r="AN44" s="1035"/>
      <c r="AO44" s="1035"/>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4"/>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4"/>
      <c r="H47" s="1005"/>
      <c r="I47" s="1005"/>
      <c r="J47" s="1005"/>
      <c r="K47" s="1005"/>
      <c r="L47" s="1005"/>
      <c r="M47" s="1005"/>
      <c r="N47" s="1005"/>
      <c r="O47" s="1006"/>
      <c r="P47" s="1012"/>
      <c r="Q47" s="1012"/>
      <c r="R47" s="1012"/>
      <c r="S47" s="1012"/>
      <c r="T47" s="1012"/>
      <c r="U47" s="1012"/>
      <c r="V47" s="1012"/>
      <c r="W47" s="1012"/>
      <c r="X47" s="1013"/>
      <c r="Y47" s="418" t="s">
        <v>54</v>
      </c>
      <c r="Z47" s="1017"/>
      <c r="AA47" s="1018"/>
      <c r="AB47" s="526"/>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471</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5"/>
      <c r="Z51" s="832"/>
      <c r="AA51" s="833"/>
      <c r="AB51" s="560" t="s">
        <v>11</v>
      </c>
      <c r="AC51" s="1030"/>
      <c r="AD51" s="1031"/>
      <c r="AE51" s="1035" t="s">
        <v>554</v>
      </c>
      <c r="AF51" s="1035"/>
      <c r="AG51" s="1035"/>
      <c r="AH51" s="1035"/>
      <c r="AI51" s="1035" t="s">
        <v>551</v>
      </c>
      <c r="AJ51" s="1035"/>
      <c r="AK51" s="1035"/>
      <c r="AL51" s="1035"/>
      <c r="AM51" s="1035" t="s">
        <v>525</v>
      </c>
      <c r="AN51" s="1035"/>
      <c r="AO51" s="1035"/>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4"/>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4"/>
      <c r="H54" s="1005"/>
      <c r="I54" s="1005"/>
      <c r="J54" s="1005"/>
      <c r="K54" s="1005"/>
      <c r="L54" s="1005"/>
      <c r="M54" s="1005"/>
      <c r="N54" s="1005"/>
      <c r="O54" s="1006"/>
      <c r="P54" s="1012"/>
      <c r="Q54" s="1012"/>
      <c r="R54" s="1012"/>
      <c r="S54" s="1012"/>
      <c r="T54" s="1012"/>
      <c r="U54" s="1012"/>
      <c r="V54" s="1012"/>
      <c r="W54" s="1012"/>
      <c r="X54" s="1013"/>
      <c r="Y54" s="418" t="s">
        <v>54</v>
      </c>
      <c r="Z54" s="1017"/>
      <c r="AA54" s="1018"/>
      <c r="AB54" s="526"/>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471</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5"/>
      <c r="Z58" s="832"/>
      <c r="AA58" s="833"/>
      <c r="AB58" s="1029" t="s">
        <v>11</v>
      </c>
      <c r="AC58" s="1030"/>
      <c r="AD58" s="1031"/>
      <c r="AE58" s="1035" t="s">
        <v>554</v>
      </c>
      <c r="AF58" s="1035"/>
      <c r="AG58" s="1035"/>
      <c r="AH58" s="1035"/>
      <c r="AI58" s="1035" t="s">
        <v>551</v>
      </c>
      <c r="AJ58" s="1035"/>
      <c r="AK58" s="1035"/>
      <c r="AL58" s="1035"/>
      <c r="AM58" s="1035" t="s">
        <v>525</v>
      </c>
      <c r="AN58" s="1035"/>
      <c r="AO58" s="1035"/>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4"/>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4"/>
      <c r="H61" s="1005"/>
      <c r="I61" s="1005"/>
      <c r="J61" s="1005"/>
      <c r="K61" s="1005"/>
      <c r="L61" s="1005"/>
      <c r="M61" s="1005"/>
      <c r="N61" s="1005"/>
      <c r="O61" s="1006"/>
      <c r="P61" s="1012"/>
      <c r="Q61" s="1012"/>
      <c r="R61" s="1012"/>
      <c r="S61" s="1012"/>
      <c r="T61" s="1012"/>
      <c r="U61" s="1012"/>
      <c r="V61" s="1012"/>
      <c r="W61" s="1012"/>
      <c r="X61" s="1013"/>
      <c r="Y61" s="418" t="s">
        <v>54</v>
      </c>
      <c r="Z61" s="1017"/>
      <c r="AA61" s="1018"/>
      <c r="AB61" s="526"/>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471</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5"/>
      <c r="Z65" s="832"/>
      <c r="AA65" s="833"/>
      <c r="AB65" s="1029" t="s">
        <v>11</v>
      </c>
      <c r="AC65" s="1030"/>
      <c r="AD65" s="1031"/>
      <c r="AE65" s="1035" t="s">
        <v>554</v>
      </c>
      <c r="AF65" s="1035"/>
      <c r="AG65" s="1035"/>
      <c r="AH65" s="1035"/>
      <c r="AI65" s="1035" t="s">
        <v>551</v>
      </c>
      <c r="AJ65" s="1035"/>
      <c r="AK65" s="1035"/>
      <c r="AL65" s="1035"/>
      <c r="AM65" s="1035" t="s">
        <v>525</v>
      </c>
      <c r="AN65" s="1035"/>
      <c r="AO65" s="1035"/>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4"/>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4"/>
      <c r="H68" s="1005"/>
      <c r="I68" s="1005"/>
      <c r="J68" s="1005"/>
      <c r="K68" s="1005"/>
      <c r="L68" s="1005"/>
      <c r="M68" s="1005"/>
      <c r="N68" s="1005"/>
      <c r="O68" s="1006"/>
      <c r="P68" s="1012"/>
      <c r="Q68" s="1012"/>
      <c r="R68" s="1012"/>
      <c r="S68" s="1012"/>
      <c r="T68" s="1012"/>
      <c r="U68" s="1012"/>
      <c r="V68" s="1012"/>
      <c r="W68" s="1012"/>
      <c r="X68" s="1013"/>
      <c r="Y68" s="418" t="s">
        <v>54</v>
      </c>
      <c r="Z68" s="1017"/>
      <c r="AA68" s="1018"/>
      <c r="AB68" s="526"/>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07"/>
      <c r="H69" s="1008"/>
      <c r="I69" s="1008"/>
      <c r="J69" s="1008"/>
      <c r="K69" s="1008"/>
      <c r="L69" s="1008"/>
      <c r="M69" s="1008"/>
      <c r="N69" s="1008"/>
      <c r="O69" s="1009"/>
      <c r="P69" s="1014"/>
      <c r="Q69" s="1014"/>
      <c r="R69" s="1014"/>
      <c r="S69" s="1014"/>
      <c r="T69" s="1014"/>
      <c r="U69" s="1014"/>
      <c r="V69" s="1014"/>
      <c r="W69" s="1014"/>
      <c r="X69" s="1015"/>
      <c r="Y69" s="418"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489</v>
      </c>
      <c r="H2" s="599"/>
      <c r="I2" s="599"/>
      <c r="J2" s="599"/>
      <c r="K2" s="599"/>
      <c r="L2" s="599"/>
      <c r="M2" s="599"/>
      <c r="N2" s="599"/>
      <c r="O2" s="599"/>
      <c r="P2" s="599"/>
      <c r="Q2" s="599"/>
      <c r="R2" s="599"/>
      <c r="S2" s="599"/>
      <c r="T2" s="599"/>
      <c r="U2" s="599"/>
      <c r="V2" s="599"/>
      <c r="W2" s="599"/>
      <c r="X2" s="599"/>
      <c r="Y2" s="599"/>
      <c r="Z2" s="599"/>
      <c r="AA2" s="599"/>
      <c r="AB2" s="600"/>
      <c r="AC2" s="598" t="s">
        <v>491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2019-05-27T02:26:39Z</cp:lastPrinted>
  <dcterms:created xsi:type="dcterms:W3CDTF">2012-03-13T00:50:25Z</dcterms:created>
  <dcterms:modified xsi:type="dcterms:W3CDTF">2019-05-31T04:35:05Z</dcterms:modified>
</cp:coreProperties>
</file>