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平成３１年度\02 31年度公プロ以外\05　レビューシート作成依頼\03-01 中間公表版（外部有識者点検対象）\05 官科\"/>
    </mc:Choice>
  </mc:AlternateContent>
  <bookViews>
    <workbookView xWindow="0" yWindow="0" windowWidth="23070" windowHeight="100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<sst xmlns="http://schemas.openxmlformats.org/spreadsheetml/2006/main" count="3086" uniqueCount="705">
  <si>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</si>
  <si>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</si>
  <si>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</si>
  <si>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</si>
  <si>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</si>
  <si>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</si>
  <si>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</si>
  <si>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</si>
  <si>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</si>
  <si>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</si>
  <si>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</si>
  <si>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</si>
  <si>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</si>
  <si>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</si>
  <si>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</si>
  <si>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</si>
  <si>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</si>
  <si>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</si>
  <si>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</si>
  <si>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</si>
  <si>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</si>
  <si>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</si>
  <si>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</si>
  <si>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</si>
  <si>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</si>
  <si>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</si>
  <si>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</si>
  <si>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</si>
  <si>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</si>
  <si>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</si>
  <si>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</si>
  <si>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</si>
  <si>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</si>
  <si>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</si>
  <si>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</si>
  <si>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</si>
  <si>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</si>
  <si>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</si>
  <si>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</si>
  <si>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</si>
  <si>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</si>
  <si>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</si>
  <si>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</si>
  <si>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</si>
  <si>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</si>
  <si>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</si>
  <si>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</si>
  <si>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</si>
  <si>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</si>
  <si>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</si>
  <si>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</si>
  <si>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</si>
  <si>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</si>
  <si>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</si>
  <si>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</si>
  <si>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</si>
  <si>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</si>
  <si>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</si>
  <si>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</si>
  <si>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</si>
  <si>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</si>
  <si>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</si>
  <si>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</si>
  <si>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</si>
  <si>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</si>
  <si>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</si>
  <si>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</si>
  <si>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</si>
  <si>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</si>
  <si>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</si>
  <si>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</si>
  <si>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</si>
  <si>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</si>
  <si>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</si>
  <si>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</si>
  <si>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</si>
  <si>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</si>
  <si>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</si>
  <si>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</si>
  <si>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</si>
  <si>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</si>
  <si>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</si>
  <si>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</si>
  <si>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</si>
  <si>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</si>
  <si>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</si>
  <si>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</si>
  <si>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</si>
  <si>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</si>
  <si>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</si>
  <si>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</si>
  <si>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</si>
  <si>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</si>
  <si>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</si>
  <si>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</si>
  <si>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</si>
  <si>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</si>
  <si>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</si>
  <si>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</si>
  <si>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</si>
  <si>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</si>
  <si>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</si>
  <si>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</si>
  <si>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</si>
  <si>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</si>
  <si>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</si>
  <si>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</si>
  <si>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</si>
  <si>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</si>
  <si>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</si>
  <si>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</si>
  <si>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</si>
  <si>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</si>
  <si>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</si>
  <si>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</si>
  <si>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</si>
  <si>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</si>
  <si>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</si>
  <si>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</si>
  <si>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</si>
  <si>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</si>
  <si>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</si>
  <si>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</si>
  <si>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</si>
  <si>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</si>
  <si>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</si>
  <si>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</si>
  <si>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</si>
  <si>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</si>
  <si>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</si>
  <si>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</si>
  <si>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</si>
  <si>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</si>
  <si>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</si>
  <si>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</si>
  <si>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</si>
  <si>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</si>
  <si>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</si>
  <si>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</si>
  <si>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</si>
  <si>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</si>
  <si>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</si>
  <si>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</si>
  <si>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</si>
  <si>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</si>
  <si>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</si>
  <si>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</si>
  <si>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</si>
  <si>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</si>
  <si>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</si>
  <si>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</si>
  <si>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</si>
  <si>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</si>
  <si>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</si>
  <si>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</si>
  <si>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</si>
  <si>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</si>
  <si>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</si>
  <si>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</si>
  <si>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</si>
  <si>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</si>
  <si>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</si>
  <si>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</si>
  <si>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</si>
  <si>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</si>
  <si>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</si>
  <si>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</si>
  <si>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</si>
  <si>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</si>
  <si>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</si>
  <si>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</si>
  <si>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</si>
  <si>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</si>
  <si>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</si>
  <si>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</si>
  <si>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</si>
  <si>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</si>
  <si>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</si>
  <si>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</si>
  <si>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</si>
  <si>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</si>
  <si>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</si>
  <si>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</si>
  <si>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</si>
  <si>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</si>
  <si>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</si>
  <si>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</si>
  <si>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</si>
  <si>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</si>
  <si>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</si>
  <si>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</si>
  <si>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</si>
  <si>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</si>
  <si>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</si>
  <si>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</si>
  <si>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</si>
  <si>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</si>
  <si>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</si>
  <si>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</si>
  <si>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</si>
  <si>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</si>
  <si>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</si>
  <si>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</si>
  <si>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</si>
  <si>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</si>
  <si>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</si>
  <si>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</si>
  <si>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</si>
  <si>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</si>
  <si>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</si>
  <si>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</si>
  <si>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</si>
  <si>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</si>
  <si>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</si>
  <si>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</si>
  <si>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</si>
  <si>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</si>
  <si>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</si>
  <si>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</si>
  <si>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</si>
  <si>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</si>
  <si>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</si>
  <si>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</si>
  <si>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</si>
  <si>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</si>
  <si>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</si>
  <si>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</si>
  <si>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</si>
  <si>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</si>
  <si>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</si>
  <si>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</si>
  <si>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</si>
  <si>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</si>
  <si>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</si>
  <si>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</si>
  <si>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</si>
  <si>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</si>
  <si>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</si>
  <si>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</si>
  <si>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</si>
  <si>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</si>
  <si>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</si>
  <si>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</si>
  <si>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</si>
  <si>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</si>
  <si>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</si>
  <si>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</si>
  <si>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</si>
  <si>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</si>
  <si>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</si>
  <si>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</si>
  <si>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</si>
  <si>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</si>
  <si>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</si>
  <si>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</si>
  <si>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</si>
  <si>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</si>
  <si>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</si>
  <si>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</si>
  <si>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</si>
  <si>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</si>
  <si>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</si>
  <si>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</si>
  <si>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</si>
  <si>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</si>
  <si>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</si>
  <si>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</si>
  <si>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</si>
  <si>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</si>
  <si>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</si>
  <si>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</si>
  <si>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</si>
  <si>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</si>
  <si>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</si>
  <si>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</si>
  <si>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</si>
  <si>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</si>
  <si>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</si>
  <si>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</si>
  <si>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</si>
  <si>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</si>
  <si>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</si>
  <si>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</si>
  <si>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</si>
  <si>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</si>
  <si>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</si>
  <si>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</si>
  <si>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</si>
  <si>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</si>
  <si>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</si>
  <si>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</si>
  <si>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</si>
  <si>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</si>
  <si>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</si>
  <si>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</si>
  <si>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</si>
  <si>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</si>
  <si>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</si>
  <si>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</si>
  <si>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</si>
  <si>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</si>
  <si>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</si>
  <si>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</si>
  <si>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</si>
  <si>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</si>
  <si>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</si>
  <si>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</si>
  <si>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</si>
  <si>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</si>
  <si>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</si>
  <si>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</si>
  <si>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</si>
  <si>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</si>
  <si>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</si>
  <si>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</si>
  <si>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</si>
  <si>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</si>
  <si>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</si>
  <si>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</si>
  <si>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</si>
  <si>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</si>
  <si>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</si>
  <si>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</si>
  <si>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</si>
  <si>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</si>
  <si>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</si>
  <si>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</si>
  <si>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</si>
  <si>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</si>
  <si>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</si>
  <si>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</si>
  <si>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</si>
  <si>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</si>
  <si>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</si>
  <si>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</si>
  <si>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</si>
  <si>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</si>
  <si>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</si>
  <si>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</si>
  <si>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</si>
  <si>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</si>
  <si>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</si>
  <si>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</si>
  <si>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</si>
  <si>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</si>
  <si>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</si>
  <si>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</si>
  <si>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</si>
  <si>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</si>
  <si>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</si>
  <si>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</si>
  <si>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</si>
  <si>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</si>
  <si>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</si>
  <si>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</si>
  <si>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</si>
  <si>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</si>
  <si>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</si>
  <si>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</si>
  <si>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</si>
  <si>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</si>
  <si>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</si>
  <si>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</si>
  <si>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</si>
  <si>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</si>
  <si>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</si>
  <si>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</si>
  <si>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</si>
  <si>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</si>
  <si>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</si>
  <si>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</si>
  <si>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</si>
  <si>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</si>
  <si>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</si>
  <si>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</si>
  <si>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</si>
  <si>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</si>
  <si>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</si>
  <si>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</si>
  <si>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</si>
  <si>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</si>
  <si>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</si>
  <si>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</si>
  <si>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</si>
  <si>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</si>
  <si>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</si>
  <si>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</si>
  <si>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</si>
  <si>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</si>
  <si>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</si>
  <si>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</si>
  <si>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</si>
  <si>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</si>
  <si>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</si>
  <si>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</si>
  <si>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</si>
  <si>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</si>
  <si>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</si>
  <si>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</si>
  <si>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</si>
  <si>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</si>
  <si>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</si>
  <si>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</si>
  <si>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</si>
  <si>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</si>
  <si>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</si>
  <si>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</si>
  <si>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</si>
  <si>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</si>
  <si>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</si>
  <si>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</si>
  <si>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</si>
  <si>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</si>
  <si>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</si>
  <si>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</si>
  <si>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</si>
  <si>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</si>
  <si>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</si>
  <si>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</si>
  <si>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</si>
  <si>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</si>
  <si>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</si>
  <si>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</si>
  <si>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</si>
  <si>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</si>
  <si>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</si>
  <si>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</si>
  <si>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</si>
  <si>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</si>
  <si>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</si>
  <si>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</si>
  <si>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</si>
  <si>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</si>
  <si>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</si>
  <si>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</si>
  <si>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</si>
  <si>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</si>
  <si>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</si>
  <si>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</si>
  <si>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</si>
  <si>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</si>
  <si>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</si>
  <si>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</si>
  <si>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</si>
  <si>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</si>
  <si>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</si>
  <si>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</si>
  <si>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</si>
  <si>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</si>
  <si>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</si>
  <si>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</si>
  <si>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</si>
  <si>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</si>
  <si>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</si>
  <si>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</si>
  <si>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</si>
  <si>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</si>
  <si>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</si>
  <si>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</si>
  <si>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</si>
  <si>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</si>
  <si>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</si>
  <si>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</si>
  <si>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</si>
  <si>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</si>
  <si>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</si>
  <si>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</si>
  <si>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</si>
  <si>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</si>
  <si>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</si>
  <si>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</si>
  <si>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</si>
  <si>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</si>
  <si>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</si>
  <si>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</si>
  <si>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</si>
  <si>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</si>
  <si>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</si>
  <si>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</si>
  <si>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</si>
  <si>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</si>
  <si>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</si>
  <si>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</si>
  <si>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</si>
  <si>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</si>
  <si>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</si>
  <si>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</si>
  <si>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</si>
  <si>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</si>
  <si>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</si>
  <si>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</si>
  <si>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</si>
  <si>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</si>
  <si>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</si>
  <si>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</si>
  <si>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</si>
  <si>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</si>
  <si>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</si>
  <si>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</si>
  <si>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</si>
  <si>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</si>
  <si>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</si>
  <si>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</si>
  <si>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</si>
  <si>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</si>
  <si>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</si>
  <si>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</si>
  <si>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</si>
  <si>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</si>
  <si>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</si>
  <si>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</si>
  <si>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</si>
  <si>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</si>
  <si>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</si>
  <si>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</si>
  <si>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</si>
  <si>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</si>
  <si>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</si>
  <si>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</si>
  <si>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</si>
  <si>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</si>
  <si>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</si>
  <si>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</si>
  <si>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</si>
  <si>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</si>
  <si>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</si>
  <si>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</si>
  <si>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</si>
  <si>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</si>
  <si>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</si>
  <si>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</si>
  <si>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</si>
  <si>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</si>
  <si>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</si>
  <si>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</si>
  <si>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</si>
  <si>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</si>
  <si>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</si>
  <si>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</si>
  <si>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</si>
  <si>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</si>
  <si>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</si>
  <si>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</si>
  <si>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</si>
  <si>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</si>
  <si>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</si>
  <si>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</si>
  <si>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</si>
  <si>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</si>
  <si>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</si>
  <si>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</si>
  <si>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</si>
  <si>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</si>
  <si>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</si>
  <si>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</si>
  <si>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</si>
  <si>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</si>
  <si>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</si>
  <si>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</si>
  <si>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</si>
  <si>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</si>
  <si>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</si>
  <si>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</si>
  <si>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</si>
  <si>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</si>
  <si>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</si>
  <si>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</si>
  <si>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</si>
  <si>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健康危機管理体制の整備</t>
    <rPh sb="0" eb="2">
      <t>ケンコウ</t>
    </rPh>
    <rPh sb="2" eb="4">
      <t>キキ</t>
    </rPh>
    <rPh sb="4" eb="6">
      <t>カンリ</t>
    </rPh>
    <rPh sb="6" eb="8">
      <t>タイセイ</t>
    </rPh>
    <rPh sb="9" eb="11">
      <t>セイビ</t>
    </rPh>
    <phoneticPr fontId="5"/>
  </si>
  <si>
    <t>大臣官房</t>
    <rPh sb="0" eb="2">
      <t>ダイジン</t>
    </rPh>
    <rPh sb="2" eb="4">
      <t>カンボウ</t>
    </rPh>
    <phoneticPr fontId="5"/>
  </si>
  <si>
    <t>厚生科学課危機管理対策室</t>
    <rPh sb="0" eb="2">
      <t>コウセイ</t>
    </rPh>
    <rPh sb="2" eb="5">
      <t>カガクカ</t>
    </rPh>
    <rPh sb="5" eb="7">
      <t>キキ</t>
    </rPh>
    <rPh sb="7" eb="9">
      <t>カンリ</t>
    </rPh>
    <rPh sb="9" eb="11">
      <t>タイサク</t>
    </rPh>
    <rPh sb="11" eb="12">
      <t>シツ</t>
    </rPh>
    <phoneticPr fontId="5"/>
  </si>
  <si>
    <t>唐木　啓介</t>
    <phoneticPr fontId="5"/>
  </si>
  <si>
    <t>○</t>
  </si>
  <si>
    <t>-</t>
  </si>
  <si>
    <t>-</t>
    <phoneticPr fontId="5"/>
  </si>
  <si>
    <t>「厚生労働省健康危機管理基本指針」（平成９年１月事務次官決裁）
「厚生労働省健康危機管理調整会議に関する訓令」（平成１３年１月厚生労働省訓令第４号）</t>
    <phoneticPr fontId="5"/>
  </si>
  <si>
    <t xml:space="preserve">  公衆衛生上の緊急事態やテロリズム等国民の生命、健康の安全を脅かす事態及び自然災害に対して迅速かつ適切に対処することを目的として、厚生労働省及び地域における健康危機管理体制等を整備する。</t>
    <phoneticPr fontId="5"/>
  </si>
  <si>
    <t xml:space="preserve">  医薬品、食中毒、感染症、飲料水等により生じる国民の生命、健康の安全を脅かす事態に対して健康被害の発生予防、拡大防止、治療等に関する業務等を行うため、健康危機等が疑われる各種情報の収集・分析、並びに省内各部局間の横断的かつ緊密な連携及び短時間での的確な政策調整を行う。また、世界健康安全保障行動グループ（ＧＨＳＡＧ）等の国際会議等に出席し、健康危機管理の向上及びテロ行為に対する準備と対処に係る各国との連携を図る。</t>
    <phoneticPr fontId="5"/>
  </si>
  <si>
    <t>-</t>
    <phoneticPr fontId="5"/>
  </si>
  <si>
    <t>-</t>
    <phoneticPr fontId="5"/>
  </si>
  <si>
    <t>医薬品買上費</t>
    <rPh sb="0" eb="3">
      <t>イヤクヒン</t>
    </rPh>
    <rPh sb="3" eb="5">
      <t>カイア</t>
    </rPh>
    <rPh sb="5" eb="6">
      <t>ヒ</t>
    </rPh>
    <phoneticPr fontId="5"/>
  </si>
  <si>
    <t>社会保障関係情報化業務庁費</t>
  </si>
  <si>
    <t>庁費</t>
  </si>
  <si>
    <t>職員旅費</t>
  </si>
  <si>
    <t>-</t>
    <phoneticPr fontId="5"/>
  </si>
  <si>
    <t>-</t>
    <phoneticPr fontId="5"/>
  </si>
  <si>
    <t>-</t>
    <phoneticPr fontId="5"/>
  </si>
  <si>
    <t>-</t>
    <phoneticPr fontId="5"/>
  </si>
  <si>
    <t>-</t>
    <phoneticPr fontId="5"/>
  </si>
  <si>
    <t>健康危機管理体制を整備するための経費であるため、定量的な目標を設定することは困難。</t>
    <phoneticPr fontId="5"/>
  </si>
  <si>
    <t>健康危機管理事案発生時に、迅速かつ適切に対処する。
平成28年度　麻疹、ダニ媒介脳炎への対処等
平成29年度　ダニ媒介脳炎への対処等
平成30年度　MERS、風しんへの対処等</t>
    <rPh sb="79" eb="80">
      <t>フウ</t>
    </rPh>
    <phoneticPr fontId="5"/>
  </si>
  <si>
    <t>通報１件当たりの予算</t>
    <phoneticPr fontId="5"/>
  </si>
  <si>
    <t>回</t>
    <rPh sb="0" eb="1">
      <t>カイ</t>
    </rPh>
    <phoneticPr fontId="5"/>
  </si>
  <si>
    <t>11,839千円／２４回</t>
  </si>
  <si>
    <t>千円</t>
    <rPh sb="0" eb="2">
      <t>センエン</t>
    </rPh>
    <phoneticPr fontId="5"/>
  </si>
  <si>
    <t>　Ｘ　/　Ｙ</t>
  </si>
  <si>
    <t>施策大目標１１　健康危機管理を推進すること</t>
    <rPh sb="0" eb="2">
      <t>セサク</t>
    </rPh>
    <rPh sb="2" eb="3">
      <t>ダイ</t>
    </rPh>
    <rPh sb="3" eb="5">
      <t>モクヒョウ</t>
    </rPh>
    <rPh sb="8" eb="10">
      <t>ケンコウ</t>
    </rPh>
    <rPh sb="10" eb="12">
      <t>キキ</t>
    </rPh>
    <rPh sb="12" eb="14">
      <t>カンリ</t>
    </rPh>
    <rPh sb="15" eb="17">
      <t>スイシン</t>
    </rPh>
    <phoneticPr fontId="5"/>
  </si>
  <si>
    <t>健康危機が発生した際に迅速かつ適切に対応するための体制を整備すること（Ⅰ－１１－１）</t>
    <rPh sb="0" eb="2">
      <t>ケンコウ</t>
    </rPh>
    <rPh sb="2" eb="4">
      <t>キキ</t>
    </rPh>
    <rPh sb="5" eb="7">
      <t>ハッセイ</t>
    </rPh>
    <rPh sb="9" eb="10">
      <t>サイ</t>
    </rPh>
    <rPh sb="11" eb="13">
      <t>ジンソク</t>
    </rPh>
    <rPh sb="15" eb="17">
      <t>テキセツ</t>
    </rPh>
    <rPh sb="18" eb="20">
      <t>タイオウ</t>
    </rPh>
    <rPh sb="25" eb="27">
      <t>タイセイ</t>
    </rPh>
    <rPh sb="28" eb="30">
      <t>セイビ</t>
    </rPh>
    <phoneticPr fontId="5"/>
  </si>
  <si>
    <t>健康危機管理調整会議の定期開催件数</t>
    <phoneticPr fontId="5"/>
  </si>
  <si>
    <t>健康危機管理保健所長等研修の受講者出席率</t>
    <phoneticPr fontId="5"/>
  </si>
  <si>
    <t>保健所が実施した市町村職員に対する健康危機管理に関する研修(指導)の実施回数・参加延人員
（地域保健・健康増進事業報告による）</t>
    <phoneticPr fontId="5"/>
  </si>
  <si>
    <t>回</t>
    <rPh sb="0" eb="1">
      <t>カイ</t>
    </rPh>
    <phoneticPr fontId="5"/>
  </si>
  <si>
    <t>-</t>
    <phoneticPr fontId="5"/>
  </si>
  <si>
    <t>％以上</t>
    <rPh sb="1" eb="3">
      <t>イジョウ</t>
    </rPh>
    <phoneticPr fontId="5"/>
  </si>
  <si>
    <t>-</t>
    <phoneticPr fontId="5"/>
  </si>
  <si>
    <t>-</t>
    <phoneticPr fontId="5"/>
  </si>
  <si>
    <t>回・人</t>
    <rPh sb="0" eb="1">
      <t>カイ</t>
    </rPh>
    <rPh sb="2" eb="3">
      <t>ニン</t>
    </rPh>
    <phoneticPr fontId="5"/>
  </si>
  <si>
    <t>前年度
以上</t>
  </si>
  <si>
    <t>-</t>
    <phoneticPr fontId="5"/>
  </si>
  <si>
    <t>-</t>
    <phoneticPr fontId="5"/>
  </si>
  <si>
    <t>健康危機管理体制を整備するため、情報更新の頻度等を踏まえ定期的に会議を開催することで、健康危機管理担当部局間の情報共有・連携強化を図ることができる。また地域における健康危機管理の拠点である保健所職員等の研修を行うことは、多様化する健康危機事例に適切に対応するための体制整備という観点で有効である。</t>
    <phoneticPr fontId="5"/>
  </si>
  <si>
    <t>-</t>
    <phoneticPr fontId="5"/>
  </si>
  <si>
    <t>-</t>
    <phoneticPr fontId="5"/>
  </si>
  <si>
    <t>-</t>
    <phoneticPr fontId="5"/>
  </si>
  <si>
    <t>-</t>
    <phoneticPr fontId="5"/>
  </si>
  <si>
    <t>-</t>
    <phoneticPr fontId="5"/>
  </si>
  <si>
    <t>-</t>
    <phoneticPr fontId="5"/>
  </si>
  <si>
    <t>-</t>
    <phoneticPr fontId="5"/>
  </si>
  <si>
    <t>「厚生労働省健康危機管理基本指針」「厚生労働省健康危機管理調整会議に関する訓令」に基づく事業である。</t>
    <phoneticPr fontId="5"/>
  </si>
  <si>
    <t>無</t>
  </si>
  <si>
    <t>公衆衛生上の緊急事態やテロリズムなど国民の生命、健康の安全を脅かす事態等に対し、厚生労働省及び地域において迅速かつ適切に対処するための経費であり、国民や社会のニーズを的確に反映させている。</t>
    <phoneticPr fontId="5"/>
  </si>
  <si>
    <t>公衆衛生上の緊急事態やテロリズムなど国民の生命、健康の安全を脅かす事態等に対し、厚生労働省及び地域において迅速かつ適切に対処するための事業であり、優先度の高い事業である。</t>
    <phoneticPr fontId="5"/>
  </si>
  <si>
    <t>予算決算及び会計令において随意契約が認められている範囲での執行である。</t>
    <phoneticPr fontId="5"/>
  </si>
  <si>
    <t>‐</t>
  </si>
  <si>
    <t>事業の適切な執行のために必要な経費に限定している。</t>
    <phoneticPr fontId="5"/>
  </si>
  <si>
    <t>海外で開催が予定されていた会議について、開催が翌年度に延期され委員の出席回数が当初の予定を下回ったことなどによるものであり、妥当である。</t>
    <phoneticPr fontId="5"/>
  </si>
  <si>
    <t>旅費の執行にあたり、コスト削減や効率化に努めた。</t>
    <phoneticPr fontId="5"/>
  </si>
  <si>
    <t>本事業の目的を達成するため、専門家、有識者の見解を踏まえ、実効性のある取組を示している。</t>
    <phoneticPr fontId="5"/>
  </si>
  <si>
    <t>活動実績は、見込みに見合ったものとなっている。</t>
    <phoneticPr fontId="5"/>
  </si>
  <si>
    <t>本事業が、健康危機の疑われる各種情報の収集・分析及び省内各部局間の横断的な政策調整、健康危機管理に係る各国との連携が主な事業であるのに対し、地域健康危機管理対策事業は、健康危機事例発生に備えた、地方自治体の保健関係者の派遣体制整備等に係る事業であり、また、健康危機管理体制整備推進費は、保健所長等自治体管理職員を対象とする健康危機発生時の情報収集や組織管理等に係る研修経費であり、適切な役割分担がされている。</t>
    <phoneticPr fontId="5"/>
  </si>
  <si>
    <t>地域健康危機管理対策事業</t>
    <phoneticPr fontId="5"/>
  </si>
  <si>
    <t>健康危機管理体制整備推進費</t>
    <phoneticPr fontId="5"/>
  </si>
  <si>
    <t>医薬品、食中毒、感染症、飲料水等により生じる国民の生命、健康の安全を脅かす事態に対し、厚生労働省及び地域において健康被害の発生予防、拡大防止、治療等を行うため、健康危険情報を活用するなど、日頃から省内各関係部局との間で健康危機管理調整会議を開催し、健康危機管理体制を整備してきたところであり、事業の目標は達成できているため引き続き健康危機管理事案に対し、迅速かつ適切に対応できるよう体制の整備を行っていく必要がある。</t>
    <phoneticPr fontId="5"/>
  </si>
  <si>
    <t>円</t>
    <rPh sb="0" eb="1">
      <t>エン</t>
    </rPh>
    <phoneticPr fontId="5"/>
  </si>
  <si>
    <t>-</t>
    <phoneticPr fontId="5"/>
  </si>
  <si>
    <t>-</t>
    <phoneticPr fontId="5"/>
  </si>
  <si>
    <t>338</t>
    <phoneticPr fontId="5"/>
  </si>
  <si>
    <t>291</t>
    <phoneticPr fontId="5"/>
  </si>
  <si>
    <t>251</t>
    <phoneticPr fontId="5"/>
  </si>
  <si>
    <t>291</t>
    <phoneticPr fontId="5"/>
  </si>
  <si>
    <t>306</t>
    <phoneticPr fontId="5"/>
  </si>
  <si>
    <t>319</t>
    <phoneticPr fontId="5"/>
  </si>
  <si>
    <t>316</t>
    <phoneticPr fontId="5"/>
  </si>
  <si>
    <t>338</t>
    <phoneticPr fontId="5"/>
  </si>
  <si>
    <t>-</t>
    <phoneticPr fontId="5"/>
  </si>
  <si>
    <t>職員A</t>
    <rPh sb="0" eb="2">
      <t>ショクイン</t>
    </rPh>
    <phoneticPr fontId="5"/>
  </si>
  <si>
    <t>職員B</t>
    <rPh sb="0" eb="2">
      <t>ショクイン</t>
    </rPh>
    <phoneticPr fontId="5"/>
  </si>
  <si>
    <t>職員C</t>
    <rPh sb="0" eb="2">
      <t>ショクイン</t>
    </rPh>
    <phoneticPr fontId="5"/>
  </si>
  <si>
    <t>職員D</t>
    <rPh sb="0" eb="2">
      <t>ショクイン</t>
    </rPh>
    <phoneticPr fontId="5"/>
  </si>
  <si>
    <t>職員E</t>
    <rPh sb="0" eb="2">
      <t>ショクイン</t>
    </rPh>
    <phoneticPr fontId="5"/>
  </si>
  <si>
    <t>職員F</t>
    <rPh sb="0" eb="2">
      <t>ショクイン</t>
    </rPh>
    <phoneticPr fontId="5"/>
  </si>
  <si>
    <t>職員G</t>
    <rPh sb="0" eb="2">
      <t>ショクイン</t>
    </rPh>
    <phoneticPr fontId="5"/>
  </si>
  <si>
    <t>職員H</t>
    <rPh sb="0" eb="2">
      <t>ショクイン</t>
    </rPh>
    <phoneticPr fontId="5"/>
  </si>
  <si>
    <t>職員I</t>
    <rPh sb="0" eb="2">
      <t>ショクイン</t>
    </rPh>
    <phoneticPr fontId="5"/>
  </si>
  <si>
    <t>-</t>
    <phoneticPr fontId="5"/>
  </si>
  <si>
    <t>-</t>
    <phoneticPr fontId="5"/>
  </si>
  <si>
    <t>健康危機管理に係る職員旅費</t>
    <phoneticPr fontId="5"/>
  </si>
  <si>
    <t>健康危機管理に係る職員旅費</t>
    <phoneticPr fontId="5"/>
  </si>
  <si>
    <t>-</t>
    <phoneticPr fontId="5"/>
  </si>
  <si>
    <t>-</t>
    <phoneticPr fontId="5"/>
  </si>
  <si>
    <t>健康危機管理体制整備にかかる事務費等</t>
    <phoneticPr fontId="5"/>
  </si>
  <si>
    <t>-</t>
    <phoneticPr fontId="5"/>
  </si>
  <si>
    <t>（株）ぎょうせい</t>
  </si>
  <si>
    <t>株式会社サカイ引越センター</t>
    <phoneticPr fontId="5"/>
  </si>
  <si>
    <t>株式会社ＮＴＴドコモ</t>
    <phoneticPr fontId="5"/>
  </si>
  <si>
    <t>株式会社ユニマーク</t>
    <phoneticPr fontId="5"/>
  </si>
  <si>
    <t>（株）ドコモＣＳ</t>
    <phoneticPr fontId="5"/>
  </si>
  <si>
    <t>（有限）タケマエ</t>
  </si>
  <si>
    <t>有限会社日比谷松本楼</t>
    <phoneticPr fontId="5"/>
  </si>
  <si>
    <t>伊藤忠ユニダス株式会社</t>
    <phoneticPr fontId="5"/>
  </si>
  <si>
    <t>（株）ダスキン　ダスキン北上野サービスマスター</t>
    <phoneticPr fontId="5"/>
  </si>
  <si>
    <t>賃金職員A</t>
    <rPh sb="0" eb="2">
      <t>チンギン</t>
    </rPh>
    <rPh sb="2" eb="4">
      <t>ショクイン</t>
    </rPh>
    <phoneticPr fontId="5"/>
  </si>
  <si>
    <t>賃金等</t>
    <rPh sb="0" eb="2">
      <t>チンギン</t>
    </rPh>
    <rPh sb="2" eb="3">
      <t>トウ</t>
    </rPh>
    <phoneticPr fontId="5"/>
  </si>
  <si>
    <t>-</t>
    <phoneticPr fontId="5"/>
  </si>
  <si>
    <t>医薬品買上にかかる経費</t>
    <rPh sb="0" eb="3">
      <t>イヤクヒン</t>
    </rPh>
    <rPh sb="3" eb="4">
      <t>カ</t>
    </rPh>
    <rPh sb="4" eb="5">
      <t>ア</t>
    </rPh>
    <rPh sb="9" eb="11">
      <t>ケイヒ</t>
    </rPh>
    <phoneticPr fontId="5"/>
  </si>
  <si>
    <t>-</t>
    <phoneticPr fontId="5"/>
  </si>
  <si>
    <t>-</t>
    <phoneticPr fontId="5"/>
  </si>
  <si>
    <t>株式会社阪急阪神ビジネストラベル</t>
    <phoneticPr fontId="5"/>
  </si>
  <si>
    <t>A.株式会社阪急阪神ビジネストラベル</t>
    <phoneticPr fontId="5"/>
  </si>
  <si>
    <t>旅費</t>
    <rPh sb="0" eb="2">
      <t>リョヒ</t>
    </rPh>
    <phoneticPr fontId="5"/>
  </si>
  <si>
    <t>健康危機管理に係る職員旅費</t>
    <phoneticPr fontId="5"/>
  </si>
  <si>
    <t>健康危機管理に係る職員旅費</t>
    <phoneticPr fontId="5"/>
  </si>
  <si>
    <t>株式会社東横イン溜池山王駅官邸南</t>
    <phoneticPr fontId="5"/>
  </si>
  <si>
    <t>健康危機管理体制整備にかかる事務費等</t>
    <phoneticPr fontId="5"/>
  </si>
  <si>
    <t>D.賃金職員A</t>
    <phoneticPr fontId="5"/>
  </si>
  <si>
    <t>その他</t>
    <rPh sb="2" eb="3">
      <t>タ</t>
    </rPh>
    <phoneticPr fontId="5"/>
  </si>
  <si>
    <t>賃金等</t>
    <rPh sb="0" eb="2">
      <t>チンギン</t>
    </rPh>
    <rPh sb="2" eb="3">
      <t>トウ</t>
    </rPh>
    <phoneticPr fontId="5"/>
  </si>
  <si>
    <t>143,937千円／２５回</t>
    <phoneticPr fontId="5"/>
  </si>
  <si>
    <t>169,375千円／２４回</t>
    <phoneticPr fontId="5"/>
  </si>
  <si>
    <t>C.</t>
    <phoneticPr fontId="5"/>
  </si>
  <si>
    <t>B.</t>
    <phoneticPr fontId="5"/>
  </si>
  <si>
    <t>現行の予算規模の範囲内において、効率的な執行に努めており、妥当な水準である。なお、平成30年度より（目）医薬品買上費が計上されているため、前年度より大幅に増加している。</t>
    <rPh sb="41" eb="43">
      <t>ヘイセイ</t>
    </rPh>
    <rPh sb="45" eb="47">
      <t>ネンド</t>
    </rPh>
    <rPh sb="50" eb="51">
      <t>メ</t>
    </rPh>
    <rPh sb="52" eb="55">
      <t>イヤクヒン</t>
    </rPh>
    <rPh sb="55" eb="57">
      <t>カイアゲ</t>
    </rPh>
    <rPh sb="57" eb="58">
      <t>ヒ</t>
    </rPh>
    <rPh sb="59" eb="61">
      <t>ケイジョウ</t>
    </rPh>
    <rPh sb="69" eb="72">
      <t>ゼンネンド</t>
    </rPh>
    <rPh sb="74" eb="76">
      <t>オオハバ</t>
    </rPh>
    <rPh sb="77" eb="79">
      <t>ゾウカ</t>
    </rPh>
    <phoneticPr fontId="5"/>
  </si>
  <si>
    <t>平成30年度においては、一部の海外開催会議は予定を下回ったものの、おおむね当初の予定どおり健康危機管理調整会議を定期的に開催等を行ったところであり、健康危機管理担当部局間の情報共有・連携強化を図り、また、緊急事態が発生した際には、臨時会議を開催し、緊急を要する案件に対し、迅速かつ適切に対応できるよう、健康危機管理体制が着実に整備されてきているものと評価できる。</t>
    <rPh sb="12" eb="14">
      <t>イチブ</t>
    </rPh>
    <rPh sb="15" eb="17">
      <t>カイガイ</t>
    </rPh>
    <rPh sb="17" eb="19">
      <t>カイサイ</t>
    </rPh>
    <rPh sb="19" eb="21">
      <t>カイギ</t>
    </rPh>
    <rPh sb="22" eb="24">
      <t>ヨテイ</t>
    </rPh>
    <rPh sb="25" eb="27">
      <t>シタマワ</t>
    </rPh>
    <rPh sb="62" eb="63">
      <t>トウ</t>
    </rPh>
    <rPh sb="64" eb="65">
      <t>オコナ</t>
    </rPh>
    <phoneticPr fontId="5"/>
  </si>
  <si>
    <t>平成30年度の増理由：健康危機管理オペレーションセンター設置、化学災害・テロ対応医薬品備蓄等事業を実施するための増。</t>
    <rPh sb="0" eb="2">
      <t>ヘイセイ</t>
    </rPh>
    <rPh sb="4" eb="6">
      <t>ネンド</t>
    </rPh>
    <rPh sb="7" eb="8">
      <t>ゾウ</t>
    </rPh>
    <rPh sb="8" eb="10">
      <t>リユウ</t>
    </rPh>
    <phoneticPr fontId="5"/>
  </si>
  <si>
    <t>健康危険情報の通報１件当たりの効率化（前年度以下となるよう目標値を設定している）</t>
    <rPh sb="19" eb="22">
      <t>ゼンネンド</t>
    </rPh>
    <rPh sb="22" eb="24">
      <t>イカ</t>
    </rPh>
    <rPh sb="29" eb="32">
      <t>モクヒョウチ</t>
    </rPh>
    <rPh sb="33" eb="35">
      <t>セッテイ</t>
    </rPh>
    <phoneticPr fontId="5"/>
  </si>
  <si>
    <t>健康危機管理調整会議の定期開催件数</t>
    <phoneticPr fontId="5"/>
  </si>
  <si>
    <t>10,641千円／２３回</t>
    <phoneticPr fontId="5"/>
  </si>
  <si>
    <t>Ｘ：「執行額」
Ｙ：「健康危機管理調整会議の定期開催件数」　　　　　　　　　</t>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</si>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</sst>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38</xdr:col>
      <xdr:colOff>76200</xdr:colOff>
      <xdr:row>141</xdr:row>
      <xdr:rowOff>127000</xdr:rowOff>
    </xdr:from>
    <xdr:to>
      <xdr:col>42</xdr:col>
      <xdr:colOff>69395</xdr:colOff>
      <xdr:row>141</xdr:row>
      <xdr:rowOff>358322</xdr:rowOff>
    </xdr:to>
    <xdr:sp macro="" textlink="">
      <xdr:nvSpPr>
        <xdr:cNvPr id="3" name="テキスト ボックス 2"/>
        <xdr:cNvSpPr txBox="1"/>
      </xdr:nvSpPr>
      <xdr:spPr>
        <a:xfrm>
          <a:off x="7797800" y="21475700"/>
          <a:ext cx="805995"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47</xdr:col>
      <xdr:colOff>25400</xdr:colOff>
      <xdr:row>142</xdr:row>
      <xdr:rowOff>139700</xdr:rowOff>
    </xdr:from>
    <xdr:to>
      <xdr:col>49</xdr:col>
      <xdr:colOff>424995</xdr:colOff>
      <xdr:row>142</xdr:row>
      <xdr:rowOff>371022</xdr:rowOff>
    </xdr:to>
    <xdr:sp macro="" textlink="">
      <xdr:nvSpPr>
        <xdr:cNvPr id="5" name="テキスト ボックス 4"/>
        <xdr:cNvSpPr txBox="1"/>
      </xdr:nvSpPr>
      <xdr:spPr>
        <a:xfrm>
          <a:off x="9575800" y="21996400"/>
          <a:ext cx="805995"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oneCellAnchor>
    <xdr:from>
      <xdr:col>23</xdr:col>
      <xdr:colOff>39443</xdr:colOff>
      <xdr:row>741</xdr:row>
      <xdr:rowOff>67240</xdr:rowOff>
    </xdr:from>
    <xdr:ext cx="1359275" cy="459100"/>
    <xdr:sp macro="" textlink="">
      <xdr:nvSpPr>
        <xdr:cNvPr id="37" name="テキスト ボックス 36"/>
        <xdr:cNvSpPr txBox="1"/>
      </xdr:nvSpPr>
      <xdr:spPr>
        <a:xfrm>
          <a:off x="4733907" y="46494811"/>
          <a:ext cx="1359275"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ja-JP" altLang="en-US" sz="1100"/>
            <a:t>厚生労働省</a:t>
          </a:r>
          <a:endParaRPr kumimoji="1" lang="en-US" altLang="ja-JP" sz="1100"/>
        </a:p>
        <a:p>
          <a:pPr algn="ctr"/>
          <a:r>
            <a:rPr kumimoji="1" lang="ja-JP" altLang="en-US" sz="1100"/>
            <a:t>１４３．９百万円</a:t>
          </a:r>
          <a:endParaRPr kumimoji="1" lang="en-US" altLang="ja-JP" sz="1100"/>
        </a:p>
      </xdr:txBody>
    </xdr:sp>
    <xdr:clientData/>
  </xdr:oneCellAnchor>
  <xdr:twoCellAnchor>
    <xdr:from>
      <xdr:col>13</xdr:col>
      <xdr:colOff>181385</xdr:colOff>
      <xdr:row>744</xdr:row>
      <xdr:rowOff>59875</xdr:rowOff>
    </xdr:from>
    <xdr:to>
      <xdr:col>42</xdr:col>
      <xdr:colOff>7906</xdr:colOff>
      <xdr:row>744</xdr:row>
      <xdr:rowOff>87090</xdr:rowOff>
    </xdr:to>
    <xdr:cxnSp macro="">
      <xdr:nvCxnSpPr>
        <xdr:cNvPr id="38" name="直線コネクタ 37"/>
        <xdr:cNvCxnSpPr/>
      </xdr:nvCxnSpPr>
      <xdr:spPr>
        <a:xfrm flipV="1">
          <a:off x="2803561" y="47348699"/>
          <a:ext cx="5675992" cy="2721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3895</xdr:colOff>
      <xdr:row>745</xdr:row>
      <xdr:rowOff>68093</xdr:rowOff>
    </xdr:from>
    <xdr:to>
      <xdr:col>15</xdr:col>
      <xdr:colOff>111792</xdr:colOff>
      <xdr:row>745</xdr:row>
      <xdr:rowOff>334793</xdr:rowOff>
    </xdr:to>
    <xdr:sp macro="" textlink="">
      <xdr:nvSpPr>
        <xdr:cNvPr id="39" name="テキスト ボックス 38"/>
        <xdr:cNvSpPr txBox="1"/>
      </xdr:nvSpPr>
      <xdr:spPr>
        <a:xfrm>
          <a:off x="2424366" y="47704299"/>
          <a:ext cx="713014"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旅費</a:t>
          </a:r>
          <a:r>
            <a:rPr kumimoji="1" lang="en-US" altLang="ja-JP" sz="1100"/>
            <a:t>】</a:t>
          </a:r>
          <a:endParaRPr kumimoji="1" lang="ja-JP" altLang="en-US" sz="1100"/>
        </a:p>
      </xdr:txBody>
    </xdr:sp>
    <xdr:clientData/>
  </xdr:twoCellAnchor>
  <xdr:twoCellAnchor>
    <xdr:from>
      <xdr:col>28</xdr:col>
      <xdr:colOff>150656</xdr:colOff>
      <xdr:row>745</xdr:row>
      <xdr:rowOff>101711</xdr:rowOff>
    </xdr:from>
    <xdr:to>
      <xdr:col>38</xdr:col>
      <xdr:colOff>50799</xdr:colOff>
      <xdr:row>745</xdr:row>
      <xdr:rowOff>342901</xdr:rowOff>
    </xdr:to>
    <xdr:sp macro="" textlink="">
      <xdr:nvSpPr>
        <xdr:cNvPr id="41" name="テキスト ボックス 40"/>
        <xdr:cNvSpPr txBox="1"/>
      </xdr:nvSpPr>
      <xdr:spPr>
        <a:xfrm>
          <a:off x="5840256" y="46952011"/>
          <a:ext cx="1932143" cy="2411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39</xdr:col>
      <xdr:colOff>74564</xdr:colOff>
      <xdr:row>745</xdr:row>
      <xdr:rowOff>68093</xdr:rowOff>
    </xdr:from>
    <xdr:to>
      <xdr:col>45</xdr:col>
      <xdr:colOff>11865</xdr:colOff>
      <xdr:row>745</xdr:row>
      <xdr:rowOff>341143</xdr:rowOff>
    </xdr:to>
    <xdr:sp macro="" textlink="">
      <xdr:nvSpPr>
        <xdr:cNvPr id="42" name="テキスト ボックス 41"/>
        <xdr:cNvSpPr txBox="1"/>
      </xdr:nvSpPr>
      <xdr:spPr>
        <a:xfrm>
          <a:off x="7941093" y="47704299"/>
          <a:ext cx="1147537" cy="273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事務費</a:t>
          </a:r>
          <a:r>
            <a:rPr kumimoji="1" lang="en-US" altLang="ja-JP" sz="1100"/>
            <a:t>】</a:t>
          </a:r>
          <a:endParaRPr kumimoji="1" lang="ja-JP" altLang="en-US" sz="1100"/>
        </a:p>
      </xdr:txBody>
    </xdr:sp>
    <xdr:clientData/>
  </xdr:twoCellAnchor>
  <xdr:oneCellAnchor>
    <xdr:from>
      <xdr:col>11</xdr:col>
      <xdr:colOff>2402</xdr:colOff>
      <xdr:row>746</xdr:row>
      <xdr:rowOff>76311</xdr:rowOff>
    </xdr:from>
    <xdr:ext cx="1206499" cy="457199"/>
    <xdr:sp macro="" textlink="">
      <xdr:nvSpPr>
        <xdr:cNvPr id="43" name="テキスト ボックス 42"/>
        <xdr:cNvSpPr txBox="1"/>
      </xdr:nvSpPr>
      <xdr:spPr>
        <a:xfrm>
          <a:off x="2221167" y="48059899"/>
          <a:ext cx="1206499" cy="45719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Ａ．個人等　</a:t>
          </a:r>
          <a:endParaRPr kumimoji="1" lang="en-US" altLang="ja-JP" sz="1100"/>
        </a:p>
        <a:p>
          <a:pPr algn="ctr"/>
          <a:r>
            <a:rPr kumimoji="1" lang="ja-JP" altLang="en-US" sz="1100"/>
            <a:t>４．７百万円　</a:t>
          </a:r>
          <a:endParaRPr kumimoji="1" lang="en-US" altLang="ja-JP" sz="1100"/>
        </a:p>
      </xdr:txBody>
    </xdr:sp>
    <xdr:clientData/>
  </xdr:oneCellAnchor>
  <xdr:oneCellAnchor>
    <xdr:from>
      <xdr:col>29</xdr:col>
      <xdr:colOff>18104</xdr:colOff>
      <xdr:row>746</xdr:row>
      <xdr:rowOff>87517</xdr:rowOff>
    </xdr:from>
    <xdr:ext cx="1619250" cy="457199"/>
    <xdr:sp macro="" textlink="">
      <xdr:nvSpPr>
        <xdr:cNvPr id="45" name="テキスト ボックス 44"/>
        <xdr:cNvSpPr txBox="1"/>
      </xdr:nvSpPr>
      <xdr:spPr>
        <a:xfrm>
          <a:off x="5937211" y="48284017"/>
          <a:ext cx="1619250" cy="45719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100">
              <a:solidFill>
                <a:schemeClr val="tx1"/>
              </a:solidFill>
              <a:effectLst/>
              <a:latin typeface="+mn-ea"/>
              <a:ea typeface="+mn-ea"/>
              <a:cs typeface="+mn-cs"/>
            </a:rPr>
            <a:t>C</a:t>
          </a:r>
          <a:r>
            <a:rPr kumimoji="1" lang="ja-JP" altLang="en-US" sz="1100"/>
            <a:t>．法人等（法人等）　</a:t>
          </a:r>
          <a:endParaRPr kumimoji="1" lang="en-US" altLang="ja-JP" sz="1100"/>
        </a:p>
        <a:p>
          <a:pPr algn="ctr"/>
          <a:r>
            <a:rPr kumimoji="1" lang="ja-JP" altLang="en-US" sz="1100">
              <a:solidFill>
                <a:schemeClr val="tx1"/>
              </a:solidFill>
              <a:effectLst/>
              <a:latin typeface="+mn-lt"/>
              <a:ea typeface="+mn-ea"/>
              <a:cs typeface="+mn-cs"/>
            </a:rPr>
            <a:t>１</a:t>
          </a:r>
          <a:r>
            <a:rPr kumimoji="1" lang="ja-JP" altLang="ja-JP" sz="1100">
              <a:solidFill>
                <a:schemeClr val="tx1"/>
              </a:solidFill>
              <a:effectLst/>
              <a:latin typeface="+mn-lt"/>
              <a:ea typeface="+mn-ea"/>
              <a:cs typeface="+mn-cs"/>
            </a:rPr>
            <a:t>３</a:t>
          </a:r>
          <a:r>
            <a:rPr kumimoji="1" lang="ja-JP" altLang="en-US" sz="1100">
              <a:solidFill>
                <a:schemeClr val="tx1"/>
              </a:solidFill>
              <a:effectLst/>
              <a:latin typeface="+mn-lt"/>
              <a:ea typeface="+mn-ea"/>
              <a:cs typeface="+mn-cs"/>
            </a:rPr>
            <a:t>１</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４</a:t>
          </a:r>
          <a:r>
            <a:rPr kumimoji="1" lang="ja-JP" altLang="en-US" sz="1100"/>
            <a:t>百万円　</a:t>
          </a:r>
          <a:endParaRPr kumimoji="1" lang="en-US" altLang="ja-JP" sz="1100"/>
        </a:p>
      </xdr:txBody>
    </xdr:sp>
    <xdr:clientData/>
  </xdr:oneCellAnchor>
  <xdr:oneCellAnchor>
    <xdr:from>
      <xdr:col>39</xdr:col>
      <xdr:colOff>10635</xdr:colOff>
      <xdr:row>746</xdr:row>
      <xdr:rowOff>76311</xdr:rowOff>
    </xdr:from>
    <xdr:ext cx="1206499" cy="457199"/>
    <xdr:sp macro="" textlink="">
      <xdr:nvSpPr>
        <xdr:cNvPr id="46" name="テキスト ボックス 45"/>
        <xdr:cNvSpPr txBox="1"/>
      </xdr:nvSpPr>
      <xdr:spPr>
        <a:xfrm>
          <a:off x="7970814" y="48272811"/>
          <a:ext cx="1206499" cy="45719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ja-JP" sz="1100">
              <a:solidFill>
                <a:schemeClr val="tx1"/>
              </a:solidFill>
              <a:effectLst/>
              <a:latin typeface="+mn-lt"/>
              <a:ea typeface="+mn-ea"/>
              <a:cs typeface="+mn-cs"/>
            </a:rPr>
            <a:t>Ｄ</a:t>
          </a:r>
          <a:r>
            <a:rPr kumimoji="1" lang="ja-JP" altLang="en-US" sz="1100"/>
            <a:t>．個人　</a:t>
          </a:r>
          <a:endParaRPr kumimoji="1" lang="en-US" altLang="ja-JP" sz="1100"/>
        </a:p>
        <a:p>
          <a:pPr algn="ctr"/>
          <a:r>
            <a:rPr kumimoji="1" lang="ja-JP" altLang="ja-JP" sz="1100">
              <a:solidFill>
                <a:schemeClr val="tx1"/>
              </a:solidFill>
              <a:effectLst/>
              <a:latin typeface="+mn-lt"/>
              <a:ea typeface="+mn-ea"/>
              <a:cs typeface="+mn-cs"/>
            </a:rPr>
            <a:t>３</a:t>
          </a:r>
          <a:r>
            <a:rPr kumimoji="1" lang="ja-JP" altLang="en-US" sz="1100">
              <a:solidFill>
                <a:schemeClr val="tx1"/>
              </a:solidFill>
              <a:effectLst/>
              <a:latin typeface="+mn-lt"/>
              <a:ea typeface="+mn-ea"/>
              <a:cs typeface="+mn-cs"/>
            </a:rPr>
            <a:t>．３</a:t>
          </a:r>
          <a:r>
            <a:rPr kumimoji="1" lang="ja-JP" altLang="en-US" sz="1100"/>
            <a:t>百万円　</a:t>
          </a:r>
          <a:endParaRPr kumimoji="1" lang="en-US" altLang="ja-JP" sz="1100"/>
        </a:p>
      </xdr:txBody>
    </xdr:sp>
    <xdr:clientData/>
  </xdr:oneCellAnchor>
  <xdr:twoCellAnchor>
    <xdr:from>
      <xdr:col>10</xdr:col>
      <xdr:colOff>54429</xdr:colOff>
      <xdr:row>747</xdr:row>
      <xdr:rowOff>331057</xdr:rowOff>
    </xdr:from>
    <xdr:to>
      <xdr:col>17</xdr:col>
      <xdr:colOff>80898</xdr:colOff>
      <xdr:row>750</xdr:row>
      <xdr:rowOff>120013</xdr:rowOff>
    </xdr:to>
    <xdr:sp macro="" textlink="">
      <xdr:nvSpPr>
        <xdr:cNvPr id="47" name="大かっこ 46"/>
        <xdr:cNvSpPr/>
      </xdr:nvSpPr>
      <xdr:spPr>
        <a:xfrm>
          <a:off x="2095500" y="48881343"/>
          <a:ext cx="1455219" cy="8503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健康危機管理に</a:t>
          </a:r>
          <a:endParaRPr kumimoji="1" lang="en-US" altLang="ja-JP" sz="1100"/>
        </a:p>
        <a:p>
          <a:pPr algn="l">
            <a:lnSpc>
              <a:spcPts val="1300"/>
            </a:lnSpc>
          </a:pPr>
          <a:r>
            <a:rPr kumimoji="1" lang="ja-JP" altLang="en-US" sz="1100"/>
            <a:t>かかる職員旅費</a:t>
          </a:r>
        </a:p>
      </xdr:txBody>
    </xdr:sp>
    <xdr:clientData/>
  </xdr:twoCellAnchor>
  <xdr:twoCellAnchor>
    <xdr:from>
      <xdr:col>18</xdr:col>
      <xdr:colOff>54429</xdr:colOff>
      <xdr:row>747</xdr:row>
      <xdr:rowOff>331057</xdr:rowOff>
    </xdr:from>
    <xdr:to>
      <xdr:col>27</xdr:col>
      <xdr:colOff>108857</xdr:colOff>
      <xdr:row>750</xdr:row>
      <xdr:rowOff>120013</xdr:rowOff>
    </xdr:to>
    <xdr:sp macro="" textlink="">
      <xdr:nvSpPr>
        <xdr:cNvPr id="48" name="大かっこ 47"/>
        <xdr:cNvSpPr/>
      </xdr:nvSpPr>
      <xdr:spPr>
        <a:xfrm>
          <a:off x="3728358" y="48881343"/>
          <a:ext cx="1891392" cy="8503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健康危機管理体制整備に</a:t>
          </a:r>
          <a:endParaRPr kumimoji="1" lang="en-US" altLang="ja-JP" sz="1100"/>
        </a:p>
        <a:p>
          <a:pPr algn="l">
            <a:lnSpc>
              <a:spcPts val="1300"/>
            </a:lnSpc>
          </a:pPr>
          <a:r>
            <a:rPr kumimoji="1" lang="ja-JP" altLang="en-US" sz="1100"/>
            <a:t>かかる事務費等</a:t>
          </a:r>
        </a:p>
      </xdr:txBody>
    </xdr:sp>
    <xdr:clientData/>
  </xdr:twoCellAnchor>
  <xdr:twoCellAnchor>
    <xdr:from>
      <xdr:col>28</xdr:col>
      <xdr:colOff>95251</xdr:colOff>
      <xdr:row>747</xdr:row>
      <xdr:rowOff>319851</xdr:rowOff>
    </xdr:from>
    <xdr:to>
      <xdr:col>37</xdr:col>
      <xdr:colOff>176893</xdr:colOff>
      <xdr:row>750</xdr:row>
      <xdr:rowOff>100590</xdr:rowOff>
    </xdr:to>
    <xdr:sp macro="" textlink="">
      <xdr:nvSpPr>
        <xdr:cNvPr id="49" name="大かっこ 48"/>
        <xdr:cNvSpPr/>
      </xdr:nvSpPr>
      <xdr:spPr>
        <a:xfrm>
          <a:off x="5810251" y="48870137"/>
          <a:ext cx="1918606" cy="84209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医薬品買上にかかる費用</a:t>
          </a:r>
        </a:p>
      </xdr:txBody>
    </xdr:sp>
    <xdr:clientData/>
  </xdr:twoCellAnchor>
  <xdr:twoCellAnchor>
    <xdr:from>
      <xdr:col>38</xdr:col>
      <xdr:colOff>117893</xdr:colOff>
      <xdr:row>747</xdr:row>
      <xdr:rowOff>331057</xdr:rowOff>
    </xdr:from>
    <xdr:to>
      <xdr:col>46</xdr:col>
      <xdr:colOff>27214</xdr:colOff>
      <xdr:row>750</xdr:row>
      <xdr:rowOff>120013</xdr:rowOff>
    </xdr:to>
    <xdr:sp macro="" textlink="">
      <xdr:nvSpPr>
        <xdr:cNvPr id="50" name="大かっこ 49"/>
        <xdr:cNvSpPr/>
      </xdr:nvSpPr>
      <xdr:spPr>
        <a:xfrm>
          <a:off x="7873964" y="48881343"/>
          <a:ext cx="1542179" cy="8503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賃金職員の賃金等</a:t>
          </a:r>
        </a:p>
      </xdr:txBody>
    </xdr:sp>
    <xdr:clientData/>
  </xdr:twoCellAnchor>
  <xdr:twoCellAnchor>
    <xdr:from>
      <xdr:col>13</xdr:col>
      <xdr:colOff>183777</xdr:colOff>
      <xdr:row>744</xdr:row>
      <xdr:rowOff>71081</xdr:rowOff>
    </xdr:from>
    <xdr:to>
      <xdr:col>13</xdr:col>
      <xdr:colOff>183777</xdr:colOff>
      <xdr:row>745</xdr:row>
      <xdr:rowOff>130377</xdr:rowOff>
    </xdr:to>
    <xdr:cxnSp macro="">
      <xdr:nvCxnSpPr>
        <xdr:cNvPr id="51" name="直線矢印コネクタ 50"/>
        <xdr:cNvCxnSpPr/>
      </xdr:nvCxnSpPr>
      <xdr:spPr>
        <a:xfrm>
          <a:off x="2805953" y="47359905"/>
          <a:ext cx="0" cy="40667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64356</xdr:colOff>
      <xdr:row>744</xdr:row>
      <xdr:rowOff>71080</xdr:rowOff>
    </xdr:from>
    <xdr:to>
      <xdr:col>22</xdr:col>
      <xdr:colOff>64356</xdr:colOff>
      <xdr:row>745</xdr:row>
      <xdr:rowOff>130376</xdr:rowOff>
    </xdr:to>
    <xdr:cxnSp macro="">
      <xdr:nvCxnSpPr>
        <xdr:cNvPr id="52" name="直線矢印コネクタ 51"/>
        <xdr:cNvCxnSpPr/>
      </xdr:nvCxnSpPr>
      <xdr:spPr>
        <a:xfrm>
          <a:off x="4501885" y="47359904"/>
          <a:ext cx="0" cy="40667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10474</xdr:colOff>
      <xdr:row>744</xdr:row>
      <xdr:rowOff>59875</xdr:rowOff>
    </xdr:from>
    <xdr:to>
      <xdr:col>33</xdr:col>
      <xdr:colOff>10474</xdr:colOff>
      <xdr:row>745</xdr:row>
      <xdr:rowOff>119171</xdr:rowOff>
    </xdr:to>
    <xdr:cxnSp macro="">
      <xdr:nvCxnSpPr>
        <xdr:cNvPr id="53" name="直線矢印コネクタ 52"/>
        <xdr:cNvCxnSpPr/>
      </xdr:nvCxnSpPr>
      <xdr:spPr>
        <a:xfrm>
          <a:off x="6666768" y="47348699"/>
          <a:ext cx="0" cy="40667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189610</xdr:colOff>
      <xdr:row>744</xdr:row>
      <xdr:rowOff>40453</xdr:rowOff>
    </xdr:from>
    <xdr:to>
      <xdr:col>41</xdr:col>
      <xdr:colOff>189610</xdr:colOff>
      <xdr:row>745</xdr:row>
      <xdr:rowOff>107966</xdr:rowOff>
    </xdr:to>
    <xdr:cxnSp macro="">
      <xdr:nvCxnSpPr>
        <xdr:cNvPr id="54" name="直線矢印コネクタ 53"/>
        <xdr:cNvCxnSpPr/>
      </xdr:nvCxnSpPr>
      <xdr:spPr>
        <a:xfrm>
          <a:off x="8459551" y="47329277"/>
          <a:ext cx="0" cy="41489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111241</xdr:colOff>
      <xdr:row>742</xdr:row>
      <xdr:rowOff>180771</xdr:rowOff>
    </xdr:from>
    <xdr:to>
      <xdr:col>26</xdr:col>
      <xdr:colOff>119165</xdr:colOff>
      <xdr:row>744</xdr:row>
      <xdr:rowOff>100696</xdr:rowOff>
    </xdr:to>
    <xdr:cxnSp macro="">
      <xdr:nvCxnSpPr>
        <xdr:cNvPr id="55" name="直線コネクタ 54"/>
        <xdr:cNvCxnSpPr>
          <a:stCxn id="37" idx="2"/>
        </xdr:cNvCxnSpPr>
      </xdr:nvCxnSpPr>
      <xdr:spPr>
        <a:xfrm>
          <a:off x="5418027" y="46962128"/>
          <a:ext cx="7924" cy="62749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18</xdr:col>
      <xdr:colOff>122465</xdr:colOff>
      <xdr:row>746</xdr:row>
      <xdr:rowOff>81642</xdr:rowOff>
    </xdr:from>
    <xdr:ext cx="1619250" cy="462644"/>
    <xdr:sp macro="" textlink="">
      <xdr:nvSpPr>
        <xdr:cNvPr id="56" name="テキスト ボックス 55"/>
        <xdr:cNvSpPr txBox="1"/>
      </xdr:nvSpPr>
      <xdr:spPr>
        <a:xfrm>
          <a:off x="3796394" y="48278142"/>
          <a:ext cx="1619250" cy="46264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solidFill>
                <a:schemeClr val="tx1"/>
              </a:solidFill>
              <a:effectLst/>
              <a:latin typeface="+mn-ea"/>
              <a:ea typeface="+mn-ea"/>
              <a:cs typeface="+mn-cs"/>
            </a:rPr>
            <a:t>Ｂ</a:t>
          </a:r>
          <a:r>
            <a:rPr kumimoji="1" lang="ja-JP" altLang="en-US" sz="1100"/>
            <a:t>．法人等（法人等）　</a:t>
          </a:r>
          <a:endParaRPr kumimoji="1" lang="en-US" altLang="ja-JP" sz="1100"/>
        </a:p>
        <a:p>
          <a:pPr algn="ctr"/>
          <a:r>
            <a:rPr kumimoji="1" lang="ja-JP" altLang="en-US" sz="1100">
              <a:solidFill>
                <a:schemeClr val="tx1"/>
              </a:solidFill>
              <a:effectLst/>
              <a:latin typeface="+mn-lt"/>
              <a:ea typeface="+mn-ea"/>
              <a:cs typeface="+mn-cs"/>
            </a:rPr>
            <a:t>４</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５</a:t>
          </a:r>
          <a:r>
            <a:rPr kumimoji="1" lang="ja-JP" altLang="en-US" sz="1100"/>
            <a:t>百万円　</a:t>
          </a:r>
          <a:endParaRPr kumimoji="1" lang="en-US" altLang="ja-JP" sz="1100"/>
        </a:p>
      </xdr:txBody>
    </xdr:sp>
    <xdr:clientData/>
  </xdr:oneCellAnchor>
  <xdr:twoCellAnchor>
    <xdr:from>
      <xdr:col>18</xdr:col>
      <xdr:colOff>190500</xdr:colOff>
      <xdr:row>745</xdr:row>
      <xdr:rowOff>108856</xdr:rowOff>
    </xdr:from>
    <xdr:to>
      <xdr:col>26</xdr:col>
      <xdr:colOff>79296</xdr:colOff>
      <xdr:row>746</xdr:row>
      <xdr:rowOff>47967</xdr:rowOff>
    </xdr:to>
    <xdr:sp macro="" textlink="">
      <xdr:nvSpPr>
        <xdr:cNvPr id="57" name="テキスト ボックス 56"/>
        <xdr:cNvSpPr txBox="1"/>
      </xdr:nvSpPr>
      <xdr:spPr>
        <a:xfrm>
          <a:off x="3864429" y="47951570"/>
          <a:ext cx="1521653" cy="29289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7" sqref="G7: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1" t="s">
        <v>0</v>
      </c>
      <c r="AK2" s="941"/>
      <c r="AL2" s="941"/>
      <c r="AM2" s="941"/>
      <c r="AN2" s="941"/>
      <c r="AO2" s="942"/>
      <c r="AP2" s="942"/>
      <c r="AQ2" s="942"/>
      <c r="AR2" s="79" t="str">
        <f>IF(OR(AO2="　", AO2=""), "", "-")</f>
        <v/>
      </c>
      <c r="AS2" s="943">
        <v>345</v>
      </c>
      <c r="AT2" s="943"/>
      <c r="AU2" s="943"/>
      <c r="AV2" s="52" t="str">
        <f>IF(AW2="", "", "-")</f>
        <v/>
      </c>
      <c r="AW2" s="914"/>
      <c r="AX2" s="914"/>
    </row>
    <row r="3" spans="1:50" ht="21" customHeight="1" thickBot="1" x14ac:dyDescent="0.2">
      <c r="A3" s="870" t="s">
        <v>541</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567</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568</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569</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173</v>
      </c>
      <c r="H5" s="843"/>
      <c r="I5" s="843"/>
      <c r="J5" s="843"/>
      <c r="K5" s="843"/>
      <c r="L5" s="843"/>
      <c r="M5" s="844" t="s">
        <v>66</v>
      </c>
      <c r="N5" s="845"/>
      <c r="O5" s="845"/>
      <c r="P5" s="845"/>
      <c r="Q5" s="845"/>
      <c r="R5" s="846"/>
      <c r="S5" s="847" t="s">
        <v>131</v>
      </c>
      <c r="T5" s="843"/>
      <c r="U5" s="843"/>
      <c r="V5" s="843"/>
      <c r="W5" s="843"/>
      <c r="X5" s="848"/>
      <c r="Y5" s="701" t="s">
        <v>3</v>
      </c>
      <c r="Z5" s="546"/>
      <c r="AA5" s="546"/>
      <c r="AB5" s="546"/>
      <c r="AC5" s="546"/>
      <c r="AD5" s="547"/>
      <c r="AE5" s="702" t="s">
        <v>570</v>
      </c>
      <c r="AF5" s="702"/>
      <c r="AG5" s="702"/>
      <c r="AH5" s="702"/>
      <c r="AI5" s="702"/>
      <c r="AJ5" s="702"/>
      <c r="AK5" s="702"/>
      <c r="AL5" s="702"/>
      <c r="AM5" s="702"/>
      <c r="AN5" s="702"/>
      <c r="AO5" s="702"/>
      <c r="AP5" s="703"/>
      <c r="AQ5" s="704" t="s">
        <v>571</v>
      </c>
      <c r="AR5" s="705"/>
      <c r="AS5" s="705"/>
      <c r="AT5" s="705"/>
      <c r="AU5" s="705"/>
      <c r="AV5" s="705"/>
      <c r="AW5" s="705"/>
      <c r="AX5" s="706"/>
    </row>
    <row r="6" spans="1:50" ht="39" customHeight="1" x14ac:dyDescent="0.15">
      <c r="A6" s="709" t="s">
        <v>4</v>
      </c>
      <c r="B6" s="710"/>
      <c r="C6" s="710"/>
      <c r="D6" s="710"/>
      <c r="E6" s="710"/>
      <c r="F6" s="710"/>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69.95" customHeight="1" x14ac:dyDescent="0.15">
      <c r="A7" s="498" t="s">
        <v>22</v>
      </c>
      <c r="B7" s="499"/>
      <c r="C7" s="499"/>
      <c r="D7" s="499"/>
      <c r="E7" s="499"/>
      <c r="F7" s="500"/>
      <c r="G7" s="501" t="s">
        <v>574</v>
      </c>
      <c r="H7" s="502"/>
      <c r="I7" s="502"/>
      <c r="J7" s="502"/>
      <c r="K7" s="502"/>
      <c r="L7" s="502"/>
      <c r="M7" s="502"/>
      <c r="N7" s="502"/>
      <c r="O7" s="502"/>
      <c r="P7" s="502"/>
      <c r="Q7" s="502"/>
      <c r="R7" s="502"/>
      <c r="S7" s="502"/>
      <c r="T7" s="502"/>
      <c r="U7" s="502"/>
      <c r="V7" s="502"/>
      <c r="W7" s="502"/>
      <c r="X7" s="503"/>
      <c r="Y7" s="925" t="s">
        <v>513</v>
      </c>
      <c r="Z7" s="446"/>
      <c r="AA7" s="446"/>
      <c r="AB7" s="446"/>
      <c r="AC7" s="446"/>
      <c r="AD7" s="926"/>
      <c r="AE7" s="915" t="s">
        <v>575</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8" t="s">
        <v>378</v>
      </c>
      <c r="B8" s="499"/>
      <c r="C8" s="499"/>
      <c r="D8" s="499"/>
      <c r="E8" s="499"/>
      <c r="F8" s="500"/>
      <c r="G8" s="944" t="str">
        <f>入力規則等!A28</f>
        <v>-</v>
      </c>
      <c r="H8" s="723"/>
      <c r="I8" s="723"/>
      <c r="J8" s="723"/>
      <c r="K8" s="723"/>
      <c r="L8" s="723"/>
      <c r="M8" s="723"/>
      <c r="N8" s="723"/>
      <c r="O8" s="723"/>
      <c r="P8" s="723"/>
      <c r="Q8" s="723"/>
      <c r="R8" s="723"/>
      <c r="S8" s="723"/>
      <c r="T8" s="723"/>
      <c r="U8" s="723"/>
      <c r="V8" s="723"/>
      <c r="W8" s="723"/>
      <c r="X8" s="945"/>
      <c r="Y8" s="849" t="s">
        <v>379</v>
      </c>
      <c r="Z8" s="850"/>
      <c r="AA8" s="850"/>
      <c r="AB8" s="850"/>
      <c r="AC8" s="850"/>
      <c r="AD8" s="851"/>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576</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3" t="s">
        <v>30</v>
      </c>
      <c r="B10" s="664"/>
      <c r="C10" s="664"/>
      <c r="D10" s="664"/>
      <c r="E10" s="664"/>
      <c r="F10" s="664"/>
      <c r="G10" s="757" t="s">
        <v>577</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6" t="s">
        <v>24</v>
      </c>
      <c r="B12" s="947"/>
      <c r="C12" s="947"/>
      <c r="D12" s="947"/>
      <c r="E12" s="947"/>
      <c r="F12" s="948"/>
      <c r="G12" s="763"/>
      <c r="H12" s="764"/>
      <c r="I12" s="764"/>
      <c r="J12" s="764"/>
      <c r="K12" s="764"/>
      <c r="L12" s="764"/>
      <c r="M12" s="764"/>
      <c r="N12" s="764"/>
      <c r="O12" s="764"/>
      <c r="P12" s="418" t="s">
        <v>532</v>
      </c>
      <c r="Q12" s="419"/>
      <c r="R12" s="419"/>
      <c r="S12" s="419"/>
      <c r="T12" s="419"/>
      <c r="U12" s="419"/>
      <c r="V12" s="420"/>
      <c r="W12" s="418" t="s">
        <v>529</v>
      </c>
      <c r="X12" s="419"/>
      <c r="Y12" s="419"/>
      <c r="Z12" s="419"/>
      <c r="AA12" s="419"/>
      <c r="AB12" s="419"/>
      <c r="AC12" s="420"/>
      <c r="AD12" s="418" t="s">
        <v>524</v>
      </c>
      <c r="AE12" s="419"/>
      <c r="AF12" s="419"/>
      <c r="AG12" s="419"/>
      <c r="AH12" s="419"/>
      <c r="AI12" s="419"/>
      <c r="AJ12" s="420"/>
      <c r="AK12" s="418" t="s">
        <v>517</v>
      </c>
      <c r="AL12" s="419"/>
      <c r="AM12" s="419"/>
      <c r="AN12" s="419"/>
      <c r="AO12" s="419"/>
      <c r="AP12" s="419"/>
      <c r="AQ12" s="420"/>
      <c r="AR12" s="418" t="s">
        <v>515</v>
      </c>
      <c r="AS12" s="419"/>
      <c r="AT12" s="419"/>
      <c r="AU12" s="419"/>
      <c r="AV12" s="419"/>
      <c r="AW12" s="419"/>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22</v>
      </c>
      <c r="Q13" s="661"/>
      <c r="R13" s="661"/>
      <c r="S13" s="661"/>
      <c r="T13" s="661"/>
      <c r="U13" s="661"/>
      <c r="V13" s="662"/>
      <c r="W13" s="660">
        <v>20</v>
      </c>
      <c r="X13" s="661"/>
      <c r="Y13" s="661"/>
      <c r="Z13" s="661"/>
      <c r="AA13" s="661"/>
      <c r="AB13" s="661"/>
      <c r="AC13" s="662"/>
      <c r="AD13" s="660">
        <v>169</v>
      </c>
      <c r="AE13" s="661"/>
      <c r="AF13" s="661"/>
      <c r="AG13" s="661"/>
      <c r="AH13" s="661"/>
      <c r="AI13" s="661"/>
      <c r="AJ13" s="662"/>
      <c r="AK13" s="660">
        <v>170</v>
      </c>
      <c r="AL13" s="661"/>
      <c r="AM13" s="661"/>
      <c r="AN13" s="661"/>
      <c r="AO13" s="661"/>
      <c r="AP13" s="661"/>
      <c r="AQ13" s="662"/>
      <c r="AR13" s="922"/>
      <c r="AS13" s="923"/>
      <c r="AT13" s="923"/>
      <c r="AU13" s="923"/>
      <c r="AV13" s="923"/>
      <c r="AW13" s="923"/>
      <c r="AX13" s="924"/>
    </row>
    <row r="14" spans="1:50" ht="21" customHeight="1" x14ac:dyDescent="0.15">
      <c r="A14" s="617"/>
      <c r="B14" s="618"/>
      <c r="C14" s="618"/>
      <c r="D14" s="618"/>
      <c r="E14" s="618"/>
      <c r="F14" s="619"/>
      <c r="G14" s="728"/>
      <c r="H14" s="729"/>
      <c r="I14" s="714" t="s">
        <v>8</v>
      </c>
      <c r="J14" s="765"/>
      <c r="K14" s="765"/>
      <c r="L14" s="765"/>
      <c r="M14" s="765"/>
      <c r="N14" s="765"/>
      <c r="O14" s="766"/>
      <c r="P14" s="660" t="s">
        <v>573</v>
      </c>
      <c r="Q14" s="661"/>
      <c r="R14" s="661"/>
      <c r="S14" s="661"/>
      <c r="T14" s="661"/>
      <c r="U14" s="661"/>
      <c r="V14" s="662"/>
      <c r="W14" s="660" t="s">
        <v>573</v>
      </c>
      <c r="X14" s="661"/>
      <c r="Y14" s="661"/>
      <c r="Z14" s="661"/>
      <c r="AA14" s="661"/>
      <c r="AB14" s="661"/>
      <c r="AC14" s="662"/>
      <c r="AD14" s="660" t="s">
        <v>573</v>
      </c>
      <c r="AE14" s="661"/>
      <c r="AF14" s="661"/>
      <c r="AG14" s="661"/>
      <c r="AH14" s="661"/>
      <c r="AI14" s="661"/>
      <c r="AJ14" s="662"/>
      <c r="AK14" s="660" t="s">
        <v>578</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573</v>
      </c>
      <c r="Q15" s="661"/>
      <c r="R15" s="661"/>
      <c r="S15" s="661"/>
      <c r="T15" s="661"/>
      <c r="U15" s="661"/>
      <c r="V15" s="662"/>
      <c r="W15" s="660" t="s">
        <v>573</v>
      </c>
      <c r="X15" s="661"/>
      <c r="Y15" s="661"/>
      <c r="Z15" s="661"/>
      <c r="AA15" s="661"/>
      <c r="AB15" s="661"/>
      <c r="AC15" s="662"/>
      <c r="AD15" s="660" t="s">
        <v>573</v>
      </c>
      <c r="AE15" s="661"/>
      <c r="AF15" s="661"/>
      <c r="AG15" s="661"/>
      <c r="AH15" s="661"/>
      <c r="AI15" s="661"/>
      <c r="AJ15" s="662"/>
      <c r="AK15" s="660" t="s">
        <v>579</v>
      </c>
      <c r="AL15" s="661"/>
      <c r="AM15" s="661"/>
      <c r="AN15" s="661"/>
      <c r="AO15" s="661"/>
      <c r="AP15" s="661"/>
      <c r="AQ15" s="662"/>
      <c r="AR15" s="660"/>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t="s">
        <v>573</v>
      </c>
      <c r="Q16" s="661"/>
      <c r="R16" s="661"/>
      <c r="S16" s="661"/>
      <c r="T16" s="661"/>
      <c r="U16" s="661"/>
      <c r="V16" s="662"/>
      <c r="W16" s="660" t="s">
        <v>573</v>
      </c>
      <c r="X16" s="661"/>
      <c r="Y16" s="661"/>
      <c r="Z16" s="661"/>
      <c r="AA16" s="661"/>
      <c r="AB16" s="661"/>
      <c r="AC16" s="662"/>
      <c r="AD16" s="660" t="s">
        <v>573</v>
      </c>
      <c r="AE16" s="661"/>
      <c r="AF16" s="661"/>
      <c r="AG16" s="661"/>
      <c r="AH16" s="661"/>
      <c r="AI16" s="661"/>
      <c r="AJ16" s="662"/>
      <c r="AK16" s="660" t="s">
        <v>579</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573</v>
      </c>
      <c r="Q17" s="661"/>
      <c r="R17" s="661"/>
      <c r="S17" s="661"/>
      <c r="T17" s="661"/>
      <c r="U17" s="661"/>
      <c r="V17" s="662"/>
      <c r="W17" s="660" t="s">
        <v>573</v>
      </c>
      <c r="X17" s="661"/>
      <c r="Y17" s="661"/>
      <c r="Z17" s="661"/>
      <c r="AA17" s="661"/>
      <c r="AB17" s="661"/>
      <c r="AC17" s="662"/>
      <c r="AD17" s="660" t="s">
        <v>573</v>
      </c>
      <c r="AE17" s="661"/>
      <c r="AF17" s="661"/>
      <c r="AG17" s="661"/>
      <c r="AH17" s="661"/>
      <c r="AI17" s="661"/>
      <c r="AJ17" s="662"/>
      <c r="AK17" s="660" t="s">
        <v>578</v>
      </c>
      <c r="AL17" s="661"/>
      <c r="AM17" s="661"/>
      <c r="AN17" s="661"/>
      <c r="AO17" s="661"/>
      <c r="AP17" s="661"/>
      <c r="AQ17" s="662"/>
      <c r="AR17" s="920"/>
      <c r="AS17" s="920"/>
      <c r="AT17" s="920"/>
      <c r="AU17" s="920"/>
      <c r="AV17" s="920"/>
      <c r="AW17" s="920"/>
      <c r="AX17" s="921"/>
    </row>
    <row r="18" spans="1:50" ht="24.75" customHeight="1" x14ac:dyDescent="0.15">
      <c r="A18" s="617"/>
      <c r="B18" s="618"/>
      <c r="C18" s="618"/>
      <c r="D18" s="618"/>
      <c r="E18" s="618"/>
      <c r="F18" s="619"/>
      <c r="G18" s="730"/>
      <c r="H18" s="731"/>
      <c r="I18" s="719" t="s">
        <v>20</v>
      </c>
      <c r="J18" s="720"/>
      <c r="K18" s="720"/>
      <c r="L18" s="720"/>
      <c r="M18" s="720"/>
      <c r="N18" s="720"/>
      <c r="O18" s="721"/>
      <c r="P18" s="881">
        <f>SUM(P13:V17)</f>
        <v>22</v>
      </c>
      <c r="Q18" s="882"/>
      <c r="R18" s="882"/>
      <c r="S18" s="882"/>
      <c r="T18" s="882"/>
      <c r="U18" s="882"/>
      <c r="V18" s="883"/>
      <c r="W18" s="881">
        <f>SUM(W13:AC17)</f>
        <v>20</v>
      </c>
      <c r="X18" s="882"/>
      <c r="Y18" s="882"/>
      <c r="Z18" s="882"/>
      <c r="AA18" s="882"/>
      <c r="AB18" s="882"/>
      <c r="AC18" s="883"/>
      <c r="AD18" s="881">
        <f>SUM(AD13:AJ17)</f>
        <v>169</v>
      </c>
      <c r="AE18" s="882"/>
      <c r="AF18" s="882"/>
      <c r="AG18" s="882"/>
      <c r="AH18" s="882"/>
      <c r="AI18" s="882"/>
      <c r="AJ18" s="883"/>
      <c r="AK18" s="881">
        <f>SUM(AK13:AQ17)</f>
        <v>170</v>
      </c>
      <c r="AL18" s="882"/>
      <c r="AM18" s="882"/>
      <c r="AN18" s="882"/>
      <c r="AO18" s="882"/>
      <c r="AP18" s="882"/>
      <c r="AQ18" s="883"/>
      <c r="AR18" s="881">
        <f>SUM(AR13:AX17)</f>
        <v>0</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660">
        <v>11</v>
      </c>
      <c r="Q19" s="661"/>
      <c r="R19" s="661"/>
      <c r="S19" s="661"/>
      <c r="T19" s="661"/>
      <c r="U19" s="661"/>
      <c r="V19" s="662"/>
      <c r="W19" s="660">
        <v>12</v>
      </c>
      <c r="X19" s="661"/>
      <c r="Y19" s="661"/>
      <c r="Z19" s="661"/>
      <c r="AA19" s="661"/>
      <c r="AB19" s="661"/>
      <c r="AC19" s="662"/>
      <c r="AD19" s="660">
        <v>144</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79" t="s">
        <v>10</v>
      </c>
      <c r="H20" s="880"/>
      <c r="I20" s="880"/>
      <c r="J20" s="880"/>
      <c r="K20" s="880"/>
      <c r="L20" s="880"/>
      <c r="M20" s="880"/>
      <c r="N20" s="880"/>
      <c r="O20" s="880"/>
      <c r="P20" s="318">
        <f>IF(P18=0, "-", SUM(P19)/P18)</f>
        <v>0.5</v>
      </c>
      <c r="Q20" s="318"/>
      <c r="R20" s="318"/>
      <c r="S20" s="318"/>
      <c r="T20" s="318"/>
      <c r="U20" s="318"/>
      <c r="V20" s="318"/>
      <c r="W20" s="318">
        <f>IF(W18=0, "-", SUM(W19)/W18)</f>
        <v>0.6</v>
      </c>
      <c r="X20" s="318"/>
      <c r="Y20" s="318"/>
      <c r="Z20" s="318"/>
      <c r="AA20" s="318"/>
      <c r="AB20" s="318"/>
      <c r="AC20" s="318"/>
      <c r="AD20" s="318">
        <f>IF(AD18=0, "-", SUM(AD19)/AD18)</f>
        <v>0.85207100591715978</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2"/>
      <c r="B21" s="853"/>
      <c r="C21" s="853"/>
      <c r="D21" s="853"/>
      <c r="E21" s="853"/>
      <c r="F21" s="949"/>
      <c r="G21" s="316" t="s">
        <v>476</v>
      </c>
      <c r="H21" s="317"/>
      <c r="I21" s="317"/>
      <c r="J21" s="317"/>
      <c r="K21" s="317"/>
      <c r="L21" s="317"/>
      <c r="M21" s="317"/>
      <c r="N21" s="317"/>
      <c r="O21" s="317"/>
      <c r="P21" s="318">
        <f>IF(P19=0, "-", SUM(P19)/SUM(P13,P14))</f>
        <v>0.5</v>
      </c>
      <c r="Q21" s="318"/>
      <c r="R21" s="318"/>
      <c r="S21" s="318"/>
      <c r="T21" s="318"/>
      <c r="U21" s="318"/>
      <c r="V21" s="318"/>
      <c r="W21" s="318">
        <f>IF(W19=0, "-", SUM(W19)/SUM(W13,W14))</f>
        <v>0.6</v>
      </c>
      <c r="X21" s="318"/>
      <c r="Y21" s="318"/>
      <c r="Z21" s="318"/>
      <c r="AA21" s="318"/>
      <c r="AB21" s="318"/>
      <c r="AC21" s="318"/>
      <c r="AD21" s="318">
        <f>IF(AD19=0, "-", SUM(AD19)/SUM(AD13,AD14))</f>
        <v>0.85207100591715978</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7" t="s">
        <v>557</v>
      </c>
      <c r="B22" s="968"/>
      <c r="C22" s="968"/>
      <c r="D22" s="968"/>
      <c r="E22" s="968"/>
      <c r="F22" s="969"/>
      <c r="G22" s="954" t="s">
        <v>455</v>
      </c>
      <c r="H22" s="222"/>
      <c r="I22" s="222"/>
      <c r="J22" s="222"/>
      <c r="K22" s="222"/>
      <c r="L22" s="222"/>
      <c r="M22" s="222"/>
      <c r="N22" s="222"/>
      <c r="O22" s="223"/>
      <c r="P22" s="939" t="s">
        <v>518</v>
      </c>
      <c r="Q22" s="222"/>
      <c r="R22" s="222"/>
      <c r="S22" s="222"/>
      <c r="T22" s="222"/>
      <c r="U22" s="222"/>
      <c r="V22" s="223"/>
      <c r="W22" s="939" t="s">
        <v>514</v>
      </c>
      <c r="X22" s="222"/>
      <c r="Y22" s="222"/>
      <c r="Z22" s="222"/>
      <c r="AA22" s="222"/>
      <c r="AB22" s="222"/>
      <c r="AC22" s="223"/>
      <c r="AD22" s="939" t="s">
        <v>454</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25.5" customHeight="1" x14ac:dyDescent="0.15">
      <c r="A23" s="970"/>
      <c r="B23" s="971"/>
      <c r="C23" s="971"/>
      <c r="D23" s="971"/>
      <c r="E23" s="971"/>
      <c r="F23" s="972"/>
      <c r="G23" s="955" t="s">
        <v>580</v>
      </c>
      <c r="H23" s="956"/>
      <c r="I23" s="956"/>
      <c r="J23" s="956"/>
      <c r="K23" s="956"/>
      <c r="L23" s="956"/>
      <c r="M23" s="956"/>
      <c r="N23" s="956"/>
      <c r="O23" s="957"/>
      <c r="P23" s="922">
        <v>135</v>
      </c>
      <c r="Q23" s="923"/>
      <c r="R23" s="923"/>
      <c r="S23" s="923"/>
      <c r="T23" s="923"/>
      <c r="U23" s="923"/>
      <c r="V23" s="940"/>
      <c r="W23" s="922"/>
      <c r="X23" s="923"/>
      <c r="Y23" s="923"/>
      <c r="Z23" s="923"/>
      <c r="AA23" s="923"/>
      <c r="AB23" s="923"/>
      <c r="AC23" s="940"/>
      <c r="AD23" s="977" t="s">
        <v>693</v>
      </c>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8" t="s">
        <v>581</v>
      </c>
      <c r="H24" s="959"/>
      <c r="I24" s="959"/>
      <c r="J24" s="959"/>
      <c r="K24" s="959"/>
      <c r="L24" s="959"/>
      <c r="M24" s="959"/>
      <c r="N24" s="959"/>
      <c r="O24" s="960"/>
      <c r="P24" s="660">
        <v>18</v>
      </c>
      <c r="Q24" s="661"/>
      <c r="R24" s="661"/>
      <c r="S24" s="661"/>
      <c r="T24" s="661"/>
      <c r="U24" s="661"/>
      <c r="V24" s="662"/>
      <c r="W24" s="660"/>
      <c r="X24" s="661"/>
      <c r="Y24" s="661"/>
      <c r="Z24" s="661"/>
      <c r="AA24" s="661"/>
      <c r="AB24" s="661"/>
      <c r="AC24" s="662"/>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58" t="s">
        <v>582</v>
      </c>
      <c r="H25" s="959"/>
      <c r="I25" s="959"/>
      <c r="J25" s="959"/>
      <c r="K25" s="959"/>
      <c r="L25" s="959"/>
      <c r="M25" s="959"/>
      <c r="N25" s="959"/>
      <c r="O25" s="960"/>
      <c r="P25" s="660">
        <v>10</v>
      </c>
      <c r="Q25" s="661"/>
      <c r="R25" s="661"/>
      <c r="S25" s="661"/>
      <c r="T25" s="661"/>
      <c r="U25" s="661"/>
      <c r="V25" s="662"/>
      <c r="W25" s="660"/>
      <c r="X25" s="661"/>
      <c r="Y25" s="661"/>
      <c r="Z25" s="661"/>
      <c r="AA25" s="661"/>
      <c r="AB25" s="661"/>
      <c r="AC25" s="662"/>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58" t="s">
        <v>583</v>
      </c>
      <c r="H26" s="959"/>
      <c r="I26" s="959"/>
      <c r="J26" s="959"/>
      <c r="K26" s="959"/>
      <c r="L26" s="959"/>
      <c r="M26" s="959"/>
      <c r="N26" s="959"/>
      <c r="O26" s="960"/>
      <c r="P26" s="660">
        <v>5</v>
      </c>
      <c r="Q26" s="661"/>
      <c r="R26" s="661"/>
      <c r="S26" s="661"/>
      <c r="T26" s="661"/>
      <c r="U26" s="661"/>
      <c r="V26" s="662"/>
      <c r="W26" s="660"/>
      <c r="X26" s="661"/>
      <c r="Y26" s="661"/>
      <c r="Z26" s="661"/>
      <c r="AA26" s="661"/>
      <c r="AB26" s="661"/>
      <c r="AC26" s="662"/>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hidden="1" customHeight="1" x14ac:dyDescent="0.15">
      <c r="A27" s="970"/>
      <c r="B27" s="971"/>
      <c r="C27" s="971"/>
      <c r="D27" s="971"/>
      <c r="E27" s="971"/>
      <c r="F27" s="972"/>
      <c r="G27" s="958"/>
      <c r="H27" s="959"/>
      <c r="I27" s="959"/>
      <c r="J27" s="959"/>
      <c r="K27" s="959"/>
      <c r="L27" s="959"/>
      <c r="M27" s="959"/>
      <c r="N27" s="959"/>
      <c r="O27" s="960"/>
      <c r="P27" s="660"/>
      <c r="Q27" s="661"/>
      <c r="R27" s="661"/>
      <c r="S27" s="661"/>
      <c r="T27" s="661"/>
      <c r="U27" s="661"/>
      <c r="V27" s="662"/>
      <c r="W27" s="660"/>
      <c r="X27" s="661"/>
      <c r="Y27" s="661"/>
      <c r="Z27" s="661"/>
      <c r="AA27" s="661"/>
      <c r="AB27" s="661"/>
      <c r="AC27" s="662"/>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customHeight="1" x14ac:dyDescent="0.15">
      <c r="A28" s="970"/>
      <c r="B28" s="971"/>
      <c r="C28" s="971"/>
      <c r="D28" s="971"/>
      <c r="E28" s="971"/>
      <c r="F28" s="972"/>
      <c r="G28" s="961" t="s">
        <v>459</v>
      </c>
      <c r="H28" s="962"/>
      <c r="I28" s="962"/>
      <c r="J28" s="962"/>
      <c r="K28" s="962"/>
      <c r="L28" s="962"/>
      <c r="M28" s="962"/>
      <c r="N28" s="962"/>
      <c r="O28" s="963"/>
      <c r="P28" s="881">
        <f>P29-SUM(P23:P27)</f>
        <v>2</v>
      </c>
      <c r="Q28" s="882"/>
      <c r="R28" s="882"/>
      <c r="S28" s="882"/>
      <c r="T28" s="882"/>
      <c r="U28" s="882"/>
      <c r="V28" s="883"/>
      <c r="W28" s="881">
        <f>W29-SUM(W23:W27)</f>
        <v>0</v>
      </c>
      <c r="X28" s="882"/>
      <c r="Y28" s="882"/>
      <c r="Z28" s="882"/>
      <c r="AA28" s="882"/>
      <c r="AB28" s="882"/>
      <c r="AC28" s="883"/>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456</v>
      </c>
      <c r="H29" s="965"/>
      <c r="I29" s="965"/>
      <c r="J29" s="965"/>
      <c r="K29" s="965"/>
      <c r="L29" s="965"/>
      <c r="M29" s="965"/>
      <c r="N29" s="965"/>
      <c r="O29" s="966"/>
      <c r="P29" s="660">
        <f>AK13</f>
        <v>170</v>
      </c>
      <c r="Q29" s="661"/>
      <c r="R29" s="661"/>
      <c r="S29" s="661"/>
      <c r="T29" s="661"/>
      <c r="U29" s="661"/>
      <c r="V29" s="662"/>
      <c r="W29" s="936">
        <f>AR13</f>
        <v>0</v>
      </c>
      <c r="X29" s="937"/>
      <c r="Y29" s="937"/>
      <c r="Z29" s="937"/>
      <c r="AA29" s="937"/>
      <c r="AB29" s="937"/>
      <c r="AC29" s="93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4" t="s">
        <v>471</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533</v>
      </c>
      <c r="AF30" s="862"/>
      <c r="AG30" s="862"/>
      <c r="AH30" s="863"/>
      <c r="AI30" s="861" t="s">
        <v>530</v>
      </c>
      <c r="AJ30" s="862"/>
      <c r="AK30" s="862"/>
      <c r="AL30" s="863"/>
      <c r="AM30" s="918" t="s">
        <v>525</v>
      </c>
      <c r="AN30" s="918"/>
      <c r="AO30" s="918"/>
      <c r="AP30" s="861"/>
      <c r="AQ30" s="770" t="s">
        <v>354</v>
      </c>
      <c r="AR30" s="771"/>
      <c r="AS30" s="771"/>
      <c r="AT30" s="772"/>
      <c r="AU30" s="777" t="s">
        <v>253</v>
      </c>
      <c r="AV30" s="777"/>
      <c r="AW30" s="777"/>
      <c r="AX30" s="919"/>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7"/>
      <c r="AC31" s="248"/>
      <c r="AD31" s="249"/>
      <c r="AE31" s="247"/>
      <c r="AF31" s="248"/>
      <c r="AG31" s="248"/>
      <c r="AH31" s="249"/>
      <c r="AI31" s="247"/>
      <c r="AJ31" s="248"/>
      <c r="AK31" s="248"/>
      <c r="AL31" s="249"/>
      <c r="AM31" s="251"/>
      <c r="AN31" s="251"/>
      <c r="AO31" s="251"/>
      <c r="AP31" s="247"/>
      <c r="AQ31" s="593" t="s">
        <v>588</v>
      </c>
      <c r="AR31" s="200"/>
      <c r="AS31" s="133" t="s">
        <v>355</v>
      </c>
      <c r="AT31" s="134"/>
      <c r="AU31" s="199" t="s">
        <v>579</v>
      </c>
      <c r="AV31" s="199"/>
      <c r="AW31" s="401" t="s">
        <v>300</v>
      </c>
      <c r="AX31" s="402"/>
    </row>
    <row r="32" spans="1:50" ht="23.25" customHeight="1" x14ac:dyDescent="0.15">
      <c r="A32" s="406"/>
      <c r="B32" s="404"/>
      <c r="C32" s="404"/>
      <c r="D32" s="404"/>
      <c r="E32" s="404"/>
      <c r="F32" s="405"/>
      <c r="G32" s="567" t="s">
        <v>584</v>
      </c>
      <c r="H32" s="568"/>
      <c r="I32" s="568"/>
      <c r="J32" s="568"/>
      <c r="K32" s="568"/>
      <c r="L32" s="568"/>
      <c r="M32" s="568"/>
      <c r="N32" s="568"/>
      <c r="O32" s="569"/>
      <c r="P32" s="105" t="s">
        <v>579</v>
      </c>
      <c r="Q32" s="105"/>
      <c r="R32" s="105"/>
      <c r="S32" s="105"/>
      <c r="T32" s="105"/>
      <c r="U32" s="105"/>
      <c r="V32" s="105"/>
      <c r="W32" s="105"/>
      <c r="X32" s="106"/>
      <c r="Y32" s="474" t="s">
        <v>12</v>
      </c>
      <c r="Z32" s="534"/>
      <c r="AA32" s="535"/>
      <c r="AB32" s="464" t="s">
        <v>584</v>
      </c>
      <c r="AC32" s="464"/>
      <c r="AD32" s="464"/>
      <c r="AE32" s="218" t="s">
        <v>585</v>
      </c>
      <c r="AF32" s="219"/>
      <c r="AG32" s="219"/>
      <c r="AH32" s="219"/>
      <c r="AI32" s="218" t="s">
        <v>584</v>
      </c>
      <c r="AJ32" s="219"/>
      <c r="AK32" s="219"/>
      <c r="AL32" s="219"/>
      <c r="AM32" s="218" t="s">
        <v>579</v>
      </c>
      <c r="AN32" s="219"/>
      <c r="AO32" s="219"/>
      <c r="AP32" s="219"/>
      <c r="AQ32" s="340" t="s">
        <v>584</v>
      </c>
      <c r="AR32" s="207"/>
      <c r="AS32" s="207"/>
      <c r="AT32" s="341"/>
      <c r="AU32" s="219" t="s">
        <v>578</v>
      </c>
      <c r="AV32" s="219"/>
      <c r="AW32" s="219"/>
      <c r="AX32" s="221"/>
    </row>
    <row r="33" spans="1:50" ht="23.25" customHeight="1" x14ac:dyDescent="0.15">
      <c r="A33" s="407"/>
      <c r="B33" s="408"/>
      <c r="C33" s="408"/>
      <c r="D33" s="408"/>
      <c r="E33" s="408"/>
      <c r="F33" s="409"/>
      <c r="G33" s="570"/>
      <c r="H33" s="571"/>
      <c r="I33" s="571"/>
      <c r="J33" s="571"/>
      <c r="K33" s="571"/>
      <c r="L33" s="571"/>
      <c r="M33" s="571"/>
      <c r="N33" s="571"/>
      <c r="O33" s="572"/>
      <c r="P33" s="108"/>
      <c r="Q33" s="108"/>
      <c r="R33" s="108"/>
      <c r="S33" s="108"/>
      <c r="T33" s="108"/>
      <c r="U33" s="108"/>
      <c r="V33" s="108"/>
      <c r="W33" s="108"/>
      <c r="X33" s="109"/>
      <c r="Y33" s="418" t="s">
        <v>54</v>
      </c>
      <c r="Z33" s="419"/>
      <c r="AA33" s="420"/>
      <c r="AB33" s="526" t="s">
        <v>586</v>
      </c>
      <c r="AC33" s="526"/>
      <c r="AD33" s="526"/>
      <c r="AE33" s="218" t="s">
        <v>584</v>
      </c>
      <c r="AF33" s="219"/>
      <c r="AG33" s="219"/>
      <c r="AH33" s="219"/>
      <c r="AI33" s="218" t="s">
        <v>587</v>
      </c>
      <c r="AJ33" s="219"/>
      <c r="AK33" s="219"/>
      <c r="AL33" s="219"/>
      <c r="AM33" s="218" t="s">
        <v>586</v>
      </c>
      <c r="AN33" s="219"/>
      <c r="AO33" s="219"/>
      <c r="AP33" s="219"/>
      <c r="AQ33" s="340" t="s">
        <v>586</v>
      </c>
      <c r="AR33" s="207"/>
      <c r="AS33" s="207"/>
      <c r="AT33" s="341"/>
      <c r="AU33" s="219" t="s">
        <v>579</v>
      </c>
      <c r="AV33" s="219"/>
      <c r="AW33" s="219"/>
      <c r="AX33" s="221"/>
    </row>
    <row r="34" spans="1:50" ht="23.25" customHeight="1" x14ac:dyDescent="0.15">
      <c r="A34" s="406"/>
      <c r="B34" s="404"/>
      <c r="C34" s="404"/>
      <c r="D34" s="404"/>
      <c r="E34" s="404"/>
      <c r="F34" s="405"/>
      <c r="G34" s="573"/>
      <c r="H34" s="574"/>
      <c r="I34" s="574"/>
      <c r="J34" s="574"/>
      <c r="K34" s="574"/>
      <c r="L34" s="574"/>
      <c r="M34" s="574"/>
      <c r="N34" s="574"/>
      <c r="O34" s="575"/>
      <c r="P34" s="111"/>
      <c r="Q34" s="111"/>
      <c r="R34" s="111"/>
      <c r="S34" s="111"/>
      <c r="T34" s="111"/>
      <c r="U34" s="111"/>
      <c r="V34" s="111"/>
      <c r="W34" s="111"/>
      <c r="X34" s="112"/>
      <c r="Y34" s="418" t="s">
        <v>13</v>
      </c>
      <c r="Z34" s="419"/>
      <c r="AA34" s="420"/>
      <c r="AB34" s="559" t="s">
        <v>301</v>
      </c>
      <c r="AC34" s="559"/>
      <c r="AD34" s="559"/>
      <c r="AE34" s="218" t="s">
        <v>584</v>
      </c>
      <c r="AF34" s="219"/>
      <c r="AG34" s="219"/>
      <c r="AH34" s="219"/>
      <c r="AI34" s="218" t="s">
        <v>579</v>
      </c>
      <c r="AJ34" s="219"/>
      <c r="AK34" s="219"/>
      <c r="AL34" s="219"/>
      <c r="AM34" s="218" t="s">
        <v>584</v>
      </c>
      <c r="AN34" s="219"/>
      <c r="AO34" s="219"/>
      <c r="AP34" s="219"/>
      <c r="AQ34" s="340" t="s">
        <v>586</v>
      </c>
      <c r="AR34" s="207"/>
      <c r="AS34" s="207"/>
      <c r="AT34" s="341"/>
      <c r="AU34" s="219" t="s">
        <v>586</v>
      </c>
      <c r="AV34" s="219"/>
      <c r="AW34" s="219"/>
      <c r="AX34" s="221"/>
    </row>
    <row r="35" spans="1:50" ht="23.25" hidden="1" customHeight="1" x14ac:dyDescent="0.15">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hidden="1"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3" t="s">
        <v>471</v>
      </c>
      <c r="B37" s="774"/>
      <c r="C37" s="774"/>
      <c r="D37" s="774"/>
      <c r="E37" s="774"/>
      <c r="F37" s="775"/>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4" t="s">
        <v>11</v>
      </c>
      <c r="AC37" s="245"/>
      <c r="AD37" s="246"/>
      <c r="AE37" s="244" t="s">
        <v>533</v>
      </c>
      <c r="AF37" s="245"/>
      <c r="AG37" s="245"/>
      <c r="AH37" s="246"/>
      <c r="AI37" s="244" t="s">
        <v>530</v>
      </c>
      <c r="AJ37" s="245"/>
      <c r="AK37" s="245"/>
      <c r="AL37" s="246"/>
      <c r="AM37" s="250" t="s">
        <v>525</v>
      </c>
      <c r="AN37" s="250"/>
      <c r="AO37" s="250"/>
      <c r="AP37" s="244"/>
      <c r="AQ37" s="151" t="s">
        <v>354</v>
      </c>
      <c r="AR37" s="152"/>
      <c r="AS37" s="152"/>
      <c r="AT37" s="153"/>
      <c r="AU37" s="414" t="s">
        <v>253</v>
      </c>
      <c r="AV37" s="414"/>
      <c r="AW37" s="414"/>
      <c r="AX37" s="913"/>
    </row>
    <row r="38" spans="1:50" ht="18.75" hidden="1"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7"/>
      <c r="AC38" s="248"/>
      <c r="AD38" s="249"/>
      <c r="AE38" s="247"/>
      <c r="AF38" s="248"/>
      <c r="AG38" s="248"/>
      <c r="AH38" s="249"/>
      <c r="AI38" s="247"/>
      <c r="AJ38" s="248"/>
      <c r="AK38" s="248"/>
      <c r="AL38" s="249"/>
      <c r="AM38" s="251"/>
      <c r="AN38" s="251"/>
      <c r="AO38" s="251"/>
      <c r="AP38" s="247"/>
      <c r="AQ38" s="593"/>
      <c r="AR38" s="200"/>
      <c r="AS38" s="133" t="s">
        <v>355</v>
      </c>
      <c r="AT38" s="134"/>
      <c r="AU38" s="199"/>
      <c r="AV38" s="199"/>
      <c r="AW38" s="401" t="s">
        <v>300</v>
      </c>
      <c r="AX38" s="402"/>
    </row>
    <row r="39" spans="1:50" ht="23.25" hidden="1" customHeight="1" x14ac:dyDescent="0.15">
      <c r="A39" s="406"/>
      <c r="B39" s="404"/>
      <c r="C39" s="404"/>
      <c r="D39" s="404"/>
      <c r="E39" s="404"/>
      <c r="F39" s="405"/>
      <c r="G39" s="567"/>
      <c r="H39" s="568"/>
      <c r="I39" s="568"/>
      <c r="J39" s="568"/>
      <c r="K39" s="568"/>
      <c r="L39" s="568"/>
      <c r="M39" s="568"/>
      <c r="N39" s="568"/>
      <c r="O39" s="569"/>
      <c r="P39" s="105"/>
      <c r="Q39" s="105"/>
      <c r="R39" s="105"/>
      <c r="S39" s="105"/>
      <c r="T39" s="105"/>
      <c r="U39" s="105"/>
      <c r="V39" s="105"/>
      <c r="W39" s="105"/>
      <c r="X39" s="106"/>
      <c r="Y39" s="474" t="s">
        <v>12</v>
      </c>
      <c r="Z39" s="534"/>
      <c r="AA39" s="535"/>
      <c r="AB39" s="464"/>
      <c r="AC39" s="464"/>
      <c r="AD39" s="46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7"/>
      <c r="B40" s="408"/>
      <c r="C40" s="408"/>
      <c r="D40" s="408"/>
      <c r="E40" s="408"/>
      <c r="F40" s="409"/>
      <c r="G40" s="570"/>
      <c r="H40" s="571"/>
      <c r="I40" s="571"/>
      <c r="J40" s="571"/>
      <c r="K40" s="571"/>
      <c r="L40" s="571"/>
      <c r="M40" s="571"/>
      <c r="N40" s="571"/>
      <c r="O40" s="572"/>
      <c r="P40" s="108"/>
      <c r="Q40" s="108"/>
      <c r="R40" s="108"/>
      <c r="S40" s="108"/>
      <c r="T40" s="108"/>
      <c r="U40" s="108"/>
      <c r="V40" s="108"/>
      <c r="W40" s="108"/>
      <c r="X40" s="109"/>
      <c r="Y40" s="418" t="s">
        <v>54</v>
      </c>
      <c r="Z40" s="419"/>
      <c r="AA40" s="420"/>
      <c r="AB40" s="526"/>
      <c r="AC40" s="526"/>
      <c r="AD40" s="52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10"/>
      <c r="B41" s="411"/>
      <c r="C41" s="411"/>
      <c r="D41" s="411"/>
      <c r="E41" s="411"/>
      <c r="F41" s="412"/>
      <c r="G41" s="573"/>
      <c r="H41" s="574"/>
      <c r="I41" s="574"/>
      <c r="J41" s="574"/>
      <c r="K41" s="574"/>
      <c r="L41" s="574"/>
      <c r="M41" s="574"/>
      <c r="N41" s="574"/>
      <c r="O41" s="575"/>
      <c r="P41" s="111"/>
      <c r="Q41" s="111"/>
      <c r="R41" s="111"/>
      <c r="S41" s="111"/>
      <c r="T41" s="111"/>
      <c r="U41" s="111"/>
      <c r="V41" s="111"/>
      <c r="W41" s="111"/>
      <c r="X41" s="112"/>
      <c r="Y41" s="418" t="s">
        <v>13</v>
      </c>
      <c r="Z41" s="419"/>
      <c r="AA41" s="420"/>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3" t="s">
        <v>471</v>
      </c>
      <c r="B44" s="774"/>
      <c r="C44" s="774"/>
      <c r="D44" s="774"/>
      <c r="E44" s="774"/>
      <c r="F44" s="775"/>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4" t="s">
        <v>11</v>
      </c>
      <c r="AC44" s="245"/>
      <c r="AD44" s="246"/>
      <c r="AE44" s="244" t="s">
        <v>533</v>
      </c>
      <c r="AF44" s="245"/>
      <c r="AG44" s="245"/>
      <c r="AH44" s="246"/>
      <c r="AI44" s="244" t="s">
        <v>530</v>
      </c>
      <c r="AJ44" s="245"/>
      <c r="AK44" s="245"/>
      <c r="AL44" s="246"/>
      <c r="AM44" s="250" t="s">
        <v>525</v>
      </c>
      <c r="AN44" s="250"/>
      <c r="AO44" s="250"/>
      <c r="AP44" s="244"/>
      <c r="AQ44" s="151" t="s">
        <v>354</v>
      </c>
      <c r="AR44" s="152"/>
      <c r="AS44" s="152"/>
      <c r="AT44" s="153"/>
      <c r="AU44" s="414" t="s">
        <v>253</v>
      </c>
      <c r="AV44" s="414"/>
      <c r="AW44" s="414"/>
      <c r="AX44" s="913"/>
    </row>
    <row r="45" spans="1:50" ht="18.75" hidden="1"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401" t="s">
        <v>300</v>
      </c>
      <c r="AX45" s="402"/>
    </row>
    <row r="46" spans="1:50" ht="23.25" hidden="1" customHeight="1" x14ac:dyDescent="0.15">
      <c r="A46" s="406"/>
      <c r="B46" s="404"/>
      <c r="C46" s="404"/>
      <c r="D46" s="404"/>
      <c r="E46" s="404"/>
      <c r="F46" s="405"/>
      <c r="G46" s="567"/>
      <c r="H46" s="568"/>
      <c r="I46" s="568"/>
      <c r="J46" s="568"/>
      <c r="K46" s="568"/>
      <c r="L46" s="568"/>
      <c r="M46" s="568"/>
      <c r="N46" s="568"/>
      <c r="O46" s="569"/>
      <c r="P46" s="105"/>
      <c r="Q46" s="105"/>
      <c r="R46" s="105"/>
      <c r="S46" s="105"/>
      <c r="T46" s="105"/>
      <c r="U46" s="105"/>
      <c r="V46" s="105"/>
      <c r="W46" s="105"/>
      <c r="X46" s="106"/>
      <c r="Y46" s="474" t="s">
        <v>12</v>
      </c>
      <c r="Z46" s="534"/>
      <c r="AA46" s="535"/>
      <c r="AB46" s="464"/>
      <c r="AC46" s="464"/>
      <c r="AD46" s="46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7"/>
      <c r="B47" s="408"/>
      <c r="C47" s="408"/>
      <c r="D47" s="408"/>
      <c r="E47" s="408"/>
      <c r="F47" s="409"/>
      <c r="G47" s="570"/>
      <c r="H47" s="571"/>
      <c r="I47" s="571"/>
      <c r="J47" s="571"/>
      <c r="K47" s="571"/>
      <c r="L47" s="571"/>
      <c r="M47" s="571"/>
      <c r="N47" s="571"/>
      <c r="O47" s="572"/>
      <c r="P47" s="108"/>
      <c r="Q47" s="108"/>
      <c r="R47" s="108"/>
      <c r="S47" s="108"/>
      <c r="T47" s="108"/>
      <c r="U47" s="108"/>
      <c r="V47" s="108"/>
      <c r="W47" s="108"/>
      <c r="X47" s="109"/>
      <c r="Y47" s="418" t="s">
        <v>54</v>
      </c>
      <c r="Z47" s="419"/>
      <c r="AA47" s="420"/>
      <c r="AB47" s="526"/>
      <c r="AC47" s="526"/>
      <c r="AD47" s="5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10"/>
      <c r="B48" s="411"/>
      <c r="C48" s="411"/>
      <c r="D48" s="411"/>
      <c r="E48" s="411"/>
      <c r="F48" s="412"/>
      <c r="G48" s="573"/>
      <c r="H48" s="574"/>
      <c r="I48" s="574"/>
      <c r="J48" s="574"/>
      <c r="K48" s="574"/>
      <c r="L48" s="574"/>
      <c r="M48" s="574"/>
      <c r="N48" s="574"/>
      <c r="O48" s="575"/>
      <c r="P48" s="111"/>
      <c r="Q48" s="111"/>
      <c r="R48" s="111"/>
      <c r="S48" s="111"/>
      <c r="T48" s="111"/>
      <c r="U48" s="111"/>
      <c r="V48" s="111"/>
      <c r="W48" s="111"/>
      <c r="X48" s="112"/>
      <c r="Y48" s="418" t="s">
        <v>13</v>
      </c>
      <c r="Z48" s="419"/>
      <c r="AA48" s="420"/>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3" t="s">
        <v>471</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4" t="s">
        <v>11</v>
      </c>
      <c r="AC51" s="245"/>
      <c r="AD51" s="246"/>
      <c r="AE51" s="244" t="s">
        <v>533</v>
      </c>
      <c r="AF51" s="245"/>
      <c r="AG51" s="245"/>
      <c r="AH51" s="246"/>
      <c r="AI51" s="244" t="s">
        <v>530</v>
      </c>
      <c r="AJ51" s="245"/>
      <c r="AK51" s="245"/>
      <c r="AL51" s="246"/>
      <c r="AM51" s="250" t="s">
        <v>526</v>
      </c>
      <c r="AN51" s="250"/>
      <c r="AO51" s="250"/>
      <c r="AP51" s="244"/>
      <c r="AQ51" s="151" t="s">
        <v>354</v>
      </c>
      <c r="AR51" s="152"/>
      <c r="AS51" s="152"/>
      <c r="AT51" s="153"/>
      <c r="AU51" s="927" t="s">
        <v>253</v>
      </c>
      <c r="AV51" s="927"/>
      <c r="AW51" s="927"/>
      <c r="AX51" s="928"/>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401" t="s">
        <v>300</v>
      </c>
      <c r="AX52" s="402"/>
    </row>
    <row r="53" spans="1:50" ht="23.25" hidden="1" customHeight="1" x14ac:dyDescent="0.15">
      <c r="A53" s="406"/>
      <c r="B53" s="404"/>
      <c r="C53" s="404"/>
      <c r="D53" s="404"/>
      <c r="E53" s="404"/>
      <c r="F53" s="405"/>
      <c r="G53" s="567"/>
      <c r="H53" s="568"/>
      <c r="I53" s="568"/>
      <c r="J53" s="568"/>
      <c r="K53" s="568"/>
      <c r="L53" s="568"/>
      <c r="M53" s="568"/>
      <c r="N53" s="568"/>
      <c r="O53" s="569"/>
      <c r="P53" s="105"/>
      <c r="Q53" s="105"/>
      <c r="R53" s="105"/>
      <c r="S53" s="105"/>
      <c r="T53" s="105"/>
      <c r="U53" s="105"/>
      <c r="V53" s="105"/>
      <c r="W53" s="105"/>
      <c r="X53" s="106"/>
      <c r="Y53" s="474" t="s">
        <v>12</v>
      </c>
      <c r="Z53" s="534"/>
      <c r="AA53" s="535"/>
      <c r="AB53" s="464"/>
      <c r="AC53" s="464"/>
      <c r="AD53" s="46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7"/>
      <c r="B54" s="408"/>
      <c r="C54" s="408"/>
      <c r="D54" s="408"/>
      <c r="E54" s="408"/>
      <c r="F54" s="409"/>
      <c r="G54" s="570"/>
      <c r="H54" s="571"/>
      <c r="I54" s="571"/>
      <c r="J54" s="571"/>
      <c r="K54" s="571"/>
      <c r="L54" s="571"/>
      <c r="M54" s="571"/>
      <c r="N54" s="571"/>
      <c r="O54" s="572"/>
      <c r="P54" s="108"/>
      <c r="Q54" s="108"/>
      <c r="R54" s="108"/>
      <c r="S54" s="108"/>
      <c r="T54" s="108"/>
      <c r="U54" s="108"/>
      <c r="V54" s="108"/>
      <c r="W54" s="108"/>
      <c r="X54" s="109"/>
      <c r="Y54" s="418" t="s">
        <v>54</v>
      </c>
      <c r="Z54" s="419"/>
      <c r="AA54" s="420"/>
      <c r="AB54" s="526"/>
      <c r="AC54" s="526"/>
      <c r="AD54" s="5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0"/>
      <c r="B55" s="411"/>
      <c r="C55" s="411"/>
      <c r="D55" s="411"/>
      <c r="E55" s="411"/>
      <c r="F55" s="412"/>
      <c r="G55" s="573"/>
      <c r="H55" s="574"/>
      <c r="I55" s="574"/>
      <c r="J55" s="574"/>
      <c r="K55" s="574"/>
      <c r="L55" s="574"/>
      <c r="M55" s="574"/>
      <c r="N55" s="574"/>
      <c r="O55" s="575"/>
      <c r="P55" s="111"/>
      <c r="Q55" s="111"/>
      <c r="R55" s="111"/>
      <c r="S55" s="111"/>
      <c r="T55" s="111"/>
      <c r="U55" s="111"/>
      <c r="V55" s="111"/>
      <c r="W55" s="111"/>
      <c r="X55" s="112"/>
      <c r="Y55" s="418" t="s">
        <v>13</v>
      </c>
      <c r="Z55" s="419"/>
      <c r="AA55" s="420"/>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3" t="s">
        <v>471</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4" t="s">
        <v>11</v>
      </c>
      <c r="AC58" s="245"/>
      <c r="AD58" s="246"/>
      <c r="AE58" s="244" t="s">
        <v>534</v>
      </c>
      <c r="AF58" s="245"/>
      <c r="AG58" s="245"/>
      <c r="AH58" s="246"/>
      <c r="AI58" s="244" t="s">
        <v>530</v>
      </c>
      <c r="AJ58" s="245"/>
      <c r="AK58" s="245"/>
      <c r="AL58" s="246"/>
      <c r="AM58" s="250" t="s">
        <v>525</v>
      </c>
      <c r="AN58" s="250"/>
      <c r="AO58" s="250"/>
      <c r="AP58" s="244"/>
      <c r="AQ58" s="151" t="s">
        <v>354</v>
      </c>
      <c r="AR58" s="152"/>
      <c r="AS58" s="152"/>
      <c r="AT58" s="153"/>
      <c r="AU58" s="927" t="s">
        <v>253</v>
      </c>
      <c r="AV58" s="927"/>
      <c r="AW58" s="927"/>
      <c r="AX58" s="928"/>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401" t="s">
        <v>300</v>
      </c>
      <c r="AX59" s="402"/>
    </row>
    <row r="60" spans="1:50" ht="23.25" hidden="1" customHeight="1" x14ac:dyDescent="0.15">
      <c r="A60" s="406"/>
      <c r="B60" s="404"/>
      <c r="C60" s="404"/>
      <c r="D60" s="404"/>
      <c r="E60" s="404"/>
      <c r="F60" s="405"/>
      <c r="G60" s="567"/>
      <c r="H60" s="568"/>
      <c r="I60" s="568"/>
      <c r="J60" s="568"/>
      <c r="K60" s="568"/>
      <c r="L60" s="568"/>
      <c r="M60" s="568"/>
      <c r="N60" s="568"/>
      <c r="O60" s="569"/>
      <c r="P60" s="105"/>
      <c r="Q60" s="105"/>
      <c r="R60" s="105"/>
      <c r="S60" s="105"/>
      <c r="T60" s="105"/>
      <c r="U60" s="105"/>
      <c r="V60" s="105"/>
      <c r="W60" s="105"/>
      <c r="X60" s="106"/>
      <c r="Y60" s="474" t="s">
        <v>12</v>
      </c>
      <c r="Z60" s="534"/>
      <c r="AA60" s="535"/>
      <c r="AB60" s="464"/>
      <c r="AC60" s="464"/>
      <c r="AD60" s="46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7"/>
      <c r="B61" s="408"/>
      <c r="C61" s="408"/>
      <c r="D61" s="408"/>
      <c r="E61" s="408"/>
      <c r="F61" s="409"/>
      <c r="G61" s="570"/>
      <c r="H61" s="571"/>
      <c r="I61" s="571"/>
      <c r="J61" s="571"/>
      <c r="K61" s="571"/>
      <c r="L61" s="571"/>
      <c r="M61" s="571"/>
      <c r="N61" s="571"/>
      <c r="O61" s="572"/>
      <c r="P61" s="108"/>
      <c r="Q61" s="108"/>
      <c r="R61" s="108"/>
      <c r="S61" s="108"/>
      <c r="T61" s="108"/>
      <c r="U61" s="108"/>
      <c r="V61" s="108"/>
      <c r="W61" s="108"/>
      <c r="X61" s="109"/>
      <c r="Y61" s="418" t="s">
        <v>54</v>
      </c>
      <c r="Z61" s="419"/>
      <c r="AA61" s="420"/>
      <c r="AB61" s="526"/>
      <c r="AC61" s="526"/>
      <c r="AD61" s="5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7"/>
      <c r="B62" s="408"/>
      <c r="C62" s="408"/>
      <c r="D62" s="408"/>
      <c r="E62" s="408"/>
      <c r="F62" s="409"/>
      <c r="G62" s="573"/>
      <c r="H62" s="574"/>
      <c r="I62" s="574"/>
      <c r="J62" s="574"/>
      <c r="K62" s="574"/>
      <c r="L62" s="574"/>
      <c r="M62" s="574"/>
      <c r="N62" s="574"/>
      <c r="O62" s="575"/>
      <c r="P62" s="111"/>
      <c r="Q62" s="111"/>
      <c r="R62" s="111"/>
      <c r="S62" s="111"/>
      <c r="T62" s="111"/>
      <c r="U62" s="111"/>
      <c r="V62" s="111"/>
      <c r="W62" s="111"/>
      <c r="X62" s="112"/>
      <c r="Y62" s="418" t="s">
        <v>13</v>
      </c>
      <c r="Z62" s="419"/>
      <c r="AA62" s="420"/>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5" t="s">
        <v>472</v>
      </c>
      <c r="B65" s="486"/>
      <c r="C65" s="486"/>
      <c r="D65" s="486"/>
      <c r="E65" s="486"/>
      <c r="F65" s="487"/>
      <c r="G65" s="488"/>
      <c r="H65" s="239" t="s">
        <v>265</v>
      </c>
      <c r="I65" s="239"/>
      <c r="J65" s="239"/>
      <c r="K65" s="239"/>
      <c r="L65" s="239"/>
      <c r="M65" s="239"/>
      <c r="N65" s="239"/>
      <c r="O65" s="240"/>
      <c r="P65" s="238" t="s">
        <v>59</v>
      </c>
      <c r="Q65" s="239"/>
      <c r="R65" s="239"/>
      <c r="S65" s="239"/>
      <c r="T65" s="239"/>
      <c r="U65" s="239"/>
      <c r="V65" s="240"/>
      <c r="W65" s="490" t="s">
        <v>467</v>
      </c>
      <c r="X65" s="491"/>
      <c r="Y65" s="494"/>
      <c r="Z65" s="494"/>
      <c r="AA65" s="495"/>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hidden="1" customHeight="1" x14ac:dyDescent="0.15">
      <c r="A66" s="478"/>
      <c r="B66" s="479"/>
      <c r="C66" s="479"/>
      <c r="D66" s="479"/>
      <c r="E66" s="479"/>
      <c r="F66" s="480"/>
      <c r="G66" s="489"/>
      <c r="H66" s="242"/>
      <c r="I66" s="242"/>
      <c r="J66" s="242"/>
      <c r="K66" s="242"/>
      <c r="L66" s="242"/>
      <c r="M66" s="242"/>
      <c r="N66" s="242"/>
      <c r="O66" s="243"/>
      <c r="P66" s="241"/>
      <c r="Q66" s="242"/>
      <c r="R66" s="242"/>
      <c r="S66" s="242"/>
      <c r="T66" s="242"/>
      <c r="U66" s="242"/>
      <c r="V66" s="243"/>
      <c r="W66" s="492"/>
      <c r="X66" s="493"/>
      <c r="Y66" s="496"/>
      <c r="Z66" s="496"/>
      <c r="AA66" s="497"/>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470</v>
      </c>
      <c r="AX66" s="254"/>
    </row>
    <row r="67" spans="1:50" ht="23.25" hidden="1" customHeight="1" x14ac:dyDescent="0.15">
      <c r="A67" s="478"/>
      <c r="B67" s="479"/>
      <c r="C67" s="479"/>
      <c r="D67" s="479"/>
      <c r="E67" s="479"/>
      <c r="F67" s="480"/>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8"/>
      <c r="B68" s="479"/>
      <c r="C68" s="479"/>
      <c r="D68" s="479"/>
      <c r="E68" s="479"/>
      <c r="F68" s="480"/>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8"/>
      <c r="B69" s="479"/>
      <c r="C69" s="479"/>
      <c r="D69" s="479"/>
      <c r="E69" s="479"/>
      <c r="F69" s="480"/>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8" t="s">
        <v>477</v>
      </c>
      <c r="B70" s="479"/>
      <c r="C70" s="479"/>
      <c r="D70" s="479"/>
      <c r="E70" s="479"/>
      <c r="F70" s="480"/>
      <c r="G70" s="256" t="s">
        <v>357</v>
      </c>
      <c r="H70" s="307"/>
      <c r="I70" s="307"/>
      <c r="J70" s="307"/>
      <c r="K70" s="307"/>
      <c r="L70" s="307"/>
      <c r="M70" s="307"/>
      <c r="N70" s="307"/>
      <c r="O70" s="307"/>
      <c r="P70" s="307"/>
      <c r="Q70" s="307"/>
      <c r="R70" s="307"/>
      <c r="S70" s="307"/>
      <c r="T70" s="307"/>
      <c r="U70" s="307"/>
      <c r="V70" s="307"/>
      <c r="W70" s="310" t="s">
        <v>492</v>
      </c>
      <c r="X70" s="311"/>
      <c r="Y70" s="270" t="s">
        <v>12</v>
      </c>
      <c r="Z70" s="270"/>
      <c r="AA70" s="271"/>
      <c r="AB70" s="272" t="s">
        <v>493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8"/>
      <c r="B71" s="479"/>
      <c r="C71" s="479"/>
      <c r="D71" s="479"/>
      <c r="E71" s="479"/>
      <c r="F71" s="480"/>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1"/>
      <c r="B72" s="482"/>
      <c r="C72" s="482"/>
      <c r="D72" s="482"/>
      <c r="E72" s="482"/>
      <c r="F72" s="483"/>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9" t="s">
        <v>472</v>
      </c>
      <c r="B73" s="510"/>
      <c r="C73" s="510"/>
      <c r="D73" s="510"/>
      <c r="E73" s="510"/>
      <c r="F73" s="511"/>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533</v>
      </c>
      <c r="AF73" s="245"/>
      <c r="AG73" s="245"/>
      <c r="AH73" s="246"/>
      <c r="AI73" s="244" t="s">
        <v>530</v>
      </c>
      <c r="AJ73" s="245"/>
      <c r="AK73" s="245"/>
      <c r="AL73" s="246"/>
      <c r="AM73" s="250" t="s">
        <v>525</v>
      </c>
      <c r="AN73" s="250"/>
      <c r="AO73" s="250"/>
      <c r="AP73" s="244"/>
      <c r="AQ73" s="159" t="s">
        <v>354</v>
      </c>
      <c r="AR73" s="130"/>
      <c r="AS73" s="130"/>
      <c r="AT73" s="131"/>
      <c r="AU73" s="135" t="s">
        <v>253</v>
      </c>
      <c r="AV73" s="136"/>
      <c r="AW73" s="136"/>
      <c r="AX73" s="137"/>
    </row>
    <row r="74" spans="1:50" ht="18.75" hidden="1" customHeight="1" x14ac:dyDescent="0.15">
      <c r="A74" s="512"/>
      <c r="B74" s="513"/>
      <c r="C74" s="513"/>
      <c r="D74" s="513"/>
      <c r="E74" s="513"/>
      <c r="F74" s="514"/>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12"/>
      <c r="B75" s="513"/>
      <c r="C75" s="513"/>
      <c r="D75" s="513"/>
      <c r="E75" s="513"/>
      <c r="F75" s="514"/>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2"/>
      <c r="B76" s="513"/>
      <c r="C76" s="513"/>
      <c r="D76" s="513"/>
      <c r="E76" s="513"/>
      <c r="F76" s="514"/>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2"/>
      <c r="B77" s="513"/>
      <c r="C77" s="513"/>
      <c r="D77" s="513"/>
      <c r="E77" s="513"/>
      <c r="F77" s="514"/>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3"/>
      <c r="AF77" s="894"/>
      <c r="AG77" s="894"/>
      <c r="AH77" s="894"/>
      <c r="AI77" s="893"/>
      <c r="AJ77" s="894"/>
      <c r="AK77" s="894"/>
      <c r="AL77" s="894"/>
      <c r="AM77" s="893"/>
      <c r="AN77" s="894"/>
      <c r="AO77" s="894"/>
      <c r="AP77" s="894"/>
      <c r="AQ77" s="340"/>
      <c r="AR77" s="207"/>
      <c r="AS77" s="207"/>
      <c r="AT77" s="341"/>
      <c r="AU77" s="219"/>
      <c r="AV77" s="219"/>
      <c r="AW77" s="219"/>
      <c r="AX77" s="221"/>
    </row>
    <row r="78" spans="1:50" ht="69.75" hidden="1" customHeight="1" x14ac:dyDescent="0.15">
      <c r="A78" s="335" t="s">
        <v>506</v>
      </c>
      <c r="B78" s="336"/>
      <c r="C78" s="336"/>
      <c r="D78" s="336"/>
      <c r="E78" s="333" t="s">
        <v>449</v>
      </c>
      <c r="F78" s="334"/>
      <c r="G78" s="57" t="s">
        <v>357</v>
      </c>
      <c r="H78" s="590"/>
      <c r="I78" s="591"/>
      <c r="J78" s="591"/>
      <c r="K78" s="591"/>
      <c r="L78" s="591"/>
      <c r="M78" s="591"/>
      <c r="N78" s="591"/>
      <c r="O78" s="592"/>
      <c r="P78" s="147"/>
      <c r="Q78" s="147"/>
      <c r="R78" s="147"/>
      <c r="S78" s="147"/>
      <c r="T78" s="147"/>
      <c r="U78" s="147"/>
      <c r="V78" s="147"/>
      <c r="W78" s="147"/>
      <c r="X78" s="147"/>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466</v>
      </c>
      <c r="AP79" s="279"/>
      <c r="AQ79" s="279"/>
      <c r="AR79" s="81" t="s">
        <v>464</v>
      </c>
      <c r="AS79" s="278"/>
      <c r="AT79" s="279"/>
      <c r="AU79" s="279"/>
      <c r="AV79" s="279"/>
      <c r="AW79" s="279"/>
      <c r="AX79" s="950"/>
    </row>
    <row r="80" spans="1:50" ht="18.75" customHeight="1" x14ac:dyDescent="0.15">
      <c r="A80" s="867" t="s">
        <v>266</v>
      </c>
      <c r="B80" s="527" t="s">
        <v>463</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558</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customHeight="1" x14ac:dyDescent="0.15">
      <c r="A81" s="868"/>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customHeight="1" x14ac:dyDescent="0.15">
      <c r="A82" s="868"/>
      <c r="B82" s="530"/>
      <c r="C82" s="431"/>
      <c r="D82" s="431"/>
      <c r="E82" s="431"/>
      <c r="F82" s="432"/>
      <c r="G82" s="679" t="s">
        <v>589</v>
      </c>
      <c r="H82" s="679"/>
      <c r="I82" s="679"/>
      <c r="J82" s="679"/>
      <c r="K82" s="679"/>
      <c r="L82" s="679"/>
      <c r="M82" s="679"/>
      <c r="N82" s="679"/>
      <c r="O82" s="679"/>
      <c r="P82" s="679"/>
      <c r="Q82" s="679"/>
      <c r="R82" s="679"/>
      <c r="S82" s="679"/>
      <c r="T82" s="679"/>
      <c r="U82" s="679"/>
      <c r="V82" s="679"/>
      <c r="W82" s="679"/>
      <c r="X82" s="679"/>
      <c r="Y82" s="679"/>
      <c r="Z82" s="679"/>
      <c r="AA82" s="680"/>
      <c r="AB82" s="887" t="s">
        <v>590</v>
      </c>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customHeight="1" x14ac:dyDescent="0.15">
      <c r="A83" s="868"/>
      <c r="B83" s="530"/>
      <c r="C83" s="431"/>
      <c r="D83" s="431"/>
      <c r="E83" s="431"/>
      <c r="F83" s="432"/>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customHeight="1" x14ac:dyDescent="0.15">
      <c r="A84" s="868"/>
      <c r="B84" s="531"/>
      <c r="C84" s="532"/>
      <c r="D84" s="532"/>
      <c r="E84" s="532"/>
      <c r="F84" s="533"/>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customHeight="1" x14ac:dyDescent="0.15">
      <c r="A85" s="868"/>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4"/>
      <c r="Z85" s="165"/>
      <c r="AA85" s="166"/>
      <c r="AB85" s="560" t="s">
        <v>11</v>
      </c>
      <c r="AC85" s="561"/>
      <c r="AD85" s="562"/>
      <c r="AE85" s="244" t="s">
        <v>533</v>
      </c>
      <c r="AF85" s="245"/>
      <c r="AG85" s="245"/>
      <c r="AH85" s="246"/>
      <c r="AI85" s="244" t="s">
        <v>530</v>
      </c>
      <c r="AJ85" s="245"/>
      <c r="AK85" s="245"/>
      <c r="AL85" s="246"/>
      <c r="AM85" s="250" t="s">
        <v>525</v>
      </c>
      <c r="AN85" s="250"/>
      <c r="AO85" s="250"/>
      <c r="AP85" s="244"/>
      <c r="AQ85" s="159" t="s">
        <v>354</v>
      </c>
      <c r="AR85" s="130"/>
      <c r="AS85" s="130"/>
      <c r="AT85" s="131"/>
      <c r="AU85" s="536" t="s">
        <v>253</v>
      </c>
      <c r="AV85" s="536"/>
      <c r="AW85" s="536"/>
      <c r="AX85" s="537"/>
      <c r="AY85" s="10"/>
      <c r="AZ85" s="10"/>
      <c r="BA85" s="10"/>
      <c r="BB85" s="10"/>
      <c r="BC85" s="10"/>
    </row>
    <row r="86" spans="1:60" ht="18.75" customHeight="1" x14ac:dyDescent="0.15">
      <c r="A86" s="868"/>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4"/>
      <c r="Z86" s="165"/>
      <c r="AA86" s="166"/>
      <c r="AB86" s="247"/>
      <c r="AC86" s="248"/>
      <c r="AD86" s="249"/>
      <c r="AE86" s="247"/>
      <c r="AF86" s="248"/>
      <c r="AG86" s="248"/>
      <c r="AH86" s="249"/>
      <c r="AI86" s="247"/>
      <c r="AJ86" s="248"/>
      <c r="AK86" s="248"/>
      <c r="AL86" s="249"/>
      <c r="AM86" s="251"/>
      <c r="AN86" s="251"/>
      <c r="AO86" s="251"/>
      <c r="AP86" s="247"/>
      <c r="AQ86" s="198" t="s">
        <v>634</v>
      </c>
      <c r="AR86" s="199"/>
      <c r="AS86" s="133" t="s">
        <v>355</v>
      </c>
      <c r="AT86" s="134"/>
      <c r="AU86" s="199">
        <v>31</v>
      </c>
      <c r="AV86" s="199"/>
      <c r="AW86" s="401" t="s">
        <v>300</v>
      </c>
      <c r="AX86" s="402"/>
      <c r="AY86" s="10"/>
      <c r="AZ86" s="10"/>
      <c r="BA86" s="10"/>
      <c r="BB86" s="10"/>
      <c r="BC86" s="10"/>
      <c r="BD86" s="10"/>
      <c r="BE86" s="10"/>
      <c r="BF86" s="10"/>
      <c r="BG86" s="10"/>
      <c r="BH86" s="10"/>
    </row>
    <row r="87" spans="1:60" ht="23.25" customHeight="1" x14ac:dyDescent="0.15">
      <c r="A87" s="868"/>
      <c r="B87" s="431"/>
      <c r="C87" s="431"/>
      <c r="D87" s="431"/>
      <c r="E87" s="431"/>
      <c r="F87" s="432"/>
      <c r="G87" s="104" t="s">
        <v>694</v>
      </c>
      <c r="H87" s="105"/>
      <c r="I87" s="105"/>
      <c r="J87" s="105"/>
      <c r="K87" s="105"/>
      <c r="L87" s="105"/>
      <c r="M87" s="105"/>
      <c r="N87" s="105"/>
      <c r="O87" s="106"/>
      <c r="P87" s="105" t="s">
        <v>591</v>
      </c>
      <c r="Q87" s="517"/>
      <c r="R87" s="517"/>
      <c r="S87" s="517"/>
      <c r="T87" s="517"/>
      <c r="U87" s="517"/>
      <c r="V87" s="517"/>
      <c r="W87" s="517"/>
      <c r="X87" s="518"/>
      <c r="Y87" s="564" t="s">
        <v>62</v>
      </c>
      <c r="Z87" s="565"/>
      <c r="AA87" s="566"/>
      <c r="AB87" s="464" t="s">
        <v>633</v>
      </c>
      <c r="AC87" s="464"/>
      <c r="AD87" s="464"/>
      <c r="AE87" s="218">
        <v>734333</v>
      </c>
      <c r="AF87" s="219"/>
      <c r="AG87" s="219"/>
      <c r="AH87" s="219"/>
      <c r="AI87" s="218">
        <v>1044008</v>
      </c>
      <c r="AJ87" s="219"/>
      <c r="AK87" s="219"/>
      <c r="AL87" s="219"/>
      <c r="AM87" s="218">
        <v>2604823</v>
      </c>
      <c r="AN87" s="219"/>
      <c r="AO87" s="219"/>
      <c r="AP87" s="219"/>
      <c r="AQ87" s="340" t="s">
        <v>579</v>
      </c>
      <c r="AR87" s="207"/>
      <c r="AS87" s="207"/>
      <c r="AT87" s="341"/>
      <c r="AU87" s="219" t="s">
        <v>579</v>
      </c>
      <c r="AV87" s="219"/>
      <c r="AW87" s="219"/>
      <c r="AX87" s="221"/>
    </row>
    <row r="88" spans="1:60" ht="23.25" customHeight="1" x14ac:dyDescent="0.15">
      <c r="A88" s="868"/>
      <c r="B88" s="431"/>
      <c r="C88" s="431"/>
      <c r="D88" s="431"/>
      <c r="E88" s="431"/>
      <c r="F88" s="432"/>
      <c r="G88" s="107"/>
      <c r="H88" s="108"/>
      <c r="I88" s="108"/>
      <c r="J88" s="108"/>
      <c r="K88" s="108"/>
      <c r="L88" s="108"/>
      <c r="M88" s="108"/>
      <c r="N88" s="108"/>
      <c r="O88" s="109"/>
      <c r="P88" s="519"/>
      <c r="Q88" s="519"/>
      <c r="R88" s="519"/>
      <c r="S88" s="519"/>
      <c r="T88" s="519"/>
      <c r="U88" s="519"/>
      <c r="V88" s="519"/>
      <c r="W88" s="519"/>
      <c r="X88" s="520"/>
      <c r="Y88" s="461" t="s">
        <v>54</v>
      </c>
      <c r="Z88" s="462"/>
      <c r="AA88" s="463"/>
      <c r="AB88" s="526" t="s">
        <v>633</v>
      </c>
      <c r="AC88" s="526"/>
      <c r="AD88" s="526"/>
      <c r="AE88" s="218">
        <v>885576</v>
      </c>
      <c r="AF88" s="219"/>
      <c r="AG88" s="219"/>
      <c r="AH88" s="219"/>
      <c r="AI88" s="218">
        <v>734333</v>
      </c>
      <c r="AJ88" s="219"/>
      <c r="AK88" s="219"/>
      <c r="AL88" s="219"/>
      <c r="AM88" s="218">
        <v>1044008</v>
      </c>
      <c r="AN88" s="219"/>
      <c r="AO88" s="219"/>
      <c r="AP88" s="219"/>
      <c r="AQ88" s="340" t="s">
        <v>608</v>
      </c>
      <c r="AR88" s="207"/>
      <c r="AS88" s="207"/>
      <c r="AT88" s="341"/>
      <c r="AU88" s="219">
        <v>2604823</v>
      </c>
      <c r="AV88" s="219"/>
      <c r="AW88" s="219"/>
      <c r="AX88" s="221"/>
      <c r="AY88" s="10"/>
      <c r="AZ88" s="10"/>
      <c r="BA88" s="10"/>
      <c r="BB88" s="10"/>
      <c r="BC88" s="10"/>
    </row>
    <row r="89" spans="1:60" ht="23.25" customHeight="1" thickBot="1" x14ac:dyDescent="0.2">
      <c r="A89" s="868"/>
      <c r="B89" s="532"/>
      <c r="C89" s="532"/>
      <c r="D89" s="532"/>
      <c r="E89" s="532"/>
      <c r="F89" s="533"/>
      <c r="G89" s="110"/>
      <c r="H89" s="111"/>
      <c r="I89" s="111"/>
      <c r="J89" s="111"/>
      <c r="K89" s="111"/>
      <c r="L89" s="111"/>
      <c r="M89" s="111"/>
      <c r="N89" s="111"/>
      <c r="O89" s="112"/>
      <c r="P89" s="176"/>
      <c r="Q89" s="176"/>
      <c r="R89" s="176"/>
      <c r="S89" s="176"/>
      <c r="T89" s="176"/>
      <c r="U89" s="176"/>
      <c r="V89" s="176"/>
      <c r="W89" s="176"/>
      <c r="X89" s="563"/>
      <c r="Y89" s="461" t="s">
        <v>13</v>
      </c>
      <c r="Z89" s="462"/>
      <c r="AA89" s="463"/>
      <c r="AB89" s="597" t="s">
        <v>14</v>
      </c>
      <c r="AC89" s="597"/>
      <c r="AD89" s="597"/>
      <c r="AE89" s="218">
        <v>121</v>
      </c>
      <c r="AF89" s="219"/>
      <c r="AG89" s="219"/>
      <c r="AH89" s="219"/>
      <c r="AI89" s="218">
        <v>70</v>
      </c>
      <c r="AJ89" s="219"/>
      <c r="AK89" s="219"/>
      <c r="AL89" s="219"/>
      <c r="AM89" s="218">
        <v>40</v>
      </c>
      <c r="AN89" s="219"/>
      <c r="AO89" s="219"/>
      <c r="AP89" s="219"/>
      <c r="AQ89" s="340" t="s">
        <v>635</v>
      </c>
      <c r="AR89" s="207"/>
      <c r="AS89" s="207"/>
      <c r="AT89" s="341"/>
      <c r="AU89" s="219" t="s">
        <v>579</v>
      </c>
      <c r="AV89" s="219"/>
      <c r="AW89" s="219"/>
      <c r="AX89" s="221"/>
      <c r="AY89" s="10"/>
      <c r="AZ89" s="10"/>
      <c r="BA89" s="10"/>
      <c r="BB89" s="10"/>
      <c r="BC89" s="10"/>
      <c r="BD89" s="10"/>
      <c r="BE89" s="10"/>
      <c r="BF89" s="10"/>
      <c r="BG89" s="10"/>
      <c r="BH89" s="10"/>
    </row>
    <row r="90" spans="1:60" ht="18.75" hidden="1" customHeight="1" x14ac:dyDescent="0.15">
      <c r="A90" s="868"/>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4"/>
      <c r="Z90" s="165"/>
      <c r="AA90" s="166"/>
      <c r="AB90" s="560" t="s">
        <v>11</v>
      </c>
      <c r="AC90" s="561"/>
      <c r="AD90" s="562"/>
      <c r="AE90" s="244" t="s">
        <v>533</v>
      </c>
      <c r="AF90" s="245"/>
      <c r="AG90" s="245"/>
      <c r="AH90" s="246"/>
      <c r="AI90" s="244" t="s">
        <v>530</v>
      </c>
      <c r="AJ90" s="245"/>
      <c r="AK90" s="245"/>
      <c r="AL90" s="246"/>
      <c r="AM90" s="250" t="s">
        <v>525</v>
      </c>
      <c r="AN90" s="250"/>
      <c r="AO90" s="250"/>
      <c r="AP90" s="244"/>
      <c r="AQ90" s="159" t="s">
        <v>354</v>
      </c>
      <c r="AR90" s="130"/>
      <c r="AS90" s="130"/>
      <c r="AT90" s="131"/>
      <c r="AU90" s="536" t="s">
        <v>253</v>
      </c>
      <c r="AV90" s="536"/>
      <c r="AW90" s="536"/>
      <c r="AX90" s="537"/>
    </row>
    <row r="91" spans="1:60" ht="18.75" hidden="1" customHeight="1" x14ac:dyDescent="0.15">
      <c r="A91" s="868"/>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1" t="s">
        <v>300</v>
      </c>
      <c r="AX91" s="402"/>
      <c r="AY91" s="10"/>
      <c r="AZ91" s="10"/>
      <c r="BA91" s="10"/>
      <c r="BB91" s="10"/>
      <c r="BC91" s="10"/>
    </row>
    <row r="92" spans="1:60" ht="23.25" hidden="1" customHeight="1" x14ac:dyDescent="0.15">
      <c r="A92" s="868"/>
      <c r="B92" s="431"/>
      <c r="C92" s="431"/>
      <c r="D92" s="431"/>
      <c r="E92" s="431"/>
      <c r="F92" s="432"/>
      <c r="G92" s="104"/>
      <c r="H92" s="105"/>
      <c r="I92" s="105"/>
      <c r="J92" s="105"/>
      <c r="K92" s="105"/>
      <c r="L92" s="105"/>
      <c r="M92" s="105"/>
      <c r="N92" s="105"/>
      <c r="O92" s="106"/>
      <c r="P92" s="105"/>
      <c r="Q92" s="517"/>
      <c r="R92" s="517"/>
      <c r="S92" s="517"/>
      <c r="T92" s="517"/>
      <c r="U92" s="517"/>
      <c r="V92" s="517"/>
      <c r="W92" s="517"/>
      <c r="X92" s="518"/>
      <c r="Y92" s="564" t="s">
        <v>62</v>
      </c>
      <c r="Z92" s="565"/>
      <c r="AA92" s="566"/>
      <c r="AB92" s="464"/>
      <c r="AC92" s="464"/>
      <c r="AD92" s="464"/>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8"/>
      <c r="B93" s="431"/>
      <c r="C93" s="431"/>
      <c r="D93" s="431"/>
      <c r="E93" s="431"/>
      <c r="F93" s="432"/>
      <c r="G93" s="107"/>
      <c r="H93" s="108"/>
      <c r="I93" s="108"/>
      <c r="J93" s="108"/>
      <c r="K93" s="108"/>
      <c r="L93" s="108"/>
      <c r="M93" s="108"/>
      <c r="N93" s="108"/>
      <c r="O93" s="109"/>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8"/>
      <c r="B94" s="532"/>
      <c r="C94" s="532"/>
      <c r="D94" s="532"/>
      <c r="E94" s="532"/>
      <c r="F94" s="533"/>
      <c r="G94" s="110"/>
      <c r="H94" s="111"/>
      <c r="I94" s="111"/>
      <c r="J94" s="111"/>
      <c r="K94" s="111"/>
      <c r="L94" s="111"/>
      <c r="M94" s="111"/>
      <c r="N94" s="111"/>
      <c r="O94" s="112"/>
      <c r="P94" s="176"/>
      <c r="Q94" s="176"/>
      <c r="R94" s="176"/>
      <c r="S94" s="176"/>
      <c r="T94" s="176"/>
      <c r="U94" s="176"/>
      <c r="V94" s="176"/>
      <c r="W94" s="176"/>
      <c r="X94" s="563"/>
      <c r="Y94" s="461" t="s">
        <v>13</v>
      </c>
      <c r="Z94" s="462"/>
      <c r="AA94" s="463"/>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8"/>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4"/>
      <c r="Z95" s="165"/>
      <c r="AA95" s="166"/>
      <c r="AB95" s="560" t="s">
        <v>11</v>
      </c>
      <c r="AC95" s="561"/>
      <c r="AD95" s="562"/>
      <c r="AE95" s="244" t="s">
        <v>533</v>
      </c>
      <c r="AF95" s="245"/>
      <c r="AG95" s="245"/>
      <c r="AH95" s="246"/>
      <c r="AI95" s="244" t="s">
        <v>530</v>
      </c>
      <c r="AJ95" s="245"/>
      <c r="AK95" s="245"/>
      <c r="AL95" s="246"/>
      <c r="AM95" s="250" t="s">
        <v>525</v>
      </c>
      <c r="AN95" s="250"/>
      <c r="AO95" s="250"/>
      <c r="AP95" s="244"/>
      <c r="AQ95" s="159" t="s">
        <v>354</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15">
      <c r="A96" s="868"/>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1" t="s">
        <v>300</v>
      </c>
      <c r="AX96" s="402"/>
    </row>
    <row r="97" spans="1:60" ht="23.25" hidden="1" customHeight="1" x14ac:dyDescent="0.15">
      <c r="A97" s="868"/>
      <c r="B97" s="431"/>
      <c r="C97" s="431"/>
      <c r="D97" s="431"/>
      <c r="E97" s="431"/>
      <c r="F97" s="432"/>
      <c r="G97" s="104"/>
      <c r="H97" s="105"/>
      <c r="I97" s="105"/>
      <c r="J97" s="105"/>
      <c r="K97" s="105"/>
      <c r="L97" s="105"/>
      <c r="M97" s="105"/>
      <c r="N97" s="105"/>
      <c r="O97" s="106"/>
      <c r="P97" s="105"/>
      <c r="Q97" s="517"/>
      <c r="R97" s="517"/>
      <c r="S97" s="517"/>
      <c r="T97" s="517"/>
      <c r="U97" s="517"/>
      <c r="V97" s="517"/>
      <c r="W97" s="517"/>
      <c r="X97" s="518"/>
      <c r="Y97" s="564" t="s">
        <v>62</v>
      </c>
      <c r="Z97" s="565"/>
      <c r="AA97" s="566"/>
      <c r="AB97" s="471"/>
      <c r="AC97" s="472"/>
      <c r="AD97" s="473"/>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8"/>
      <c r="B98" s="431"/>
      <c r="C98" s="431"/>
      <c r="D98" s="431"/>
      <c r="E98" s="431"/>
      <c r="F98" s="432"/>
      <c r="G98" s="107"/>
      <c r="H98" s="108"/>
      <c r="I98" s="108"/>
      <c r="J98" s="108"/>
      <c r="K98" s="108"/>
      <c r="L98" s="108"/>
      <c r="M98" s="108"/>
      <c r="N98" s="108"/>
      <c r="O98" s="109"/>
      <c r="P98" s="519"/>
      <c r="Q98" s="519"/>
      <c r="R98" s="519"/>
      <c r="S98" s="519"/>
      <c r="T98" s="519"/>
      <c r="U98" s="519"/>
      <c r="V98" s="519"/>
      <c r="W98" s="519"/>
      <c r="X98" s="520"/>
      <c r="Y98" s="461" t="s">
        <v>54</v>
      </c>
      <c r="Z98" s="462"/>
      <c r="AA98" s="463"/>
      <c r="AB98" s="465"/>
      <c r="AC98" s="466"/>
      <c r="AD98" s="467"/>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9"/>
      <c r="B99" s="433"/>
      <c r="C99" s="433"/>
      <c r="D99" s="433"/>
      <c r="E99" s="433"/>
      <c r="F99" s="434"/>
      <c r="G99" s="583"/>
      <c r="H99" s="215"/>
      <c r="I99" s="215"/>
      <c r="J99" s="215"/>
      <c r="K99" s="215"/>
      <c r="L99" s="215"/>
      <c r="M99" s="215"/>
      <c r="N99" s="215"/>
      <c r="O99" s="584"/>
      <c r="P99" s="521"/>
      <c r="Q99" s="521"/>
      <c r="R99" s="521"/>
      <c r="S99" s="521"/>
      <c r="T99" s="521"/>
      <c r="U99" s="521"/>
      <c r="V99" s="521"/>
      <c r="W99" s="521"/>
      <c r="X99" s="522"/>
      <c r="Y99" s="898" t="s">
        <v>13</v>
      </c>
      <c r="Z99" s="899"/>
      <c r="AA99" s="900"/>
      <c r="AB99" s="895" t="s">
        <v>14</v>
      </c>
      <c r="AC99" s="896"/>
      <c r="AD99" s="897"/>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473</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7"/>
      <c r="Z100" s="858"/>
      <c r="AA100" s="859"/>
      <c r="AB100" s="484" t="s">
        <v>11</v>
      </c>
      <c r="AC100" s="484"/>
      <c r="AD100" s="484"/>
      <c r="AE100" s="542" t="s">
        <v>533</v>
      </c>
      <c r="AF100" s="543"/>
      <c r="AG100" s="543"/>
      <c r="AH100" s="544"/>
      <c r="AI100" s="542" t="s">
        <v>530</v>
      </c>
      <c r="AJ100" s="543"/>
      <c r="AK100" s="543"/>
      <c r="AL100" s="544"/>
      <c r="AM100" s="542" t="s">
        <v>526</v>
      </c>
      <c r="AN100" s="543"/>
      <c r="AO100" s="543"/>
      <c r="AP100" s="544"/>
      <c r="AQ100" s="320" t="s">
        <v>519</v>
      </c>
      <c r="AR100" s="321"/>
      <c r="AS100" s="321"/>
      <c r="AT100" s="322"/>
      <c r="AU100" s="320" t="s">
        <v>516</v>
      </c>
      <c r="AV100" s="321"/>
      <c r="AW100" s="321"/>
      <c r="AX100" s="323"/>
    </row>
    <row r="101" spans="1:60" ht="23.25" customHeight="1" x14ac:dyDescent="0.15">
      <c r="A101" s="425"/>
      <c r="B101" s="426"/>
      <c r="C101" s="426"/>
      <c r="D101" s="426"/>
      <c r="E101" s="426"/>
      <c r="F101" s="427"/>
      <c r="G101" s="105" t="s">
        <v>695</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4" t="s">
        <v>592</v>
      </c>
      <c r="AC101" s="464"/>
      <c r="AD101" s="464"/>
      <c r="AE101" s="218">
        <v>23</v>
      </c>
      <c r="AF101" s="219"/>
      <c r="AG101" s="219"/>
      <c r="AH101" s="220"/>
      <c r="AI101" s="218">
        <v>24</v>
      </c>
      <c r="AJ101" s="219"/>
      <c r="AK101" s="219"/>
      <c r="AL101" s="220"/>
      <c r="AM101" s="218">
        <v>25</v>
      </c>
      <c r="AN101" s="219"/>
      <c r="AO101" s="219"/>
      <c r="AP101" s="220"/>
      <c r="AQ101" s="218" t="s">
        <v>579</v>
      </c>
      <c r="AR101" s="219"/>
      <c r="AS101" s="219"/>
      <c r="AT101" s="220"/>
      <c r="AU101" s="218"/>
      <c r="AV101" s="219"/>
      <c r="AW101" s="219"/>
      <c r="AX101" s="220"/>
    </row>
    <row r="102" spans="1:60" ht="23.25" customHeight="1" x14ac:dyDescent="0.15">
      <c r="A102" s="428"/>
      <c r="B102" s="429"/>
      <c r="C102" s="429"/>
      <c r="D102" s="429"/>
      <c r="E102" s="429"/>
      <c r="F102" s="430"/>
      <c r="G102" s="111"/>
      <c r="H102" s="111"/>
      <c r="I102" s="111"/>
      <c r="J102" s="111"/>
      <c r="K102" s="111"/>
      <c r="L102" s="111"/>
      <c r="M102" s="111"/>
      <c r="N102" s="111"/>
      <c r="O102" s="111"/>
      <c r="P102" s="111"/>
      <c r="Q102" s="111"/>
      <c r="R102" s="111"/>
      <c r="S102" s="111"/>
      <c r="T102" s="111"/>
      <c r="U102" s="111"/>
      <c r="V102" s="111"/>
      <c r="W102" s="111"/>
      <c r="X102" s="112"/>
      <c r="Y102" s="448" t="s">
        <v>56</v>
      </c>
      <c r="Z102" s="449"/>
      <c r="AA102" s="450"/>
      <c r="AB102" s="464" t="s">
        <v>592</v>
      </c>
      <c r="AC102" s="464"/>
      <c r="AD102" s="464"/>
      <c r="AE102" s="421">
        <v>24</v>
      </c>
      <c r="AF102" s="421"/>
      <c r="AG102" s="421"/>
      <c r="AH102" s="421"/>
      <c r="AI102" s="421">
        <v>24</v>
      </c>
      <c r="AJ102" s="421"/>
      <c r="AK102" s="421"/>
      <c r="AL102" s="421"/>
      <c r="AM102" s="421">
        <v>24</v>
      </c>
      <c r="AN102" s="421"/>
      <c r="AO102" s="421"/>
      <c r="AP102" s="421"/>
      <c r="AQ102" s="273">
        <v>24</v>
      </c>
      <c r="AR102" s="274"/>
      <c r="AS102" s="274"/>
      <c r="AT102" s="319"/>
      <c r="AU102" s="273"/>
      <c r="AV102" s="274"/>
      <c r="AW102" s="274"/>
      <c r="AX102" s="319"/>
    </row>
    <row r="103" spans="1:60" ht="31.5" hidden="1" customHeight="1" x14ac:dyDescent="0.15">
      <c r="A103" s="422" t="s">
        <v>473</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533</v>
      </c>
      <c r="AF103" s="419"/>
      <c r="AG103" s="419"/>
      <c r="AH103" s="420"/>
      <c r="AI103" s="418" t="s">
        <v>530</v>
      </c>
      <c r="AJ103" s="419"/>
      <c r="AK103" s="419"/>
      <c r="AL103" s="420"/>
      <c r="AM103" s="418" t="s">
        <v>526</v>
      </c>
      <c r="AN103" s="419"/>
      <c r="AO103" s="419"/>
      <c r="AP103" s="420"/>
      <c r="AQ103" s="284" t="s">
        <v>519</v>
      </c>
      <c r="AR103" s="285"/>
      <c r="AS103" s="285"/>
      <c r="AT103" s="324"/>
      <c r="AU103" s="284" t="s">
        <v>516</v>
      </c>
      <c r="AV103" s="285"/>
      <c r="AW103" s="285"/>
      <c r="AX103" s="286"/>
    </row>
    <row r="104" spans="1:60" ht="23.25" hidden="1" customHeight="1" x14ac:dyDescent="0.15">
      <c r="A104" s="425"/>
      <c r="B104" s="426"/>
      <c r="C104" s="426"/>
      <c r="D104" s="426"/>
      <c r="E104" s="426"/>
      <c r="F104" s="427"/>
      <c r="G104" s="105"/>
      <c r="H104" s="105"/>
      <c r="I104" s="105"/>
      <c r="J104" s="105"/>
      <c r="K104" s="105"/>
      <c r="L104" s="105"/>
      <c r="M104" s="105"/>
      <c r="N104" s="105"/>
      <c r="O104" s="105"/>
      <c r="P104" s="105"/>
      <c r="Q104" s="105"/>
      <c r="R104" s="105"/>
      <c r="S104" s="105"/>
      <c r="T104" s="105"/>
      <c r="U104" s="105"/>
      <c r="V104" s="105"/>
      <c r="W104" s="105"/>
      <c r="X104" s="106"/>
      <c r="Y104" s="468" t="s">
        <v>55</v>
      </c>
      <c r="Z104" s="469"/>
      <c r="AA104" s="470"/>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8"/>
      <c r="B105" s="429"/>
      <c r="C105" s="429"/>
      <c r="D105" s="429"/>
      <c r="E105" s="429"/>
      <c r="F105" s="430"/>
      <c r="G105" s="111"/>
      <c r="H105" s="111"/>
      <c r="I105" s="111"/>
      <c r="J105" s="111"/>
      <c r="K105" s="111"/>
      <c r="L105" s="111"/>
      <c r="M105" s="111"/>
      <c r="N105" s="111"/>
      <c r="O105" s="111"/>
      <c r="P105" s="111"/>
      <c r="Q105" s="111"/>
      <c r="R105" s="111"/>
      <c r="S105" s="111"/>
      <c r="T105" s="111"/>
      <c r="U105" s="111"/>
      <c r="V105" s="111"/>
      <c r="W105" s="111"/>
      <c r="X105" s="112"/>
      <c r="Y105" s="448" t="s">
        <v>56</v>
      </c>
      <c r="Z105" s="551"/>
      <c r="AA105" s="552"/>
      <c r="AB105" s="471"/>
      <c r="AC105" s="472"/>
      <c r="AD105" s="473"/>
      <c r="AE105" s="421"/>
      <c r="AF105" s="421"/>
      <c r="AG105" s="421"/>
      <c r="AH105" s="421"/>
      <c r="AI105" s="421"/>
      <c r="AJ105" s="421"/>
      <c r="AK105" s="421"/>
      <c r="AL105" s="421"/>
      <c r="AM105" s="421"/>
      <c r="AN105" s="421"/>
      <c r="AO105" s="421"/>
      <c r="AP105" s="421"/>
      <c r="AQ105" s="218"/>
      <c r="AR105" s="219"/>
      <c r="AS105" s="219"/>
      <c r="AT105" s="220"/>
      <c r="AU105" s="273"/>
      <c r="AV105" s="274"/>
      <c r="AW105" s="274"/>
      <c r="AX105" s="319"/>
    </row>
    <row r="106" spans="1:60" ht="31.5" hidden="1" customHeight="1" x14ac:dyDescent="0.15">
      <c r="A106" s="422" t="s">
        <v>473</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533</v>
      </c>
      <c r="AF106" s="419"/>
      <c r="AG106" s="419"/>
      <c r="AH106" s="420"/>
      <c r="AI106" s="418" t="s">
        <v>530</v>
      </c>
      <c r="AJ106" s="419"/>
      <c r="AK106" s="419"/>
      <c r="AL106" s="420"/>
      <c r="AM106" s="418" t="s">
        <v>525</v>
      </c>
      <c r="AN106" s="419"/>
      <c r="AO106" s="419"/>
      <c r="AP106" s="420"/>
      <c r="AQ106" s="284" t="s">
        <v>519</v>
      </c>
      <c r="AR106" s="285"/>
      <c r="AS106" s="285"/>
      <c r="AT106" s="324"/>
      <c r="AU106" s="284" t="s">
        <v>516</v>
      </c>
      <c r="AV106" s="285"/>
      <c r="AW106" s="285"/>
      <c r="AX106" s="286"/>
    </row>
    <row r="107" spans="1:60" ht="23.25" hidden="1" customHeight="1" x14ac:dyDescent="0.15">
      <c r="A107" s="425"/>
      <c r="B107" s="426"/>
      <c r="C107" s="426"/>
      <c r="D107" s="426"/>
      <c r="E107" s="426"/>
      <c r="F107" s="427"/>
      <c r="G107" s="105"/>
      <c r="H107" s="105"/>
      <c r="I107" s="105"/>
      <c r="J107" s="105"/>
      <c r="K107" s="105"/>
      <c r="L107" s="105"/>
      <c r="M107" s="105"/>
      <c r="N107" s="105"/>
      <c r="O107" s="105"/>
      <c r="P107" s="105"/>
      <c r="Q107" s="105"/>
      <c r="R107" s="105"/>
      <c r="S107" s="105"/>
      <c r="T107" s="105"/>
      <c r="U107" s="105"/>
      <c r="V107" s="105"/>
      <c r="W107" s="105"/>
      <c r="X107" s="106"/>
      <c r="Y107" s="468" t="s">
        <v>55</v>
      </c>
      <c r="Z107" s="469"/>
      <c r="AA107" s="470"/>
      <c r="AB107" s="548"/>
      <c r="AC107" s="549"/>
      <c r="AD107" s="550"/>
      <c r="AE107" s="421"/>
      <c r="AF107" s="421"/>
      <c r="AG107" s="421"/>
      <c r="AH107" s="421"/>
      <c r="AI107" s="421"/>
      <c r="AJ107" s="421"/>
      <c r="AK107" s="421"/>
      <c r="AL107" s="421"/>
      <c r="AM107" s="421"/>
      <c r="AN107" s="421"/>
      <c r="AO107" s="421"/>
      <c r="AP107" s="421"/>
      <c r="AQ107" s="218"/>
      <c r="AR107" s="219"/>
      <c r="AS107" s="219"/>
      <c r="AT107" s="220"/>
      <c r="AU107" s="218"/>
      <c r="AV107" s="219"/>
      <c r="AW107" s="219"/>
      <c r="AX107" s="220"/>
    </row>
    <row r="108" spans="1:60" ht="23.25" hidden="1" customHeight="1" x14ac:dyDescent="0.15">
      <c r="A108" s="428"/>
      <c r="B108" s="429"/>
      <c r="C108" s="429"/>
      <c r="D108" s="429"/>
      <c r="E108" s="429"/>
      <c r="F108" s="430"/>
      <c r="G108" s="111"/>
      <c r="H108" s="111"/>
      <c r="I108" s="111"/>
      <c r="J108" s="111"/>
      <c r="K108" s="111"/>
      <c r="L108" s="111"/>
      <c r="M108" s="111"/>
      <c r="N108" s="111"/>
      <c r="O108" s="111"/>
      <c r="P108" s="111"/>
      <c r="Q108" s="111"/>
      <c r="R108" s="111"/>
      <c r="S108" s="111"/>
      <c r="T108" s="111"/>
      <c r="U108" s="111"/>
      <c r="V108" s="111"/>
      <c r="W108" s="111"/>
      <c r="X108" s="112"/>
      <c r="Y108" s="448" t="s">
        <v>56</v>
      </c>
      <c r="Z108" s="551"/>
      <c r="AA108" s="552"/>
      <c r="AB108" s="471"/>
      <c r="AC108" s="472"/>
      <c r="AD108" s="473"/>
      <c r="AE108" s="421"/>
      <c r="AF108" s="421"/>
      <c r="AG108" s="421"/>
      <c r="AH108" s="421"/>
      <c r="AI108" s="421"/>
      <c r="AJ108" s="421"/>
      <c r="AK108" s="421"/>
      <c r="AL108" s="421"/>
      <c r="AM108" s="421"/>
      <c r="AN108" s="421"/>
      <c r="AO108" s="421"/>
      <c r="AP108" s="421"/>
      <c r="AQ108" s="218"/>
      <c r="AR108" s="219"/>
      <c r="AS108" s="219"/>
      <c r="AT108" s="220"/>
      <c r="AU108" s="273"/>
      <c r="AV108" s="274"/>
      <c r="AW108" s="274"/>
      <c r="AX108" s="319"/>
    </row>
    <row r="109" spans="1:60" ht="31.5" hidden="1" customHeight="1" x14ac:dyDescent="0.15">
      <c r="A109" s="422" t="s">
        <v>473</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533</v>
      </c>
      <c r="AF109" s="419"/>
      <c r="AG109" s="419"/>
      <c r="AH109" s="420"/>
      <c r="AI109" s="418" t="s">
        <v>530</v>
      </c>
      <c r="AJ109" s="419"/>
      <c r="AK109" s="419"/>
      <c r="AL109" s="420"/>
      <c r="AM109" s="418" t="s">
        <v>526</v>
      </c>
      <c r="AN109" s="419"/>
      <c r="AO109" s="419"/>
      <c r="AP109" s="420"/>
      <c r="AQ109" s="284" t="s">
        <v>519</v>
      </c>
      <c r="AR109" s="285"/>
      <c r="AS109" s="285"/>
      <c r="AT109" s="324"/>
      <c r="AU109" s="284" t="s">
        <v>516</v>
      </c>
      <c r="AV109" s="285"/>
      <c r="AW109" s="285"/>
      <c r="AX109" s="286"/>
    </row>
    <row r="110" spans="1:60" ht="23.25" hidden="1" customHeight="1" x14ac:dyDescent="0.15">
      <c r="A110" s="425"/>
      <c r="B110" s="426"/>
      <c r="C110" s="426"/>
      <c r="D110" s="426"/>
      <c r="E110" s="426"/>
      <c r="F110" s="427"/>
      <c r="G110" s="105"/>
      <c r="H110" s="105"/>
      <c r="I110" s="105"/>
      <c r="J110" s="105"/>
      <c r="K110" s="105"/>
      <c r="L110" s="105"/>
      <c r="M110" s="105"/>
      <c r="N110" s="105"/>
      <c r="O110" s="105"/>
      <c r="P110" s="105"/>
      <c r="Q110" s="105"/>
      <c r="R110" s="105"/>
      <c r="S110" s="105"/>
      <c r="T110" s="105"/>
      <c r="U110" s="105"/>
      <c r="V110" s="105"/>
      <c r="W110" s="105"/>
      <c r="X110" s="106"/>
      <c r="Y110" s="468" t="s">
        <v>55</v>
      </c>
      <c r="Z110" s="469"/>
      <c r="AA110" s="470"/>
      <c r="AB110" s="548"/>
      <c r="AC110" s="549"/>
      <c r="AD110" s="550"/>
      <c r="AE110" s="421"/>
      <c r="AF110" s="421"/>
      <c r="AG110" s="421"/>
      <c r="AH110" s="421"/>
      <c r="AI110" s="421"/>
      <c r="AJ110" s="421"/>
      <c r="AK110" s="421"/>
      <c r="AL110" s="421"/>
      <c r="AM110" s="421"/>
      <c r="AN110" s="421"/>
      <c r="AO110" s="421"/>
      <c r="AP110" s="421"/>
      <c r="AQ110" s="218"/>
      <c r="AR110" s="219"/>
      <c r="AS110" s="219"/>
      <c r="AT110" s="220"/>
      <c r="AU110" s="218"/>
      <c r="AV110" s="219"/>
      <c r="AW110" s="219"/>
      <c r="AX110" s="220"/>
    </row>
    <row r="111" spans="1:60" ht="23.25" hidden="1" customHeight="1" x14ac:dyDescent="0.15">
      <c r="A111" s="428"/>
      <c r="B111" s="429"/>
      <c r="C111" s="429"/>
      <c r="D111" s="429"/>
      <c r="E111" s="429"/>
      <c r="F111" s="430"/>
      <c r="G111" s="111"/>
      <c r="H111" s="111"/>
      <c r="I111" s="111"/>
      <c r="J111" s="111"/>
      <c r="K111" s="111"/>
      <c r="L111" s="111"/>
      <c r="M111" s="111"/>
      <c r="N111" s="111"/>
      <c r="O111" s="111"/>
      <c r="P111" s="111"/>
      <c r="Q111" s="111"/>
      <c r="R111" s="111"/>
      <c r="S111" s="111"/>
      <c r="T111" s="111"/>
      <c r="U111" s="111"/>
      <c r="V111" s="111"/>
      <c r="W111" s="111"/>
      <c r="X111" s="112"/>
      <c r="Y111" s="448" t="s">
        <v>56</v>
      </c>
      <c r="Z111" s="551"/>
      <c r="AA111" s="552"/>
      <c r="AB111" s="471"/>
      <c r="AC111" s="472"/>
      <c r="AD111" s="473"/>
      <c r="AE111" s="421"/>
      <c r="AF111" s="421"/>
      <c r="AG111" s="421"/>
      <c r="AH111" s="421"/>
      <c r="AI111" s="421"/>
      <c r="AJ111" s="421"/>
      <c r="AK111" s="421"/>
      <c r="AL111" s="421"/>
      <c r="AM111" s="421"/>
      <c r="AN111" s="421"/>
      <c r="AO111" s="421"/>
      <c r="AP111" s="421"/>
      <c r="AQ111" s="218"/>
      <c r="AR111" s="219"/>
      <c r="AS111" s="219"/>
      <c r="AT111" s="220"/>
      <c r="AU111" s="273"/>
      <c r="AV111" s="274"/>
      <c r="AW111" s="274"/>
      <c r="AX111" s="319"/>
    </row>
    <row r="112" spans="1:60" ht="31.5" hidden="1" customHeight="1" x14ac:dyDescent="0.15">
      <c r="A112" s="422" t="s">
        <v>473</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533</v>
      </c>
      <c r="AF112" s="419"/>
      <c r="AG112" s="419"/>
      <c r="AH112" s="420"/>
      <c r="AI112" s="418" t="s">
        <v>530</v>
      </c>
      <c r="AJ112" s="419"/>
      <c r="AK112" s="419"/>
      <c r="AL112" s="420"/>
      <c r="AM112" s="418" t="s">
        <v>525</v>
      </c>
      <c r="AN112" s="419"/>
      <c r="AO112" s="419"/>
      <c r="AP112" s="420"/>
      <c r="AQ112" s="284" t="s">
        <v>519</v>
      </c>
      <c r="AR112" s="285"/>
      <c r="AS112" s="285"/>
      <c r="AT112" s="324"/>
      <c r="AU112" s="284" t="s">
        <v>516</v>
      </c>
      <c r="AV112" s="285"/>
      <c r="AW112" s="285"/>
      <c r="AX112" s="286"/>
    </row>
    <row r="113" spans="1:50" ht="23.25" hidden="1" customHeight="1" x14ac:dyDescent="0.15">
      <c r="A113" s="425"/>
      <c r="B113" s="426"/>
      <c r="C113" s="426"/>
      <c r="D113" s="426"/>
      <c r="E113" s="426"/>
      <c r="F113" s="427"/>
      <c r="G113" s="105"/>
      <c r="H113" s="105"/>
      <c r="I113" s="105"/>
      <c r="J113" s="105"/>
      <c r="K113" s="105"/>
      <c r="L113" s="105"/>
      <c r="M113" s="105"/>
      <c r="N113" s="105"/>
      <c r="O113" s="105"/>
      <c r="P113" s="105"/>
      <c r="Q113" s="105"/>
      <c r="R113" s="105"/>
      <c r="S113" s="105"/>
      <c r="T113" s="105"/>
      <c r="U113" s="105"/>
      <c r="V113" s="105"/>
      <c r="W113" s="105"/>
      <c r="X113" s="106"/>
      <c r="Y113" s="468" t="s">
        <v>55</v>
      </c>
      <c r="Z113" s="469"/>
      <c r="AA113" s="470"/>
      <c r="AB113" s="548"/>
      <c r="AC113" s="549"/>
      <c r="AD113" s="550"/>
      <c r="AE113" s="421"/>
      <c r="AF113" s="421"/>
      <c r="AG113" s="421"/>
      <c r="AH113" s="421"/>
      <c r="AI113" s="421"/>
      <c r="AJ113" s="421"/>
      <c r="AK113" s="421"/>
      <c r="AL113" s="421"/>
      <c r="AM113" s="421"/>
      <c r="AN113" s="421"/>
      <c r="AO113" s="421"/>
      <c r="AP113" s="421"/>
      <c r="AQ113" s="218"/>
      <c r="AR113" s="219"/>
      <c r="AS113" s="219"/>
      <c r="AT113" s="220"/>
      <c r="AU113" s="218"/>
      <c r="AV113" s="219"/>
      <c r="AW113" s="219"/>
      <c r="AX113" s="220"/>
    </row>
    <row r="114" spans="1:50" ht="23.25" hidden="1" customHeight="1" x14ac:dyDescent="0.15">
      <c r="A114" s="428"/>
      <c r="B114" s="429"/>
      <c r="C114" s="429"/>
      <c r="D114" s="429"/>
      <c r="E114" s="429"/>
      <c r="F114" s="430"/>
      <c r="G114" s="111"/>
      <c r="H114" s="111"/>
      <c r="I114" s="111"/>
      <c r="J114" s="111"/>
      <c r="K114" s="111"/>
      <c r="L114" s="111"/>
      <c r="M114" s="111"/>
      <c r="N114" s="111"/>
      <c r="O114" s="111"/>
      <c r="P114" s="111"/>
      <c r="Q114" s="111"/>
      <c r="R114" s="111"/>
      <c r="S114" s="111"/>
      <c r="T114" s="111"/>
      <c r="U114" s="111"/>
      <c r="V114" s="111"/>
      <c r="W114" s="111"/>
      <c r="X114" s="112"/>
      <c r="Y114" s="448" t="s">
        <v>56</v>
      </c>
      <c r="Z114" s="551"/>
      <c r="AA114" s="552"/>
      <c r="AB114" s="471"/>
      <c r="AC114" s="472"/>
      <c r="AD114" s="473"/>
      <c r="AE114" s="421"/>
      <c r="AF114" s="421"/>
      <c r="AG114" s="421"/>
      <c r="AH114" s="421"/>
      <c r="AI114" s="421"/>
      <c r="AJ114" s="421"/>
      <c r="AK114" s="421"/>
      <c r="AL114" s="421"/>
      <c r="AM114" s="421"/>
      <c r="AN114" s="421"/>
      <c r="AO114" s="421"/>
      <c r="AP114" s="421"/>
      <c r="AQ114" s="218"/>
      <c r="AR114" s="219"/>
      <c r="AS114" s="219"/>
      <c r="AT114" s="220"/>
      <c r="AU114" s="218"/>
      <c r="AV114" s="219"/>
      <c r="AW114" s="219"/>
      <c r="AX114" s="220"/>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533</v>
      </c>
      <c r="AF115" s="419"/>
      <c r="AG115" s="419"/>
      <c r="AH115" s="420"/>
      <c r="AI115" s="418" t="s">
        <v>530</v>
      </c>
      <c r="AJ115" s="419"/>
      <c r="AK115" s="419"/>
      <c r="AL115" s="420"/>
      <c r="AM115" s="418" t="s">
        <v>525</v>
      </c>
      <c r="AN115" s="419"/>
      <c r="AO115" s="419"/>
      <c r="AP115" s="420"/>
      <c r="AQ115" s="594" t="s">
        <v>520</v>
      </c>
      <c r="AR115" s="595"/>
      <c r="AS115" s="595"/>
      <c r="AT115" s="595"/>
      <c r="AU115" s="595"/>
      <c r="AV115" s="595"/>
      <c r="AW115" s="595"/>
      <c r="AX115" s="596"/>
    </row>
    <row r="116" spans="1:50" ht="23.25" customHeight="1" x14ac:dyDescent="0.15">
      <c r="A116" s="442"/>
      <c r="B116" s="443"/>
      <c r="C116" s="443"/>
      <c r="D116" s="443"/>
      <c r="E116" s="443"/>
      <c r="F116" s="444"/>
      <c r="G116" s="396" t="s">
        <v>697</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465" t="s">
        <v>594</v>
      </c>
      <c r="AC116" s="466"/>
      <c r="AD116" s="467"/>
      <c r="AE116" s="421">
        <v>463</v>
      </c>
      <c r="AF116" s="421"/>
      <c r="AG116" s="421"/>
      <c r="AH116" s="421"/>
      <c r="AI116" s="421">
        <v>493</v>
      </c>
      <c r="AJ116" s="421"/>
      <c r="AK116" s="421"/>
      <c r="AL116" s="421"/>
      <c r="AM116" s="421">
        <v>5757</v>
      </c>
      <c r="AN116" s="421"/>
      <c r="AO116" s="421"/>
      <c r="AP116" s="421"/>
      <c r="AQ116" s="218">
        <v>7057</v>
      </c>
      <c r="AR116" s="219"/>
      <c r="AS116" s="219"/>
      <c r="AT116" s="219"/>
      <c r="AU116" s="219"/>
      <c r="AV116" s="219"/>
      <c r="AW116" s="219"/>
      <c r="AX116" s="221"/>
    </row>
    <row r="117" spans="1:50" ht="46.5" customHeight="1" thickBot="1" x14ac:dyDescent="0.2">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595</v>
      </c>
      <c r="AC117" s="476"/>
      <c r="AD117" s="477"/>
      <c r="AE117" s="554" t="s">
        <v>696</v>
      </c>
      <c r="AF117" s="554"/>
      <c r="AG117" s="554"/>
      <c r="AH117" s="554"/>
      <c r="AI117" s="554" t="s">
        <v>593</v>
      </c>
      <c r="AJ117" s="554"/>
      <c r="AK117" s="554"/>
      <c r="AL117" s="554"/>
      <c r="AM117" s="554" t="s">
        <v>687</v>
      </c>
      <c r="AN117" s="554"/>
      <c r="AO117" s="554"/>
      <c r="AP117" s="554"/>
      <c r="AQ117" s="554" t="s">
        <v>688</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533</v>
      </c>
      <c r="AF118" s="419"/>
      <c r="AG118" s="419"/>
      <c r="AH118" s="420"/>
      <c r="AI118" s="418" t="s">
        <v>530</v>
      </c>
      <c r="AJ118" s="419"/>
      <c r="AK118" s="419"/>
      <c r="AL118" s="420"/>
      <c r="AM118" s="418" t="s">
        <v>525</v>
      </c>
      <c r="AN118" s="419"/>
      <c r="AO118" s="419"/>
      <c r="AP118" s="420"/>
      <c r="AQ118" s="594" t="s">
        <v>520</v>
      </c>
      <c r="AR118" s="595"/>
      <c r="AS118" s="595"/>
      <c r="AT118" s="595"/>
      <c r="AU118" s="595"/>
      <c r="AV118" s="595"/>
      <c r="AW118" s="595"/>
      <c r="AX118" s="596"/>
    </row>
    <row r="119" spans="1:50" ht="23.25" hidden="1" customHeight="1" x14ac:dyDescent="0.15">
      <c r="A119" s="442"/>
      <c r="B119" s="443"/>
      <c r="C119" s="443"/>
      <c r="D119" s="443"/>
      <c r="E119" s="443"/>
      <c r="F119" s="444"/>
      <c r="G119" s="396" t="s">
        <v>481</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480</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533</v>
      </c>
      <c r="AF121" s="419"/>
      <c r="AG121" s="419"/>
      <c r="AH121" s="420"/>
      <c r="AI121" s="418" t="s">
        <v>530</v>
      </c>
      <c r="AJ121" s="419"/>
      <c r="AK121" s="419"/>
      <c r="AL121" s="420"/>
      <c r="AM121" s="418" t="s">
        <v>525</v>
      </c>
      <c r="AN121" s="419"/>
      <c r="AO121" s="419"/>
      <c r="AP121" s="420"/>
      <c r="AQ121" s="594" t="s">
        <v>520</v>
      </c>
      <c r="AR121" s="595"/>
      <c r="AS121" s="595"/>
      <c r="AT121" s="595"/>
      <c r="AU121" s="595"/>
      <c r="AV121" s="595"/>
      <c r="AW121" s="595"/>
      <c r="AX121" s="596"/>
    </row>
    <row r="122" spans="1:50" ht="23.25" hidden="1" customHeight="1" x14ac:dyDescent="0.15">
      <c r="A122" s="442"/>
      <c r="B122" s="443"/>
      <c r="C122" s="443"/>
      <c r="D122" s="443"/>
      <c r="E122" s="443"/>
      <c r="F122" s="444"/>
      <c r="G122" s="396" t="s">
        <v>482</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483</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534</v>
      </c>
      <c r="AF124" s="419"/>
      <c r="AG124" s="419"/>
      <c r="AH124" s="420"/>
      <c r="AI124" s="418" t="s">
        <v>530</v>
      </c>
      <c r="AJ124" s="419"/>
      <c r="AK124" s="419"/>
      <c r="AL124" s="420"/>
      <c r="AM124" s="418" t="s">
        <v>525</v>
      </c>
      <c r="AN124" s="419"/>
      <c r="AO124" s="419"/>
      <c r="AP124" s="420"/>
      <c r="AQ124" s="594" t="s">
        <v>520</v>
      </c>
      <c r="AR124" s="595"/>
      <c r="AS124" s="595"/>
      <c r="AT124" s="595"/>
      <c r="AU124" s="595"/>
      <c r="AV124" s="595"/>
      <c r="AW124" s="595"/>
      <c r="AX124" s="596"/>
    </row>
    <row r="125" spans="1:50" ht="23.25" hidden="1" customHeight="1" x14ac:dyDescent="0.15">
      <c r="A125" s="442"/>
      <c r="B125" s="443"/>
      <c r="C125" s="443"/>
      <c r="D125" s="443"/>
      <c r="E125" s="443"/>
      <c r="F125" s="444"/>
      <c r="G125" s="396" t="s">
        <v>482</v>
      </c>
      <c r="H125" s="396"/>
      <c r="I125" s="396"/>
      <c r="J125" s="396"/>
      <c r="K125" s="396"/>
      <c r="L125" s="396"/>
      <c r="M125" s="396"/>
      <c r="N125" s="396"/>
      <c r="O125" s="396"/>
      <c r="P125" s="396"/>
      <c r="Q125" s="396"/>
      <c r="R125" s="396"/>
      <c r="S125" s="396"/>
      <c r="T125" s="396"/>
      <c r="U125" s="396"/>
      <c r="V125" s="396"/>
      <c r="W125" s="396"/>
      <c r="X125" s="932"/>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33"/>
      <c r="Y126" s="474" t="s">
        <v>49</v>
      </c>
      <c r="Z126" s="449"/>
      <c r="AA126" s="450"/>
      <c r="AB126" s="475" t="s">
        <v>480</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4" t="s">
        <v>15</v>
      </c>
      <c r="B127" s="443"/>
      <c r="C127" s="443"/>
      <c r="D127" s="443"/>
      <c r="E127" s="443"/>
      <c r="F127" s="444"/>
      <c r="G127" s="248" t="s">
        <v>16</v>
      </c>
      <c r="H127" s="248"/>
      <c r="I127" s="248"/>
      <c r="J127" s="248"/>
      <c r="K127" s="248"/>
      <c r="L127" s="248"/>
      <c r="M127" s="248"/>
      <c r="N127" s="248"/>
      <c r="O127" s="248"/>
      <c r="P127" s="248"/>
      <c r="Q127" s="248"/>
      <c r="R127" s="248"/>
      <c r="S127" s="248"/>
      <c r="T127" s="248"/>
      <c r="U127" s="248"/>
      <c r="V127" s="248"/>
      <c r="W127" s="248"/>
      <c r="X127" s="249"/>
      <c r="Y127" s="929"/>
      <c r="Z127" s="930"/>
      <c r="AA127" s="931"/>
      <c r="AB127" s="247" t="s">
        <v>11</v>
      </c>
      <c r="AC127" s="248"/>
      <c r="AD127" s="249"/>
      <c r="AE127" s="418" t="s">
        <v>533</v>
      </c>
      <c r="AF127" s="419"/>
      <c r="AG127" s="419"/>
      <c r="AH127" s="420"/>
      <c r="AI127" s="418" t="s">
        <v>530</v>
      </c>
      <c r="AJ127" s="419"/>
      <c r="AK127" s="419"/>
      <c r="AL127" s="420"/>
      <c r="AM127" s="418" t="s">
        <v>525</v>
      </c>
      <c r="AN127" s="419"/>
      <c r="AO127" s="419"/>
      <c r="AP127" s="420"/>
      <c r="AQ127" s="594" t="s">
        <v>520</v>
      </c>
      <c r="AR127" s="595"/>
      <c r="AS127" s="595"/>
      <c r="AT127" s="595"/>
      <c r="AU127" s="595"/>
      <c r="AV127" s="595"/>
      <c r="AW127" s="595"/>
      <c r="AX127" s="596"/>
    </row>
    <row r="128" spans="1:50" ht="23.25" hidden="1" customHeight="1" x14ac:dyDescent="0.15">
      <c r="A128" s="442"/>
      <c r="B128" s="443"/>
      <c r="C128" s="443"/>
      <c r="D128" s="443"/>
      <c r="E128" s="443"/>
      <c r="F128" s="444"/>
      <c r="G128" s="396" t="s">
        <v>482</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480</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563</v>
      </c>
      <c r="B130" s="185"/>
      <c r="C130" s="184" t="s">
        <v>358</v>
      </c>
      <c r="D130" s="185"/>
      <c r="E130" s="169" t="s">
        <v>387</v>
      </c>
      <c r="F130" s="170"/>
      <c r="G130" s="171" t="s">
        <v>596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698</v>
      </c>
      <c r="AR133" s="199"/>
      <c r="AS133" s="133" t="s">
        <v>355</v>
      </c>
      <c r="AT133" s="134"/>
      <c r="AU133" s="200">
        <v>31</v>
      </c>
      <c r="AV133" s="200"/>
      <c r="AW133" s="133" t="s">
        <v>300</v>
      </c>
      <c r="AX133" s="195"/>
    </row>
    <row r="134" spans="1:50" ht="39.75" customHeight="1" x14ac:dyDescent="0.15">
      <c r="A134" s="189"/>
      <c r="B134" s="186"/>
      <c r="C134" s="180"/>
      <c r="D134" s="186"/>
      <c r="E134" s="180"/>
      <c r="F134" s="181"/>
      <c r="G134" s="104" t="s">
        <v>598</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601</v>
      </c>
      <c r="AC134" s="205"/>
      <c r="AD134" s="205"/>
      <c r="AE134" s="206">
        <v>23</v>
      </c>
      <c r="AF134" s="207"/>
      <c r="AG134" s="207"/>
      <c r="AH134" s="207"/>
      <c r="AI134" s="206">
        <v>24</v>
      </c>
      <c r="AJ134" s="207"/>
      <c r="AK134" s="207"/>
      <c r="AL134" s="207"/>
      <c r="AM134" s="206">
        <v>25</v>
      </c>
      <c r="AN134" s="207"/>
      <c r="AO134" s="207"/>
      <c r="AP134" s="207"/>
      <c r="AQ134" s="206" t="s">
        <v>699</v>
      </c>
      <c r="AR134" s="207"/>
      <c r="AS134" s="207"/>
      <c r="AT134" s="207"/>
      <c r="AU134" s="206" t="s">
        <v>578</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601</v>
      </c>
      <c r="AC135" s="213"/>
      <c r="AD135" s="213"/>
      <c r="AE135" s="206">
        <v>24</v>
      </c>
      <c r="AF135" s="207"/>
      <c r="AG135" s="207"/>
      <c r="AH135" s="207"/>
      <c r="AI135" s="206">
        <v>24</v>
      </c>
      <c r="AJ135" s="207"/>
      <c r="AK135" s="207"/>
      <c r="AL135" s="207"/>
      <c r="AM135" s="206">
        <v>24</v>
      </c>
      <c r="AN135" s="207"/>
      <c r="AO135" s="207"/>
      <c r="AP135" s="207"/>
      <c r="AQ135" s="206" t="s">
        <v>700</v>
      </c>
      <c r="AR135" s="207"/>
      <c r="AS135" s="207"/>
      <c r="AT135" s="207"/>
      <c r="AU135" s="206">
        <v>24</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698</v>
      </c>
      <c r="AR137" s="199"/>
      <c r="AS137" s="133" t="s">
        <v>355</v>
      </c>
      <c r="AT137" s="134"/>
      <c r="AU137" s="200">
        <v>31</v>
      </c>
      <c r="AV137" s="200"/>
      <c r="AW137" s="133" t="s">
        <v>300</v>
      </c>
      <c r="AX137" s="195"/>
    </row>
    <row r="138" spans="1:50" ht="39.75" customHeight="1" x14ac:dyDescent="0.15">
      <c r="A138" s="189"/>
      <c r="B138" s="186"/>
      <c r="C138" s="180"/>
      <c r="D138" s="186"/>
      <c r="E138" s="180"/>
      <c r="F138" s="181"/>
      <c r="G138" s="104" t="s">
        <v>599</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494</v>
      </c>
      <c r="AC138" s="205"/>
      <c r="AD138" s="205"/>
      <c r="AE138" s="206">
        <v>119</v>
      </c>
      <c r="AF138" s="207"/>
      <c r="AG138" s="207"/>
      <c r="AH138" s="207"/>
      <c r="AI138" s="206">
        <v>111</v>
      </c>
      <c r="AJ138" s="207"/>
      <c r="AK138" s="207"/>
      <c r="AL138" s="207"/>
      <c r="AM138" s="206">
        <v>158</v>
      </c>
      <c r="AN138" s="207"/>
      <c r="AO138" s="207"/>
      <c r="AP138" s="207"/>
      <c r="AQ138" s="206" t="s">
        <v>564</v>
      </c>
      <c r="AR138" s="207"/>
      <c r="AS138" s="207"/>
      <c r="AT138" s="207"/>
      <c r="AU138" s="206" t="s">
        <v>604</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603</v>
      </c>
      <c r="AC139" s="213"/>
      <c r="AD139" s="213"/>
      <c r="AE139" s="206">
        <v>90</v>
      </c>
      <c r="AF139" s="207"/>
      <c r="AG139" s="207"/>
      <c r="AH139" s="207"/>
      <c r="AI139" s="206">
        <v>90</v>
      </c>
      <c r="AJ139" s="207"/>
      <c r="AK139" s="207"/>
      <c r="AL139" s="207"/>
      <c r="AM139" s="206">
        <v>90</v>
      </c>
      <c r="AN139" s="207"/>
      <c r="AO139" s="207"/>
      <c r="AP139" s="207"/>
      <c r="AQ139" s="206" t="s">
        <v>701</v>
      </c>
      <c r="AR139" s="207"/>
      <c r="AS139" s="207"/>
      <c r="AT139" s="207"/>
      <c r="AU139" s="206">
        <v>90</v>
      </c>
      <c r="AV139" s="207"/>
      <c r="AW139" s="207"/>
      <c r="AX139" s="208"/>
    </row>
    <row r="140" spans="1:50" ht="18.75"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75"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t="s">
        <v>701</v>
      </c>
      <c r="AR141" s="199"/>
      <c r="AS141" s="133" t="s">
        <v>355</v>
      </c>
      <c r="AT141" s="134"/>
      <c r="AU141" s="200">
        <v>31</v>
      </c>
      <c r="AV141" s="200"/>
      <c r="AW141" s="133" t="s">
        <v>300</v>
      </c>
      <c r="AX141" s="195"/>
    </row>
    <row r="142" spans="1:50" ht="39.75" customHeight="1" x14ac:dyDescent="0.15">
      <c r="A142" s="189"/>
      <c r="B142" s="186"/>
      <c r="C142" s="180"/>
      <c r="D142" s="186"/>
      <c r="E142" s="180"/>
      <c r="F142" s="181"/>
      <c r="G142" s="104" t="s">
        <v>600</v>
      </c>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t="s">
        <v>606</v>
      </c>
      <c r="AC142" s="205"/>
      <c r="AD142" s="205"/>
      <c r="AE142" s="206">
        <v>344</v>
      </c>
      <c r="AF142" s="207"/>
      <c r="AG142" s="207"/>
      <c r="AH142" s="207"/>
      <c r="AI142" s="206">
        <v>362</v>
      </c>
      <c r="AJ142" s="207"/>
      <c r="AK142" s="207"/>
      <c r="AL142" s="207"/>
      <c r="AM142" s="206"/>
      <c r="AN142" s="207"/>
      <c r="AO142" s="207"/>
      <c r="AP142" s="207"/>
      <c r="AQ142" s="206" t="s">
        <v>702</v>
      </c>
      <c r="AR142" s="207"/>
      <c r="AS142" s="207"/>
      <c r="AT142" s="207"/>
      <c r="AU142" s="206" t="s">
        <v>644</v>
      </c>
      <c r="AV142" s="207"/>
      <c r="AW142" s="207"/>
      <c r="AX142" s="208"/>
    </row>
    <row r="143" spans="1:50" ht="39.75"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t="s">
        <v>607</v>
      </c>
      <c r="AC143" s="213"/>
      <c r="AD143" s="213"/>
      <c r="AE143" s="206">
        <v>240</v>
      </c>
      <c r="AF143" s="207"/>
      <c r="AG143" s="207"/>
      <c r="AH143" s="207"/>
      <c r="AI143" s="206">
        <v>344</v>
      </c>
      <c r="AJ143" s="207"/>
      <c r="AK143" s="207"/>
      <c r="AL143" s="207"/>
      <c r="AM143" s="206">
        <v>362</v>
      </c>
      <c r="AN143" s="207"/>
      <c r="AO143" s="207"/>
      <c r="AP143" s="207"/>
      <c r="AQ143" s="206" t="s">
        <v>698</v>
      </c>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457</v>
      </c>
      <c r="R152" s="130"/>
      <c r="S152" s="130"/>
      <c r="T152" s="130"/>
      <c r="U152" s="130"/>
      <c r="V152" s="130"/>
      <c r="W152" s="130"/>
      <c r="X152" s="130"/>
      <c r="Y152" s="130"/>
      <c r="Z152" s="130"/>
      <c r="AA152" s="130"/>
      <c r="AB152" s="129" t="s">
        <v>458</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579</v>
      </c>
      <c r="H154" s="105"/>
      <c r="I154" s="105"/>
      <c r="J154" s="105"/>
      <c r="K154" s="105"/>
      <c r="L154" s="105"/>
      <c r="M154" s="105"/>
      <c r="N154" s="105"/>
      <c r="O154" s="105"/>
      <c r="P154" s="106"/>
      <c r="Q154" s="125" t="s">
        <v>579</v>
      </c>
      <c r="R154" s="105"/>
      <c r="S154" s="105"/>
      <c r="T154" s="105"/>
      <c r="U154" s="105"/>
      <c r="V154" s="105"/>
      <c r="W154" s="105"/>
      <c r="X154" s="105"/>
      <c r="Y154" s="105"/>
      <c r="Z154" s="105"/>
      <c r="AA154" s="293"/>
      <c r="AB154" s="141" t="s">
        <v>608</v>
      </c>
      <c r="AC154" s="142"/>
      <c r="AD154" s="142"/>
      <c r="AE154" s="147" t="s">
        <v>586</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609</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457</v>
      </c>
      <c r="R159" s="130"/>
      <c r="S159" s="130"/>
      <c r="T159" s="130"/>
      <c r="U159" s="130"/>
      <c r="V159" s="130"/>
      <c r="W159" s="130"/>
      <c r="X159" s="130"/>
      <c r="Y159" s="130"/>
      <c r="Z159" s="130"/>
      <c r="AA159" s="130"/>
      <c r="AB159" s="129" t="s">
        <v>458</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457</v>
      </c>
      <c r="R166" s="130"/>
      <c r="S166" s="130"/>
      <c r="T166" s="130"/>
      <c r="U166" s="130"/>
      <c r="V166" s="130"/>
      <c r="W166" s="130"/>
      <c r="X166" s="130"/>
      <c r="Y166" s="130"/>
      <c r="Z166" s="130"/>
      <c r="AA166" s="130"/>
      <c r="AB166" s="129" t="s">
        <v>458</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457</v>
      </c>
      <c r="R173" s="130"/>
      <c r="S173" s="130"/>
      <c r="T173" s="130"/>
      <c r="U173" s="130"/>
      <c r="V173" s="130"/>
      <c r="W173" s="130"/>
      <c r="X173" s="130"/>
      <c r="Y173" s="130"/>
      <c r="Z173" s="130"/>
      <c r="AA173" s="130"/>
      <c r="AB173" s="129" t="s">
        <v>458</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457</v>
      </c>
      <c r="R180" s="130"/>
      <c r="S180" s="130"/>
      <c r="T180" s="130"/>
      <c r="U180" s="130"/>
      <c r="V180" s="130"/>
      <c r="W180" s="130"/>
      <c r="X180" s="130"/>
      <c r="Y180" s="130"/>
      <c r="Z180" s="130"/>
      <c r="AA180" s="130"/>
      <c r="AB180" s="129" t="s">
        <v>458</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610</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457</v>
      </c>
      <c r="R212" s="130"/>
      <c r="S212" s="130"/>
      <c r="T212" s="130"/>
      <c r="U212" s="130"/>
      <c r="V212" s="130"/>
      <c r="W212" s="130"/>
      <c r="X212" s="130"/>
      <c r="Y212" s="130"/>
      <c r="Z212" s="130"/>
      <c r="AA212" s="130"/>
      <c r="AB212" s="129" t="s">
        <v>458</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457</v>
      </c>
      <c r="R219" s="130"/>
      <c r="S219" s="130"/>
      <c r="T219" s="130"/>
      <c r="U219" s="130"/>
      <c r="V219" s="130"/>
      <c r="W219" s="130"/>
      <c r="X219" s="130"/>
      <c r="Y219" s="130"/>
      <c r="Z219" s="130"/>
      <c r="AA219" s="130"/>
      <c r="AB219" s="129" t="s">
        <v>458</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457</v>
      </c>
      <c r="R226" s="130"/>
      <c r="S226" s="130"/>
      <c r="T226" s="130"/>
      <c r="U226" s="130"/>
      <c r="V226" s="130"/>
      <c r="W226" s="130"/>
      <c r="X226" s="130"/>
      <c r="Y226" s="130"/>
      <c r="Z226" s="130"/>
      <c r="AA226" s="130"/>
      <c r="AB226" s="129" t="s">
        <v>458</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457</v>
      </c>
      <c r="R233" s="130"/>
      <c r="S233" s="130"/>
      <c r="T233" s="130"/>
      <c r="U233" s="130"/>
      <c r="V233" s="130"/>
      <c r="W233" s="130"/>
      <c r="X233" s="130"/>
      <c r="Y233" s="130"/>
      <c r="Z233" s="130"/>
      <c r="AA233" s="130"/>
      <c r="AB233" s="129" t="s">
        <v>458</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457</v>
      </c>
      <c r="R240" s="130"/>
      <c r="S240" s="130"/>
      <c r="T240" s="130"/>
      <c r="U240" s="130"/>
      <c r="V240" s="130"/>
      <c r="W240" s="130"/>
      <c r="X240" s="130"/>
      <c r="Y240" s="130"/>
      <c r="Z240" s="130"/>
      <c r="AA240" s="130"/>
      <c r="AB240" s="129" t="s">
        <v>458</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457</v>
      </c>
      <c r="R272" s="130"/>
      <c r="S272" s="130"/>
      <c r="T272" s="130"/>
      <c r="U272" s="130"/>
      <c r="V272" s="130"/>
      <c r="W272" s="130"/>
      <c r="X272" s="130"/>
      <c r="Y272" s="130"/>
      <c r="Z272" s="130"/>
      <c r="AA272" s="130"/>
      <c r="AB272" s="129" t="s">
        <v>458</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457</v>
      </c>
      <c r="R279" s="130"/>
      <c r="S279" s="130"/>
      <c r="T279" s="130"/>
      <c r="U279" s="130"/>
      <c r="V279" s="130"/>
      <c r="W279" s="130"/>
      <c r="X279" s="130"/>
      <c r="Y279" s="130"/>
      <c r="Z279" s="130"/>
      <c r="AA279" s="130"/>
      <c r="AB279" s="129" t="s">
        <v>458</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457</v>
      </c>
      <c r="R286" s="130"/>
      <c r="S286" s="130"/>
      <c r="T286" s="130"/>
      <c r="U286" s="130"/>
      <c r="V286" s="130"/>
      <c r="W286" s="130"/>
      <c r="X286" s="130"/>
      <c r="Y286" s="130"/>
      <c r="Z286" s="130"/>
      <c r="AA286" s="130"/>
      <c r="AB286" s="129" t="s">
        <v>458</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457</v>
      </c>
      <c r="R293" s="130"/>
      <c r="S293" s="130"/>
      <c r="T293" s="130"/>
      <c r="U293" s="130"/>
      <c r="V293" s="130"/>
      <c r="W293" s="130"/>
      <c r="X293" s="130"/>
      <c r="Y293" s="130"/>
      <c r="Z293" s="130"/>
      <c r="AA293" s="130"/>
      <c r="AB293" s="129" t="s">
        <v>458</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457</v>
      </c>
      <c r="R300" s="130"/>
      <c r="S300" s="130"/>
      <c r="T300" s="130"/>
      <c r="U300" s="130"/>
      <c r="V300" s="130"/>
      <c r="W300" s="130"/>
      <c r="X300" s="130"/>
      <c r="Y300" s="130"/>
      <c r="Z300" s="130"/>
      <c r="AA300" s="130"/>
      <c r="AB300" s="129" t="s">
        <v>458</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457</v>
      </c>
      <c r="R332" s="130"/>
      <c r="S332" s="130"/>
      <c r="T332" s="130"/>
      <c r="U332" s="130"/>
      <c r="V332" s="130"/>
      <c r="W332" s="130"/>
      <c r="X332" s="130"/>
      <c r="Y332" s="130"/>
      <c r="Z332" s="130"/>
      <c r="AA332" s="130"/>
      <c r="AB332" s="129" t="s">
        <v>458</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457</v>
      </c>
      <c r="R339" s="130"/>
      <c r="S339" s="130"/>
      <c r="T339" s="130"/>
      <c r="U339" s="130"/>
      <c r="V339" s="130"/>
      <c r="W339" s="130"/>
      <c r="X339" s="130"/>
      <c r="Y339" s="130"/>
      <c r="Z339" s="130"/>
      <c r="AA339" s="130"/>
      <c r="AB339" s="129" t="s">
        <v>458</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457</v>
      </c>
      <c r="R346" s="130"/>
      <c r="S346" s="130"/>
      <c r="T346" s="130"/>
      <c r="U346" s="130"/>
      <c r="V346" s="130"/>
      <c r="W346" s="130"/>
      <c r="X346" s="130"/>
      <c r="Y346" s="130"/>
      <c r="Z346" s="130"/>
      <c r="AA346" s="130"/>
      <c r="AB346" s="129" t="s">
        <v>458</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457</v>
      </c>
      <c r="R353" s="130"/>
      <c r="S353" s="130"/>
      <c r="T353" s="130"/>
      <c r="U353" s="130"/>
      <c r="V353" s="130"/>
      <c r="W353" s="130"/>
      <c r="X353" s="130"/>
      <c r="Y353" s="130"/>
      <c r="Z353" s="130"/>
      <c r="AA353" s="130"/>
      <c r="AB353" s="129" t="s">
        <v>458</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457</v>
      </c>
      <c r="R360" s="130"/>
      <c r="S360" s="130"/>
      <c r="T360" s="130"/>
      <c r="U360" s="130"/>
      <c r="V360" s="130"/>
      <c r="W360" s="130"/>
      <c r="X360" s="130"/>
      <c r="Y360" s="130"/>
      <c r="Z360" s="130"/>
      <c r="AA360" s="130"/>
      <c r="AB360" s="129" t="s">
        <v>458</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457</v>
      </c>
      <c r="R392" s="130"/>
      <c r="S392" s="130"/>
      <c r="T392" s="130"/>
      <c r="U392" s="130"/>
      <c r="V392" s="130"/>
      <c r="W392" s="130"/>
      <c r="X392" s="130"/>
      <c r="Y392" s="130"/>
      <c r="Z392" s="130"/>
      <c r="AA392" s="130"/>
      <c r="AB392" s="129" t="s">
        <v>458</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457</v>
      </c>
      <c r="R399" s="130"/>
      <c r="S399" s="130"/>
      <c r="T399" s="130"/>
      <c r="U399" s="130"/>
      <c r="V399" s="130"/>
      <c r="W399" s="130"/>
      <c r="X399" s="130"/>
      <c r="Y399" s="130"/>
      <c r="Z399" s="130"/>
      <c r="AA399" s="130"/>
      <c r="AB399" s="129" t="s">
        <v>458</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457</v>
      </c>
      <c r="R406" s="130"/>
      <c r="S406" s="130"/>
      <c r="T406" s="130"/>
      <c r="U406" s="130"/>
      <c r="V406" s="130"/>
      <c r="W406" s="130"/>
      <c r="X406" s="130"/>
      <c r="Y406" s="130"/>
      <c r="Z406" s="130"/>
      <c r="AA406" s="130"/>
      <c r="AB406" s="129" t="s">
        <v>458</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457</v>
      </c>
      <c r="R413" s="130"/>
      <c r="S413" s="130"/>
      <c r="T413" s="130"/>
      <c r="U413" s="130"/>
      <c r="V413" s="130"/>
      <c r="W413" s="130"/>
      <c r="X413" s="130"/>
      <c r="Y413" s="130"/>
      <c r="Z413" s="130"/>
      <c r="AA413" s="130"/>
      <c r="AB413" s="129" t="s">
        <v>458</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457</v>
      </c>
      <c r="R420" s="130"/>
      <c r="S420" s="130"/>
      <c r="T420" s="130"/>
      <c r="U420" s="130"/>
      <c r="V420" s="130"/>
      <c r="W420" s="130"/>
      <c r="X420" s="130"/>
      <c r="Y420" s="130"/>
      <c r="Z420" s="130"/>
      <c r="AA420" s="130"/>
      <c r="AB420" s="129" t="s">
        <v>458</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559</v>
      </c>
      <c r="D430" s="934"/>
      <c r="E430" s="174" t="s">
        <v>543</v>
      </c>
      <c r="F430" s="901"/>
      <c r="G430" s="902" t="s">
        <v>374</v>
      </c>
      <c r="H430" s="123"/>
      <c r="I430" s="123"/>
      <c r="J430" s="903" t="s">
        <v>573</v>
      </c>
      <c r="K430" s="904"/>
      <c r="L430" s="904"/>
      <c r="M430" s="904"/>
      <c r="N430" s="904"/>
      <c r="O430" s="904"/>
      <c r="P430" s="904"/>
      <c r="Q430" s="904"/>
      <c r="R430" s="904"/>
      <c r="S430" s="904"/>
      <c r="T430" s="905"/>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6"/>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579</v>
      </c>
      <c r="AF432" s="200"/>
      <c r="AG432" s="133" t="s">
        <v>355</v>
      </c>
      <c r="AH432" s="134"/>
      <c r="AI432" s="156"/>
      <c r="AJ432" s="156"/>
      <c r="AK432" s="156"/>
      <c r="AL432" s="154"/>
      <c r="AM432" s="156"/>
      <c r="AN432" s="156"/>
      <c r="AO432" s="156"/>
      <c r="AP432" s="154"/>
      <c r="AQ432" s="593" t="s">
        <v>605</v>
      </c>
      <c r="AR432" s="200"/>
      <c r="AS432" s="133" t="s">
        <v>355</v>
      </c>
      <c r="AT432" s="134"/>
      <c r="AU432" s="200" t="s">
        <v>579</v>
      </c>
      <c r="AV432" s="200"/>
      <c r="AW432" s="133" t="s">
        <v>300</v>
      </c>
      <c r="AX432" s="195"/>
    </row>
    <row r="433" spans="1:50" ht="23.25" customHeight="1" x14ac:dyDescent="0.15">
      <c r="A433" s="189"/>
      <c r="B433" s="186"/>
      <c r="C433" s="180"/>
      <c r="D433" s="186"/>
      <c r="E433" s="342"/>
      <c r="F433" s="343"/>
      <c r="G433" s="104" t="s">
        <v>579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579</v>
      </c>
      <c r="AC433" s="213"/>
      <c r="AD433" s="213"/>
      <c r="AE433" s="340" t="s">
        <v>579</v>
      </c>
      <c r="AF433" s="207"/>
      <c r="AG433" s="207"/>
      <c r="AH433" s="207"/>
      <c r="AI433" s="340" t="s">
        <v>611</v>
      </c>
      <c r="AJ433" s="207"/>
      <c r="AK433" s="207"/>
      <c r="AL433" s="207"/>
      <c r="AM433" s="340" t="s">
        <v>579</v>
      </c>
      <c r="AN433" s="207"/>
      <c r="AO433" s="207"/>
      <c r="AP433" s="341"/>
      <c r="AQ433" s="340" t="s">
        <v>579</v>
      </c>
      <c r="AR433" s="207"/>
      <c r="AS433" s="207"/>
      <c r="AT433" s="341"/>
      <c r="AU433" s="207" t="s">
        <v>586</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609</v>
      </c>
      <c r="AC434" s="205"/>
      <c r="AD434" s="205"/>
      <c r="AE434" s="340" t="s">
        <v>579</v>
      </c>
      <c r="AF434" s="207"/>
      <c r="AG434" s="207"/>
      <c r="AH434" s="341"/>
      <c r="AI434" s="340" t="s">
        <v>579</v>
      </c>
      <c r="AJ434" s="207"/>
      <c r="AK434" s="207"/>
      <c r="AL434" s="207"/>
      <c r="AM434" s="340" t="s">
        <v>579</v>
      </c>
      <c r="AN434" s="207"/>
      <c r="AO434" s="207"/>
      <c r="AP434" s="341"/>
      <c r="AQ434" s="340" t="s">
        <v>586</v>
      </c>
      <c r="AR434" s="207"/>
      <c r="AS434" s="207"/>
      <c r="AT434" s="341"/>
      <c r="AU434" s="207" t="s">
        <v>605</v>
      </c>
      <c r="AV434" s="207"/>
      <c r="AW434" s="207"/>
      <c r="AX434" s="208"/>
    </row>
    <row r="435" spans="1:50" ht="23.25" customHeight="1" thickBot="1" x14ac:dyDescent="0.2">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579</v>
      </c>
      <c r="AF435" s="207"/>
      <c r="AG435" s="207"/>
      <c r="AH435" s="341"/>
      <c r="AI435" s="340" t="s">
        <v>612</v>
      </c>
      <c r="AJ435" s="207"/>
      <c r="AK435" s="207"/>
      <c r="AL435" s="207"/>
      <c r="AM435" s="340" t="s">
        <v>586</v>
      </c>
      <c r="AN435" s="207"/>
      <c r="AO435" s="207"/>
      <c r="AP435" s="341"/>
      <c r="AQ435" s="340" t="s">
        <v>586</v>
      </c>
      <c r="AR435" s="207"/>
      <c r="AS435" s="207"/>
      <c r="AT435" s="341"/>
      <c r="AU435" s="207" t="s">
        <v>586</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617</v>
      </c>
      <c r="AF457" s="200"/>
      <c r="AG457" s="133" t="s">
        <v>355</v>
      </c>
      <c r="AH457" s="134"/>
      <c r="AI457" s="156"/>
      <c r="AJ457" s="156"/>
      <c r="AK457" s="156"/>
      <c r="AL457" s="154"/>
      <c r="AM457" s="156"/>
      <c r="AN457" s="156"/>
      <c r="AO457" s="156"/>
      <c r="AP457" s="154"/>
      <c r="AQ457" s="593" t="s">
        <v>579</v>
      </c>
      <c r="AR457" s="200"/>
      <c r="AS457" s="133" t="s">
        <v>355</v>
      </c>
      <c r="AT457" s="134"/>
      <c r="AU457" s="200" t="s">
        <v>579</v>
      </c>
      <c r="AV457" s="200"/>
      <c r="AW457" s="133" t="s">
        <v>300</v>
      </c>
      <c r="AX457" s="195"/>
    </row>
    <row r="458" spans="1:50" ht="23.25" hidden="1" customHeight="1" x14ac:dyDescent="0.15">
      <c r="A458" s="189"/>
      <c r="B458" s="186"/>
      <c r="C458" s="180"/>
      <c r="D458" s="186"/>
      <c r="E458" s="342"/>
      <c r="F458" s="343"/>
      <c r="G458" s="104" t="s">
        <v>579</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609</v>
      </c>
      <c r="AC458" s="213"/>
      <c r="AD458" s="213"/>
      <c r="AE458" s="340" t="s">
        <v>586</v>
      </c>
      <c r="AF458" s="207"/>
      <c r="AG458" s="207"/>
      <c r="AH458" s="207"/>
      <c r="AI458" s="340" t="s">
        <v>579</v>
      </c>
      <c r="AJ458" s="207"/>
      <c r="AK458" s="207"/>
      <c r="AL458" s="207"/>
      <c r="AM458" s="340" t="s">
        <v>579</v>
      </c>
      <c r="AN458" s="207"/>
      <c r="AO458" s="207"/>
      <c r="AP458" s="341"/>
      <c r="AQ458" s="340" t="s">
        <v>579</v>
      </c>
      <c r="AR458" s="207"/>
      <c r="AS458" s="207"/>
      <c r="AT458" s="341"/>
      <c r="AU458" s="207" t="s">
        <v>586</v>
      </c>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605</v>
      </c>
      <c r="AC459" s="205"/>
      <c r="AD459" s="205"/>
      <c r="AE459" s="340" t="s">
        <v>586</v>
      </c>
      <c r="AF459" s="207"/>
      <c r="AG459" s="207"/>
      <c r="AH459" s="341"/>
      <c r="AI459" s="340" t="s">
        <v>579</v>
      </c>
      <c r="AJ459" s="207"/>
      <c r="AK459" s="207"/>
      <c r="AL459" s="207"/>
      <c r="AM459" s="340" t="s">
        <v>579</v>
      </c>
      <c r="AN459" s="207"/>
      <c r="AO459" s="207"/>
      <c r="AP459" s="341"/>
      <c r="AQ459" s="340" t="s">
        <v>613</v>
      </c>
      <c r="AR459" s="207"/>
      <c r="AS459" s="207"/>
      <c r="AT459" s="341"/>
      <c r="AU459" s="207" t="s">
        <v>614</v>
      </c>
      <c r="AV459" s="207"/>
      <c r="AW459" s="207"/>
      <c r="AX459" s="208"/>
    </row>
    <row r="460" spans="1:50" ht="23.25" hidden="1" customHeight="1" thickBo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602</v>
      </c>
      <c r="AF460" s="207"/>
      <c r="AG460" s="207"/>
      <c r="AH460" s="341"/>
      <c r="AI460" s="340" t="s">
        <v>579</v>
      </c>
      <c r="AJ460" s="207"/>
      <c r="AK460" s="207"/>
      <c r="AL460" s="207"/>
      <c r="AM460" s="340" t="s">
        <v>615</v>
      </c>
      <c r="AN460" s="207"/>
      <c r="AO460" s="207"/>
      <c r="AP460" s="341"/>
      <c r="AQ460" s="340" t="s">
        <v>579</v>
      </c>
      <c r="AR460" s="207"/>
      <c r="AS460" s="207"/>
      <c r="AT460" s="341"/>
      <c r="AU460" s="207" t="s">
        <v>616</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560</v>
      </c>
      <c r="F484" s="175"/>
      <c r="G484" s="902" t="s">
        <v>374</v>
      </c>
      <c r="H484" s="123"/>
      <c r="I484" s="123"/>
      <c r="J484" s="903"/>
      <c r="K484" s="904"/>
      <c r="L484" s="904"/>
      <c r="M484" s="904"/>
      <c r="N484" s="904"/>
      <c r="O484" s="904"/>
      <c r="P484" s="904"/>
      <c r="Q484" s="904"/>
      <c r="R484" s="904"/>
      <c r="S484" s="904"/>
      <c r="T484" s="905"/>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6"/>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561</v>
      </c>
      <c r="F538" s="175"/>
      <c r="G538" s="902" t="s">
        <v>374</v>
      </c>
      <c r="H538" s="123"/>
      <c r="I538" s="123"/>
      <c r="J538" s="903"/>
      <c r="K538" s="904"/>
      <c r="L538" s="904"/>
      <c r="M538" s="904"/>
      <c r="N538" s="904"/>
      <c r="O538" s="904"/>
      <c r="P538" s="904"/>
      <c r="Q538" s="904"/>
      <c r="R538" s="904"/>
      <c r="S538" s="904"/>
      <c r="T538" s="905"/>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6"/>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560</v>
      </c>
      <c r="F592" s="175"/>
      <c r="G592" s="902" t="s">
        <v>374</v>
      </c>
      <c r="H592" s="123"/>
      <c r="I592" s="123"/>
      <c r="J592" s="903"/>
      <c r="K592" s="904"/>
      <c r="L592" s="904"/>
      <c r="M592" s="904"/>
      <c r="N592" s="904"/>
      <c r="O592" s="904"/>
      <c r="P592" s="904"/>
      <c r="Q592" s="904"/>
      <c r="R592" s="904"/>
      <c r="S592" s="904"/>
      <c r="T592" s="905"/>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6"/>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561</v>
      </c>
      <c r="F646" s="175"/>
      <c r="G646" s="902" t="s">
        <v>374</v>
      </c>
      <c r="H646" s="123"/>
      <c r="I646" s="123"/>
      <c r="J646" s="903"/>
      <c r="K646" s="904"/>
      <c r="L646" s="904"/>
      <c r="M646" s="904"/>
      <c r="N646" s="904"/>
      <c r="O646" s="904"/>
      <c r="P646" s="904"/>
      <c r="Q646" s="904"/>
      <c r="R646" s="904"/>
      <c r="S646" s="904"/>
      <c r="T646" s="905"/>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6"/>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27" t="s">
        <v>31</v>
      </c>
      <c r="AH701" s="385"/>
      <c r="AI701" s="385"/>
      <c r="AJ701" s="385"/>
      <c r="AK701" s="385"/>
      <c r="AL701" s="385"/>
      <c r="AM701" s="385"/>
      <c r="AN701" s="385"/>
      <c r="AO701" s="385"/>
      <c r="AP701" s="385"/>
      <c r="AQ701" s="385"/>
      <c r="AR701" s="385"/>
      <c r="AS701" s="385"/>
      <c r="AT701" s="385"/>
      <c r="AU701" s="385"/>
      <c r="AV701" s="385"/>
      <c r="AW701" s="385"/>
      <c r="AX701" s="828"/>
    </row>
    <row r="702" spans="1:50" ht="69"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572</v>
      </c>
      <c r="AE702" s="346"/>
      <c r="AF702" s="346"/>
      <c r="AG702" s="388" t="s">
        <v>620</v>
      </c>
      <c r="AH702" s="389"/>
      <c r="AI702" s="389"/>
      <c r="AJ702" s="389"/>
      <c r="AK702" s="389"/>
      <c r="AL702" s="389"/>
      <c r="AM702" s="389"/>
      <c r="AN702" s="389"/>
      <c r="AO702" s="389"/>
      <c r="AP702" s="389"/>
      <c r="AQ702" s="389"/>
      <c r="AR702" s="389"/>
      <c r="AS702" s="389"/>
      <c r="AT702" s="389"/>
      <c r="AU702" s="389"/>
      <c r="AV702" s="389"/>
      <c r="AW702" s="389"/>
      <c r="AX702" s="390"/>
    </row>
    <row r="703" spans="1:50" ht="36.75"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5"/>
      <c r="AD703" s="328" t="s">
        <v>572</v>
      </c>
      <c r="AE703" s="329"/>
      <c r="AF703" s="329"/>
      <c r="AG703" s="101" t="s">
        <v>618</v>
      </c>
      <c r="AH703" s="102"/>
      <c r="AI703" s="102"/>
      <c r="AJ703" s="102"/>
      <c r="AK703" s="102"/>
      <c r="AL703" s="102"/>
      <c r="AM703" s="102"/>
      <c r="AN703" s="102"/>
      <c r="AO703" s="102"/>
      <c r="AP703" s="102"/>
      <c r="AQ703" s="102"/>
      <c r="AR703" s="102"/>
      <c r="AS703" s="102"/>
      <c r="AT703" s="102"/>
      <c r="AU703" s="102"/>
      <c r="AV703" s="102"/>
      <c r="AW703" s="102"/>
      <c r="AX703" s="103"/>
    </row>
    <row r="704" spans="1:50" ht="57.75"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572</v>
      </c>
      <c r="AE704" s="786"/>
      <c r="AF704" s="786"/>
      <c r="AG704" s="167" t="s">
        <v>621</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572</v>
      </c>
      <c r="AE705" s="718"/>
      <c r="AF705" s="718"/>
      <c r="AG705" s="125" t="s">
        <v>622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5"/>
      <c r="B706" s="646"/>
      <c r="C706" s="797"/>
      <c r="D706" s="798"/>
      <c r="E706" s="733" t="s">
        <v>504</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t="s">
        <v>619</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5"/>
      <c r="B707" s="646"/>
      <c r="C707" s="799"/>
      <c r="D707" s="800"/>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619</v>
      </c>
      <c r="AE707" s="839"/>
      <c r="AF707" s="839"/>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623</v>
      </c>
      <c r="AE708" s="608"/>
      <c r="AF708" s="608"/>
      <c r="AG708" s="745" t="s">
        <v>609</v>
      </c>
      <c r="AH708" s="746"/>
      <c r="AI708" s="746"/>
      <c r="AJ708" s="746"/>
      <c r="AK708" s="746"/>
      <c r="AL708" s="746"/>
      <c r="AM708" s="746"/>
      <c r="AN708" s="746"/>
      <c r="AO708" s="746"/>
      <c r="AP708" s="746"/>
      <c r="AQ708" s="746"/>
      <c r="AR708" s="746"/>
      <c r="AS708" s="746"/>
      <c r="AT708" s="746"/>
      <c r="AU708" s="746"/>
      <c r="AV708" s="746"/>
      <c r="AW708" s="746"/>
      <c r="AX708" s="747"/>
    </row>
    <row r="709" spans="1:50" ht="60" customHeight="1" x14ac:dyDescent="0.15">
      <c r="A709" s="645"/>
      <c r="B709" s="647"/>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8" t="s">
        <v>572</v>
      </c>
      <c r="AE709" s="329"/>
      <c r="AF709" s="329"/>
      <c r="AG709" s="101" t="s">
        <v>691</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5"/>
      <c r="B710" s="647"/>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8" t="s">
        <v>623</v>
      </c>
      <c r="AE710" s="329"/>
      <c r="AF710" s="329"/>
      <c r="AG710" s="101" t="s">
        <v>609</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5"/>
      <c r="B711" s="647"/>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6"/>
      <c r="AD711" s="328" t="s">
        <v>572</v>
      </c>
      <c r="AE711" s="329"/>
      <c r="AF711" s="329"/>
      <c r="AG711" s="101" t="s">
        <v>624</v>
      </c>
      <c r="AH711" s="102"/>
      <c r="AI711" s="102"/>
      <c r="AJ711" s="102"/>
      <c r="AK711" s="102"/>
      <c r="AL711" s="102"/>
      <c r="AM711" s="102"/>
      <c r="AN711" s="102"/>
      <c r="AO711" s="102"/>
      <c r="AP711" s="102"/>
      <c r="AQ711" s="102"/>
      <c r="AR711" s="102"/>
      <c r="AS711" s="102"/>
      <c r="AT711" s="102"/>
      <c r="AU711" s="102"/>
      <c r="AV711" s="102"/>
      <c r="AW711" s="102"/>
      <c r="AX711" s="103"/>
    </row>
    <row r="712" spans="1:50" ht="46.5" customHeight="1" x14ac:dyDescent="0.15">
      <c r="A712" s="645"/>
      <c r="B712" s="647"/>
      <c r="C712" s="394" t="s">
        <v>468</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6"/>
      <c r="AD712" s="785" t="s">
        <v>572</v>
      </c>
      <c r="AE712" s="786"/>
      <c r="AF712" s="786"/>
      <c r="AG712" s="813" t="s">
        <v>625</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51" t="s">
        <v>469</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8" t="s">
        <v>623</v>
      </c>
      <c r="AE713" s="329"/>
      <c r="AF713" s="666"/>
      <c r="AG713" s="101" t="s">
        <v>586</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8"/>
      <c r="B714" s="649"/>
      <c r="C714" s="650" t="s">
        <v>445</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572</v>
      </c>
      <c r="AE714" s="811"/>
      <c r="AF714" s="812"/>
      <c r="AG714" s="739" t="s">
        <v>626</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3" t="s">
        <v>40</v>
      </c>
      <c r="B715" s="787"/>
      <c r="C715" s="788" t="s">
        <v>446</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623</v>
      </c>
      <c r="AE715" s="608"/>
      <c r="AF715" s="659"/>
      <c r="AG715" s="745" t="s">
        <v>586</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572</v>
      </c>
      <c r="AE716" s="630"/>
      <c r="AF716" s="630"/>
      <c r="AG716" s="101" t="s">
        <v>627</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5"/>
      <c r="B717" s="647"/>
      <c r="C717" s="394" t="s">
        <v>365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8" t="s">
        <v>572</v>
      </c>
      <c r="AE717" s="329"/>
      <c r="AF717" s="329"/>
      <c r="AG717" s="101" t="s">
        <v>628</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8"/>
      <c r="B718" s="649"/>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8" t="s">
        <v>623</v>
      </c>
      <c r="AE718" s="329"/>
      <c r="AF718" s="329"/>
      <c r="AG718" s="127" t="s">
        <v>608</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572</v>
      </c>
      <c r="AE719" s="608"/>
      <c r="AF719" s="608"/>
      <c r="AG719" s="125" t="s">
        <v>629</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1"/>
      <c r="B720" s="782"/>
      <c r="C720" s="302" t="s">
        <v>461</v>
      </c>
      <c r="D720" s="300"/>
      <c r="E720" s="300"/>
      <c r="F720" s="303"/>
      <c r="G720" s="299" t="s">
        <v>462</v>
      </c>
      <c r="H720" s="300"/>
      <c r="I720" s="300"/>
      <c r="J720" s="300"/>
      <c r="K720" s="300"/>
      <c r="L720" s="300"/>
      <c r="M720" s="300"/>
      <c r="N720" s="299" t="s">
        <v>465</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31.5" customHeight="1" x14ac:dyDescent="0.15">
      <c r="A721" s="781"/>
      <c r="B721" s="782"/>
      <c r="C721" s="296" t="s">
        <v>567</v>
      </c>
      <c r="D721" s="297"/>
      <c r="E721" s="297"/>
      <c r="F721" s="298"/>
      <c r="G721" s="287"/>
      <c r="H721" s="288"/>
      <c r="I721" s="83" t="str">
        <f>IF(OR(G721="　", G721=""), "", "-")</f>
        <v/>
      </c>
      <c r="J721" s="291">
        <v>344</v>
      </c>
      <c r="K721" s="291"/>
      <c r="L721" s="83" t="str">
        <f>IF(M721="","","-")</f>
        <v/>
      </c>
      <c r="M721" s="84"/>
      <c r="N721" s="304" t="s">
        <v>630</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31.5" customHeight="1" x14ac:dyDescent="0.15">
      <c r="A722" s="781"/>
      <c r="B722" s="782"/>
      <c r="C722" s="296" t="s">
        <v>567</v>
      </c>
      <c r="D722" s="297"/>
      <c r="E722" s="297"/>
      <c r="F722" s="298"/>
      <c r="G722" s="287"/>
      <c r="H722" s="288"/>
      <c r="I722" s="83" t="str">
        <f>IF(OR(G722="　", G722=""), "", "-")</f>
        <v/>
      </c>
      <c r="J722" s="291">
        <v>346</v>
      </c>
      <c r="K722" s="291"/>
      <c r="L722" s="83" t="str">
        <f>IF(M722="","","-")</f>
        <v/>
      </c>
      <c r="M722" s="84"/>
      <c r="N722" s="304" t="s">
        <v>631</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1"/>
      <c r="B723" s="782"/>
      <c r="C723" s="296"/>
      <c r="D723" s="297"/>
      <c r="E723" s="297"/>
      <c r="F723" s="298"/>
      <c r="G723" s="287"/>
      <c r="H723" s="288"/>
      <c r="I723" s="83" t="str">
        <f>IF(OR(G723="　", G723=""), "", "-")</f>
        <v/>
      </c>
      <c r="J723" s="291"/>
      <c r="K723" s="291"/>
      <c r="L723" s="83" t="str">
        <f>IF(M723="","","-")</f>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1"/>
      <c r="B724" s="782"/>
      <c r="C724" s="296"/>
      <c r="D724" s="297"/>
      <c r="E724" s="297"/>
      <c r="F724" s="298"/>
      <c r="G724" s="287"/>
      <c r="H724" s="288"/>
      <c r="I724" s="83" t="str">
        <f>IF(OR(G724="　", G724=""), "", "-")</f>
        <v/>
      </c>
      <c r="J724" s="291"/>
      <c r="K724" s="291"/>
      <c r="L724" s="83" t="str">
        <f>IF(M724="","","-")</f>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3"/>
      <c r="B725" s="784"/>
      <c r="C725" s="325"/>
      <c r="D725" s="326"/>
      <c r="E725" s="326"/>
      <c r="F725" s="327"/>
      <c r="G725" s="289"/>
      <c r="H725" s="290"/>
      <c r="I725" s="85" t="str">
        <f>IF(OR(G725="　", G725=""), "", "-")</f>
        <v/>
      </c>
      <c r="J725" s="292"/>
      <c r="K725" s="292"/>
      <c r="L725" s="85" t="str">
        <f>IF(M725="","","-")</f>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3" t="s">
        <v>48</v>
      </c>
      <c r="B726" s="805"/>
      <c r="C726" s="818" t="s">
        <v>53</v>
      </c>
      <c r="D726" s="840"/>
      <c r="E726" s="840"/>
      <c r="F726" s="841"/>
      <c r="G726" s="580" t="s">
        <v>692</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6"/>
      <c r="B727" s="807"/>
      <c r="C727" s="751" t="s">
        <v>57</v>
      </c>
      <c r="D727" s="752"/>
      <c r="E727" s="752"/>
      <c r="F727" s="753"/>
      <c r="G727" s="578" t="s">
        <v>632</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2"/>
      <c r="B731" s="803"/>
      <c r="C731" s="803"/>
      <c r="D731" s="803"/>
      <c r="E731" s="804"/>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474</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4" t="s">
        <v>547</v>
      </c>
      <c r="B737" s="210"/>
      <c r="C737" s="210"/>
      <c r="D737" s="211"/>
      <c r="E737" s="993" t="s">
        <v>636</v>
      </c>
      <c r="F737" s="993"/>
      <c r="G737" s="993"/>
      <c r="H737" s="993"/>
      <c r="I737" s="993"/>
      <c r="J737" s="993"/>
      <c r="K737" s="993"/>
      <c r="L737" s="993"/>
      <c r="M737" s="993"/>
      <c r="N737" s="365" t="s">
        <v>540</v>
      </c>
      <c r="O737" s="365"/>
      <c r="P737" s="365"/>
      <c r="Q737" s="365"/>
      <c r="R737" s="993" t="s">
        <v>637</v>
      </c>
      <c r="S737" s="993"/>
      <c r="T737" s="993"/>
      <c r="U737" s="993"/>
      <c r="V737" s="993"/>
      <c r="W737" s="993"/>
      <c r="X737" s="993"/>
      <c r="Y737" s="993"/>
      <c r="Z737" s="993"/>
      <c r="AA737" s="365" t="s">
        <v>539</v>
      </c>
      <c r="AB737" s="365"/>
      <c r="AC737" s="365"/>
      <c r="AD737" s="365"/>
      <c r="AE737" s="993" t="s">
        <v>638</v>
      </c>
      <c r="AF737" s="993"/>
      <c r="AG737" s="993"/>
      <c r="AH737" s="993"/>
      <c r="AI737" s="993"/>
      <c r="AJ737" s="993"/>
      <c r="AK737" s="993"/>
      <c r="AL737" s="993"/>
      <c r="AM737" s="993"/>
      <c r="AN737" s="365" t="s">
        <v>538</v>
      </c>
      <c r="AO737" s="365"/>
      <c r="AP737" s="365"/>
      <c r="AQ737" s="365"/>
      <c r="AR737" s="985" t="s">
        <v>639</v>
      </c>
      <c r="AS737" s="986"/>
      <c r="AT737" s="986"/>
      <c r="AU737" s="986"/>
      <c r="AV737" s="986"/>
      <c r="AW737" s="986"/>
      <c r="AX737" s="987"/>
      <c r="AY737" s="89"/>
      <c r="AZ737" s="89"/>
    </row>
    <row r="738" spans="1:52" ht="24.75" customHeight="1" x14ac:dyDescent="0.15">
      <c r="A738" s="994" t="s">
        <v>537</v>
      </c>
      <c r="B738" s="210"/>
      <c r="C738" s="210"/>
      <c r="D738" s="211"/>
      <c r="E738" s="993" t="s">
        <v>640</v>
      </c>
      <c r="F738" s="993"/>
      <c r="G738" s="993"/>
      <c r="H738" s="993"/>
      <c r="I738" s="993"/>
      <c r="J738" s="993"/>
      <c r="K738" s="993"/>
      <c r="L738" s="993"/>
      <c r="M738" s="993"/>
      <c r="N738" s="365" t="s">
        <v>536</v>
      </c>
      <c r="O738" s="365"/>
      <c r="P738" s="365"/>
      <c r="Q738" s="365"/>
      <c r="R738" s="993" t="s">
        <v>641</v>
      </c>
      <c r="S738" s="993"/>
      <c r="T738" s="993"/>
      <c r="U738" s="993"/>
      <c r="V738" s="993"/>
      <c r="W738" s="993"/>
      <c r="X738" s="993"/>
      <c r="Y738" s="993"/>
      <c r="Z738" s="993"/>
      <c r="AA738" s="365" t="s">
        <v>535</v>
      </c>
      <c r="AB738" s="365"/>
      <c r="AC738" s="365"/>
      <c r="AD738" s="365"/>
      <c r="AE738" s="993" t="s">
        <v>642</v>
      </c>
      <c r="AF738" s="993"/>
      <c r="AG738" s="993"/>
      <c r="AH738" s="993"/>
      <c r="AI738" s="993"/>
      <c r="AJ738" s="993"/>
      <c r="AK738" s="993"/>
      <c r="AL738" s="993"/>
      <c r="AM738" s="993"/>
      <c r="AN738" s="365" t="s">
        <v>531</v>
      </c>
      <c r="AO738" s="365"/>
      <c r="AP738" s="365"/>
      <c r="AQ738" s="365"/>
      <c r="AR738" s="985" t="s">
        <v>643</v>
      </c>
      <c r="AS738" s="986"/>
      <c r="AT738" s="986"/>
      <c r="AU738" s="986"/>
      <c r="AV738" s="986"/>
      <c r="AW738" s="986"/>
      <c r="AX738" s="987"/>
    </row>
    <row r="739" spans="1:52" ht="24.75" customHeight="1" thickBot="1" x14ac:dyDescent="0.2">
      <c r="A739" s="995" t="s">
        <v>527</v>
      </c>
      <c r="B739" s="996"/>
      <c r="C739" s="996"/>
      <c r="D739" s="997"/>
      <c r="E739" s="998" t="s">
        <v>567</v>
      </c>
      <c r="F739" s="988"/>
      <c r="G739" s="988"/>
      <c r="H739" s="93" t="str">
        <f>IF(E739="", "", "(")</f>
        <v>(</v>
      </c>
      <c r="I739" s="988"/>
      <c r="J739" s="988"/>
      <c r="K739" s="93" t="str">
        <f>IF(OR(I739="　", I739=""), "", "-")</f>
        <v/>
      </c>
      <c r="L739" s="989">
        <v>332</v>
      </c>
      <c r="M739" s="989"/>
      <c r="N739" s="94" t="str">
        <f>IF(O739="", "", "-")</f>
        <v/>
      </c>
      <c r="O739" s="95"/>
      <c r="P739" s="94" t="str">
        <f>IF(E739="", "", ")")</f>
        <v>)</v>
      </c>
      <c r="Q739" s="998"/>
      <c r="R739" s="988"/>
      <c r="S739" s="988"/>
      <c r="T739" s="93" t="str">
        <f>IF(Q739="", "", "(")</f>
        <v/>
      </c>
      <c r="U739" s="988"/>
      <c r="V739" s="988"/>
      <c r="W739" s="93" t="str">
        <f>IF(OR(U739="　", U739=""), "", "-")</f>
        <v/>
      </c>
      <c r="X739" s="989"/>
      <c r="Y739" s="989"/>
      <c r="Z739" s="94" t="str">
        <f>IF(AA739="", "", "-")</f>
        <v/>
      </c>
      <c r="AA739" s="95"/>
      <c r="AB739" s="94" t="str">
        <f>IF(Q739="", "", ")")</f>
        <v/>
      </c>
      <c r="AC739" s="998"/>
      <c r="AD739" s="988"/>
      <c r="AE739" s="988"/>
      <c r="AF739" s="93" t="str">
        <f>IF(AC739="", "", "(")</f>
        <v/>
      </c>
      <c r="AG739" s="988"/>
      <c r="AH739" s="988"/>
      <c r="AI739" s="93" t="str">
        <f>IF(OR(AG739="　", AG739=""), "", "-")</f>
        <v/>
      </c>
      <c r="AJ739" s="989"/>
      <c r="AK739" s="989"/>
      <c r="AL739" s="94" t="str">
        <f>IF(AM739="", "", "-")</f>
        <v/>
      </c>
      <c r="AM739" s="95"/>
      <c r="AN739" s="94" t="str">
        <f>IF(AC739="", "", ")")</f>
        <v/>
      </c>
      <c r="AO739" s="990"/>
      <c r="AP739" s="991"/>
      <c r="AQ739" s="991"/>
      <c r="AR739" s="991"/>
      <c r="AS739" s="991"/>
      <c r="AT739" s="991"/>
      <c r="AU739" s="991"/>
      <c r="AV739" s="991"/>
      <c r="AW739" s="991"/>
      <c r="AX739" s="992"/>
    </row>
    <row r="740" spans="1:52" ht="28.35" customHeight="1" x14ac:dyDescent="0.15">
      <c r="A740" s="617" t="s">
        <v>507</v>
      </c>
      <c r="B740" s="618"/>
      <c r="C740" s="618"/>
      <c r="D740" s="618"/>
      <c r="E740" s="618"/>
      <c r="F740" s="619"/>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thickBot="1" x14ac:dyDescent="0.2">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509</v>
      </c>
      <c r="B779" s="632"/>
      <c r="C779" s="632"/>
      <c r="D779" s="632"/>
      <c r="E779" s="632"/>
      <c r="F779" s="633"/>
      <c r="G779" s="598" t="s">
        <v>678</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690</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15">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679</v>
      </c>
      <c r="H781" s="674"/>
      <c r="I781" s="674"/>
      <c r="J781" s="674"/>
      <c r="K781" s="675"/>
      <c r="L781" s="667" t="s">
        <v>681</v>
      </c>
      <c r="M781" s="668"/>
      <c r="N781" s="668"/>
      <c r="O781" s="668"/>
      <c r="P781" s="668"/>
      <c r="Q781" s="668"/>
      <c r="R781" s="668"/>
      <c r="S781" s="668"/>
      <c r="T781" s="668"/>
      <c r="U781" s="668"/>
      <c r="V781" s="668"/>
      <c r="W781" s="668"/>
      <c r="X781" s="669"/>
      <c r="Y781" s="391">
        <v>1.7</v>
      </c>
      <c r="Z781" s="392"/>
      <c r="AA781" s="392"/>
      <c r="AB781" s="808"/>
      <c r="AC781" s="673"/>
      <c r="AD781" s="674"/>
      <c r="AE781" s="674"/>
      <c r="AF781" s="674"/>
      <c r="AG781" s="675"/>
      <c r="AH781" s="667"/>
      <c r="AI781" s="668"/>
      <c r="AJ781" s="668"/>
      <c r="AK781" s="668"/>
      <c r="AL781" s="668"/>
      <c r="AM781" s="668"/>
      <c r="AN781" s="668"/>
      <c r="AO781" s="668"/>
      <c r="AP781" s="668"/>
      <c r="AQ781" s="668"/>
      <c r="AR781" s="668"/>
      <c r="AS781" s="668"/>
      <c r="AT781" s="669"/>
      <c r="AU781" s="391"/>
      <c r="AV781" s="392"/>
      <c r="AW781" s="392"/>
      <c r="AX781" s="393"/>
    </row>
    <row r="782" spans="1:50" ht="24.75" hidden="1" customHeight="1" x14ac:dyDescent="0.15">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hidden="1"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hidden="1"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x14ac:dyDescent="0.2">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1.7</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0</v>
      </c>
      <c r="AV791" s="835"/>
      <c r="AW791" s="835"/>
      <c r="AX791" s="837"/>
    </row>
    <row r="792" spans="1:50" ht="24.75" customHeight="1" x14ac:dyDescent="0.15">
      <c r="A792" s="634"/>
      <c r="B792" s="635"/>
      <c r="C792" s="635"/>
      <c r="D792" s="635"/>
      <c r="E792" s="635"/>
      <c r="F792" s="636"/>
      <c r="G792" s="598" t="s">
        <v>689</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684</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customHeight="1" x14ac:dyDescent="0.15">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customHeight="1" x14ac:dyDescent="0.15">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91"/>
      <c r="Z794" s="392"/>
      <c r="AA794" s="392"/>
      <c r="AB794" s="808"/>
      <c r="AC794" s="673" t="s">
        <v>685</v>
      </c>
      <c r="AD794" s="674"/>
      <c r="AE794" s="674"/>
      <c r="AF794" s="674"/>
      <c r="AG794" s="675"/>
      <c r="AH794" s="667" t="s">
        <v>686</v>
      </c>
      <c r="AI794" s="668"/>
      <c r="AJ794" s="668"/>
      <c r="AK794" s="668"/>
      <c r="AL794" s="668"/>
      <c r="AM794" s="668"/>
      <c r="AN794" s="668"/>
      <c r="AO794" s="668"/>
      <c r="AP794" s="668"/>
      <c r="AQ794" s="668"/>
      <c r="AR794" s="668"/>
      <c r="AS794" s="668"/>
      <c r="AT794" s="669"/>
      <c r="AU794" s="391">
        <v>3.3</v>
      </c>
      <c r="AV794" s="392"/>
      <c r="AW794" s="392"/>
      <c r="AX794" s="393"/>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customHeight="1" x14ac:dyDescent="0.15">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3.3</v>
      </c>
      <c r="AV804" s="835"/>
      <c r="AW804" s="835"/>
      <c r="AX804" s="837"/>
    </row>
    <row r="805" spans="1:50" ht="24.75" hidden="1" customHeight="1" x14ac:dyDescent="0.15">
      <c r="A805" s="634"/>
      <c r="B805" s="635"/>
      <c r="C805" s="635"/>
      <c r="D805" s="635"/>
      <c r="E805" s="635"/>
      <c r="F805" s="636"/>
      <c r="G805" s="598" t="s">
        <v>440</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441</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hidden="1" customHeight="1" x14ac:dyDescent="0.15">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91"/>
      <c r="Z807" s="392"/>
      <c r="AA807" s="392"/>
      <c r="AB807" s="808"/>
      <c r="AC807" s="673"/>
      <c r="AD807" s="674"/>
      <c r="AE807" s="674"/>
      <c r="AF807" s="674"/>
      <c r="AG807" s="675"/>
      <c r="AH807" s="667"/>
      <c r="AI807" s="668"/>
      <c r="AJ807" s="668"/>
      <c r="AK807" s="668"/>
      <c r="AL807" s="668"/>
      <c r="AM807" s="668"/>
      <c r="AN807" s="668"/>
      <c r="AO807" s="668"/>
      <c r="AP807" s="668"/>
      <c r="AQ807" s="668"/>
      <c r="AR807" s="668"/>
      <c r="AS807" s="668"/>
      <c r="AT807" s="669"/>
      <c r="AU807" s="391"/>
      <c r="AV807" s="392"/>
      <c r="AW807" s="392"/>
      <c r="AX807" s="393"/>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4"/>
      <c r="B818" s="635"/>
      <c r="C818" s="635"/>
      <c r="D818" s="635"/>
      <c r="E818" s="635"/>
      <c r="F818" s="636"/>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hidden="1" customHeight="1" x14ac:dyDescent="0.15">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91"/>
      <c r="Z820" s="392"/>
      <c r="AA820" s="392"/>
      <c r="AB820" s="808"/>
      <c r="AC820" s="673"/>
      <c r="AD820" s="674"/>
      <c r="AE820" s="674"/>
      <c r="AF820" s="674"/>
      <c r="AG820" s="675"/>
      <c r="AH820" s="667"/>
      <c r="AI820" s="668"/>
      <c r="AJ820" s="668"/>
      <c r="AK820" s="668"/>
      <c r="AL820" s="668"/>
      <c r="AM820" s="668"/>
      <c r="AN820" s="668"/>
      <c r="AO820" s="668"/>
      <c r="AP820" s="668"/>
      <c r="AQ820" s="668"/>
      <c r="AR820" s="668"/>
      <c r="AS820" s="668"/>
      <c r="AT820" s="669"/>
      <c r="AU820" s="391"/>
      <c r="AV820" s="392"/>
      <c r="AW820" s="392"/>
      <c r="AX820" s="393"/>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80" t="s">
        <v>466</v>
      </c>
      <c r="AM831" s="281"/>
      <c r="AN831" s="281"/>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460</v>
      </c>
      <c r="AD836" s="149"/>
      <c r="AE836" s="149"/>
      <c r="AF836" s="149"/>
      <c r="AG836" s="149"/>
      <c r="AH836" s="367" t="s">
        <v>490</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677</v>
      </c>
      <c r="D837" s="347"/>
      <c r="E837" s="347"/>
      <c r="F837" s="347"/>
      <c r="G837" s="347"/>
      <c r="H837" s="347"/>
      <c r="I837" s="347"/>
      <c r="J837" s="348">
        <v>4120001126778</v>
      </c>
      <c r="K837" s="349"/>
      <c r="L837" s="349"/>
      <c r="M837" s="349"/>
      <c r="N837" s="349"/>
      <c r="O837" s="349"/>
      <c r="P837" s="362" t="s">
        <v>680</v>
      </c>
      <c r="Q837" s="350"/>
      <c r="R837" s="350"/>
      <c r="S837" s="350"/>
      <c r="T837" s="350"/>
      <c r="U837" s="350"/>
      <c r="V837" s="350"/>
      <c r="W837" s="350"/>
      <c r="X837" s="350"/>
      <c r="Y837" s="351">
        <v>1.7</v>
      </c>
      <c r="Z837" s="352"/>
      <c r="AA837" s="352"/>
      <c r="AB837" s="353"/>
      <c r="AC837" s="363" t="s">
        <v>196</v>
      </c>
      <c r="AD837" s="371"/>
      <c r="AE837" s="371"/>
      <c r="AF837" s="371"/>
      <c r="AG837" s="371"/>
      <c r="AH837" s="372" t="s">
        <v>658</v>
      </c>
      <c r="AI837" s="373"/>
      <c r="AJ837" s="373"/>
      <c r="AK837" s="373"/>
      <c r="AL837" s="357" t="s">
        <v>658</v>
      </c>
      <c r="AM837" s="358"/>
      <c r="AN837" s="358"/>
      <c r="AO837" s="359"/>
      <c r="AP837" s="360" t="s">
        <v>659</v>
      </c>
      <c r="AQ837" s="360"/>
      <c r="AR837" s="360"/>
      <c r="AS837" s="360"/>
      <c r="AT837" s="360"/>
      <c r="AU837" s="360"/>
      <c r="AV837" s="360"/>
      <c r="AW837" s="360"/>
      <c r="AX837" s="360"/>
    </row>
    <row r="838" spans="1:50" ht="30" customHeight="1" x14ac:dyDescent="0.15">
      <c r="A838" s="376">
        <v>2</v>
      </c>
      <c r="B838" s="376">
        <v>1</v>
      </c>
      <c r="C838" s="361" t="s">
        <v>645</v>
      </c>
      <c r="D838" s="347"/>
      <c r="E838" s="347"/>
      <c r="F838" s="347"/>
      <c r="G838" s="347"/>
      <c r="H838" s="347"/>
      <c r="I838" s="347"/>
      <c r="J838" s="348" t="s">
        <v>564</v>
      </c>
      <c r="K838" s="349"/>
      <c r="L838" s="349"/>
      <c r="M838" s="349"/>
      <c r="N838" s="349"/>
      <c r="O838" s="349"/>
      <c r="P838" s="362" t="s">
        <v>656</v>
      </c>
      <c r="Q838" s="350"/>
      <c r="R838" s="350"/>
      <c r="S838" s="350"/>
      <c r="T838" s="350"/>
      <c r="U838" s="350"/>
      <c r="V838" s="350"/>
      <c r="W838" s="350"/>
      <c r="X838" s="350"/>
      <c r="Y838" s="351">
        <v>0.8</v>
      </c>
      <c r="Z838" s="352"/>
      <c r="AA838" s="352"/>
      <c r="AB838" s="353"/>
      <c r="AC838" s="363" t="s">
        <v>196</v>
      </c>
      <c r="AD838" s="371"/>
      <c r="AE838" s="371"/>
      <c r="AF838" s="371"/>
      <c r="AG838" s="371"/>
      <c r="AH838" s="372" t="s">
        <v>658</v>
      </c>
      <c r="AI838" s="373"/>
      <c r="AJ838" s="373"/>
      <c r="AK838" s="373"/>
      <c r="AL838" s="357" t="s">
        <v>658</v>
      </c>
      <c r="AM838" s="358"/>
      <c r="AN838" s="358"/>
      <c r="AO838" s="359"/>
      <c r="AP838" s="360" t="s">
        <v>659</v>
      </c>
      <c r="AQ838" s="360"/>
      <c r="AR838" s="360"/>
      <c r="AS838" s="360"/>
      <c r="AT838" s="360"/>
      <c r="AU838" s="360"/>
      <c r="AV838" s="360"/>
      <c r="AW838" s="360"/>
      <c r="AX838" s="360"/>
    </row>
    <row r="839" spans="1:50" ht="30" customHeight="1" x14ac:dyDescent="0.15">
      <c r="A839" s="376">
        <v>3</v>
      </c>
      <c r="B839" s="376">
        <v>1</v>
      </c>
      <c r="C839" s="361" t="s">
        <v>646</v>
      </c>
      <c r="D839" s="347"/>
      <c r="E839" s="347"/>
      <c r="F839" s="347"/>
      <c r="G839" s="347"/>
      <c r="H839" s="347"/>
      <c r="I839" s="347"/>
      <c r="J839" s="348" t="s">
        <v>654</v>
      </c>
      <c r="K839" s="349"/>
      <c r="L839" s="349"/>
      <c r="M839" s="349"/>
      <c r="N839" s="349"/>
      <c r="O839" s="349"/>
      <c r="P839" s="362" t="s">
        <v>656</v>
      </c>
      <c r="Q839" s="350"/>
      <c r="R839" s="350"/>
      <c r="S839" s="350"/>
      <c r="T839" s="350"/>
      <c r="U839" s="350"/>
      <c r="V839" s="350"/>
      <c r="W839" s="350"/>
      <c r="X839" s="350"/>
      <c r="Y839" s="351">
        <v>0.6</v>
      </c>
      <c r="Z839" s="352"/>
      <c r="AA839" s="352"/>
      <c r="AB839" s="353"/>
      <c r="AC839" s="363" t="s">
        <v>196</v>
      </c>
      <c r="AD839" s="371"/>
      <c r="AE839" s="371"/>
      <c r="AF839" s="371"/>
      <c r="AG839" s="371"/>
      <c r="AH839" s="372" t="s">
        <v>658</v>
      </c>
      <c r="AI839" s="373"/>
      <c r="AJ839" s="373"/>
      <c r="AK839" s="373"/>
      <c r="AL839" s="357" t="s">
        <v>658</v>
      </c>
      <c r="AM839" s="358"/>
      <c r="AN839" s="358"/>
      <c r="AO839" s="359"/>
      <c r="AP839" s="360" t="s">
        <v>659</v>
      </c>
      <c r="AQ839" s="360"/>
      <c r="AR839" s="360"/>
      <c r="AS839" s="360"/>
      <c r="AT839" s="360"/>
      <c r="AU839" s="360"/>
      <c r="AV839" s="360"/>
      <c r="AW839" s="360"/>
      <c r="AX839" s="360"/>
    </row>
    <row r="840" spans="1:50" ht="30" customHeight="1" x14ac:dyDescent="0.15">
      <c r="A840" s="376">
        <v>4</v>
      </c>
      <c r="B840" s="376">
        <v>1</v>
      </c>
      <c r="C840" s="361" t="s">
        <v>647</v>
      </c>
      <c r="D840" s="347"/>
      <c r="E840" s="347"/>
      <c r="F840" s="347"/>
      <c r="G840" s="347"/>
      <c r="H840" s="347"/>
      <c r="I840" s="347"/>
      <c r="J840" s="348" t="s">
        <v>564</v>
      </c>
      <c r="K840" s="349"/>
      <c r="L840" s="349"/>
      <c r="M840" s="349"/>
      <c r="N840" s="349"/>
      <c r="O840" s="349"/>
      <c r="P840" s="362" t="s">
        <v>656</v>
      </c>
      <c r="Q840" s="350"/>
      <c r="R840" s="350"/>
      <c r="S840" s="350"/>
      <c r="T840" s="350"/>
      <c r="U840" s="350"/>
      <c r="V840" s="350"/>
      <c r="W840" s="350"/>
      <c r="X840" s="350"/>
      <c r="Y840" s="351">
        <v>0.2</v>
      </c>
      <c r="Z840" s="352"/>
      <c r="AA840" s="352"/>
      <c r="AB840" s="353"/>
      <c r="AC840" s="363" t="s">
        <v>196</v>
      </c>
      <c r="AD840" s="371"/>
      <c r="AE840" s="371"/>
      <c r="AF840" s="371"/>
      <c r="AG840" s="371"/>
      <c r="AH840" s="372" t="s">
        <v>658</v>
      </c>
      <c r="AI840" s="373"/>
      <c r="AJ840" s="373"/>
      <c r="AK840" s="373"/>
      <c r="AL840" s="357" t="s">
        <v>658</v>
      </c>
      <c r="AM840" s="358"/>
      <c r="AN840" s="358"/>
      <c r="AO840" s="359"/>
      <c r="AP840" s="360" t="s">
        <v>659</v>
      </c>
      <c r="AQ840" s="360"/>
      <c r="AR840" s="360"/>
      <c r="AS840" s="360"/>
      <c r="AT840" s="360"/>
      <c r="AU840" s="360"/>
      <c r="AV840" s="360"/>
      <c r="AW840" s="360"/>
      <c r="AX840" s="360"/>
    </row>
    <row r="841" spans="1:50" ht="30" customHeight="1" x14ac:dyDescent="0.15">
      <c r="A841" s="376">
        <v>5</v>
      </c>
      <c r="B841" s="376">
        <v>1</v>
      </c>
      <c r="C841" s="361" t="s">
        <v>648</v>
      </c>
      <c r="D841" s="347"/>
      <c r="E841" s="347"/>
      <c r="F841" s="347"/>
      <c r="G841" s="347"/>
      <c r="H841" s="347"/>
      <c r="I841" s="347"/>
      <c r="J841" s="348" t="s">
        <v>564</v>
      </c>
      <c r="K841" s="349"/>
      <c r="L841" s="349"/>
      <c r="M841" s="349"/>
      <c r="N841" s="349"/>
      <c r="O841" s="349"/>
      <c r="P841" s="362" t="s">
        <v>656</v>
      </c>
      <c r="Q841" s="350"/>
      <c r="R841" s="350"/>
      <c r="S841" s="350"/>
      <c r="T841" s="350"/>
      <c r="U841" s="350"/>
      <c r="V841" s="350"/>
      <c r="W841" s="350"/>
      <c r="X841" s="350"/>
      <c r="Y841" s="351">
        <v>0.2</v>
      </c>
      <c r="Z841" s="352"/>
      <c r="AA841" s="352"/>
      <c r="AB841" s="353"/>
      <c r="AC841" s="363" t="s">
        <v>196</v>
      </c>
      <c r="AD841" s="371"/>
      <c r="AE841" s="371"/>
      <c r="AF841" s="371"/>
      <c r="AG841" s="371"/>
      <c r="AH841" s="372" t="s">
        <v>658</v>
      </c>
      <c r="AI841" s="373"/>
      <c r="AJ841" s="373"/>
      <c r="AK841" s="373"/>
      <c r="AL841" s="357" t="s">
        <v>658</v>
      </c>
      <c r="AM841" s="358"/>
      <c r="AN841" s="358"/>
      <c r="AO841" s="359"/>
      <c r="AP841" s="360" t="s">
        <v>659</v>
      </c>
      <c r="AQ841" s="360"/>
      <c r="AR841" s="360"/>
      <c r="AS841" s="360"/>
      <c r="AT841" s="360"/>
      <c r="AU841" s="360"/>
      <c r="AV841" s="360"/>
      <c r="AW841" s="360"/>
      <c r="AX841" s="360"/>
    </row>
    <row r="842" spans="1:50" ht="30" customHeight="1" x14ac:dyDescent="0.15">
      <c r="A842" s="376">
        <v>6</v>
      </c>
      <c r="B842" s="376">
        <v>1</v>
      </c>
      <c r="C842" s="361" t="s">
        <v>649</v>
      </c>
      <c r="D842" s="347"/>
      <c r="E842" s="347"/>
      <c r="F842" s="347"/>
      <c r="G842" s="347"/>
      <c r="H842" s="347"/>
      <c r="I842" s="347"/>
      <c r="J842" s="348" t="s">
        <v>564</v>
      </c>
      <c r="K842" s="349"/>
      <c r="L842" s="349"/>
      <c r="M842" s="349"/>
      <c r="N842" s="349"/>
      <c r="O842" s="349"/>
      <c r="P842" s="362" t="s">
        <v>656</v>
      </c>
      <c r="Q842" s="350"/>
      <c r="R842" s="350"/>
      <c r="S842" s="350"/>
      <c r="T842" s="350"/>
      <c r="U842" s="350"/>
      <c r="V842" s="350"/>
      <c r="W842" s="350"/>
      <c r="X842" s="350"/>
      <c r="Y842" s="351">
        <v>0.2</v>
      </c>
      <c r="Z842" s="352"/>
      <c r="AA842" s="352"/>
      <c r="AB842" s="353"/>
      <c r="AC842" s="363" t="s">
        <v>196</v>
      </c>
      <c r="AD842" s="371"/>
      <c r="AE842" s="371"/>
      <c r="AF842" s="371"/>
      <c r="AG842" s="371"/>
      <c r="AH842" s="372" t="s">
        <v>658</v>
      </c>
      <c r="AI842" s="373"/>
      <c r="AJ842" s="373"/>
      <c r="AK842" s="373"/>
      <c r="AL842" s="357" t="s">
        <v>658</v>
      </c>
      <c r="AM842" s="358"/>
      <c r="AN842" s="358"/>
      <c r="AO842" s="359"/>
      <c r="AP842" s="360" t="s">
        <v>659</v>
      </c>
      <c r="AQ842" s="360"/>
      <c r="AR842" s="360"/>
      <c r="AS842" s="360"/>
      <c r="AT842" s="360"/>
      <c r="AU842" s="360"/>
      <c r="AV842" s="360"/>
      <c r="AW842" s="360"/>
      <c r="AX842" s="360"/>
    </row>
    <row r="843" spans="1:50" ht="30" customHeight="1" x14ac:dyDescent="0.15">
      <c r="A843" s="376">
        <v>7</v>
      </c>
      <c r="B843" s="376">
        <v>1</v>
      </c>
      <c r="C843" s="361" t="s">
        <v>650</v>
      </c>
      <c r="D843" s="347"/>
      <c r="E843" s="347"/>
      <c r="F843" s="347"/>
      <c r="G843" s="347"/>
      <c r="H843" s="347"/>
      <c r="I843" s="347"/>
      <c r="J843" s="348" t="s">
        <v>655</v>
      </c>
      <c r="K843" s="349"/>
      <c r="L843" s="349"/>
      <c r="M843" s="349"/>
      <c r="N843" s="349"/>
      <c r="O843" s="349"/>
      <c r="P843" s="362" t="s">
        <v>656</v>
      </c>
      <c r="Q843" s="350"/>
      <c r="R843" s="350"/>
      <c r="S843" s="350"/>
      <c r="T843" s="350"/>
      <c r="U843" s="350"/>
      <c r="V843" s="350"/>
      <c r="W843" s="350"/>
      <c r="X843" s="350"/>
      <c r="Y843" s="351">
        <v>0.2</v>
      </c>
      <c r="Z843" s="352"/>
      <c r="AA843" s="352"/>
      <c r="AB843" s="353"/>
      <c r="AC843" s="363" t="s">
        <v>196</v>
      </c>
      <c r="AD843" s="371"/>
      <c r="AE843" s="371"/>
      <c r="AF843" s="371"/>
      <c r="AG843" s="371"/>
      <c r="AH843" s="372" t="s">
        <v>658</v>
      </c>
      <c r="AI843" s="373"/>
      <c r="AJ843" s="373"/>
      <c r="AK843" s="373"/>
      <c r="AL843" s="357" t="s">
        <v>658</v>
      </c>
      <c r="AM843" s="358"/>
      <c r="AN843" s="358"/>
      <c r="AO843" s="359"/>
      <c r="AP843" s="360" t="s">
        <v>659</v>
      </c>
      <c r="AQ843" s="360"/>
      <c r="AR843" s="360"/>
      <c r="AS843" s="360"/>
      <c r="AT843" s="360"/>
      <c r="AU843" s="360"/>
      <c r="AV843" s="360"/>
      <c r="AW843" s="360"/>
      <c r="AX843" s="360"/>
    </row>
    <row r="844" spans="1:50" ht="30" customHeight="1" x14ac:dyDescent="0.15">
      <c r="A844" s="376">
        <v>8</v>
      </c>
      <c r="B844" s="376">
        <v>1</v>
      </c>
      <c r="C844" s="377" t="s">
        <v>651</v>
      </c>
      <c r="D844" s="378"/>
      <c r="E844" s="378"/>
      <c r="F844" s="378"/>
      <c r="G844" s="378"/>
      <c r="H844" s="378"/>
      <c r="I844" s="379"/>
      <c r="J844" s="348" t="s">
        <v>655</v>
      </c>
      <c r="K844" s="349"/>
      <c r="L844" s="349"/>
      <c r="M844" s="349"/>
      <c r="N844" s="349"/>
      <c r="O844" s="349"/>
      <c r="P844" s="362" t="s">
        <v>656</v>
      </c>
      <c r="Q844" s="350"/>
      <c r="R844" s="350"/>
      <c r="S844" s="350"/>
      <c r="T844" s="350"/>
      <c r="U844" s="350"/>
      <c r="V844" s="350"/>
      <c r="W844" s="350"/>
      <c r="X844" s="350"/>
      <c r="Y844" s="351">
        <v>0.1</v>
      </c>
      <c r="Z844" s="352"/>
      <c r="AA844" s="352"/>
      <c r="AB844" s="353"/>
      <c r="AC844" s="363" t="s">
        <v>196</v>
      </c>
      <c r="AD844" s="371"/>
      <c r="AE844" s="371"/>
      <c r="AF844" s="371"/>
      <c r="AG844" s="371"/>
      <c r="AH844" s="372" t="s">
        <v>658</v>
      </c>
      <c r="AI844" s="373"/>
      <c r="AJ844" s="373"/>
      <c r="AK844" s="373"/>
      <c r="AL844" s="357" t="s">
        <v>658</v>
      </c>
      <c r="AM844" s="358"/>
      <c r="AN844" s="358"/>
      <c r="AO844" s="359"/>
      <c r="AP844" s="360" t="s">
        <v>659</v>
      </c>
      <c r="AQ844" s="360"/>
      <c r="AR844" s="360"/>
      <c r="AS844" s="360"/>
      <c r="AT844" s="360"/>
      <c r="AU844" s="360"/>
      <c r="AV844" s="360"/>
      <c r="AW844" s="360"/>
      <c r="AX844" s="360"/>
    </row>
    <row r="845" spans="1:50" ht="30" customHeight="1" x14ac:dyDescent="0.15">
      <c r="A845" s="376">
        <v>9</v>
      </c>
      <c r="B845" s="376">
        <v>1</v>
      </c>
      <c r="C845" s="377" t="s">
        <v>652</v>
      </c>
      <c r="D845" s="378"/>
      <c r="E845" s="378"/>
      <c r="F845" s="378"/>
      <c r="G845" s="378"/>
      <c r="H845" s="378"/>
      <c r="I845" s="379"/>
      <c r="J845" s="348" t="s">
        <v>655</v>
      </c>
      <c r="K845" s="349"/>
      <c r="L845" s="349"/>
      <c r="M845" s="349"/>
      <c r="N845" s="349"/>
      <c r="O845" s="349"/>
      <c r="P845" s="362" t="s">
        <v>656</v>
      </c>
      <c r="Q845" s="350"/>
      <c r="R845" s="350"/>
      <c r="S845" s="350"/>
      <c r="T845" s="350"/>
      <c r="U845" s="350"/>
      <c r="V845" s="350"/>
      <c r="W845" s="350"/>
      <c r="X845" s="350"/>
      <c r="Y845" s="351">
        <v>0.1</v>
      </c>
      <c r="Z845" s="352"/>
      <c r="AA845" s="352"/>
      <c r="AB845" s="353"/>
      <c r="AC845" s="363" t="s">
        <v>196</v>
      </c>
      <c r="AD845" s="371"/>
      <c r="AE845" s="371"/>
      <c r="AF845" s="371"/>
      <c r="AG845" s="371"/>
      <c r="AH845" s="372" t="s">
        <v>658</v>
      </c>
      <c r="AI845" s="373"/>
      <c r="AJ845" s="373"/>
      <c r="AK845" s="373"/>
      <c r="AL845" s="357" t="s">
        <v>658</v>
      </c>
      <c r="AM845" s="358"/>
      <c r="AN845" s="358"/>
      <c r="AO845" s="359"/>
      <c r="AP845" s="360" t="s">
        <v>659</v>
      </c>
      <c r="AQ845" s="360"/>
      <c r="AR845" s="360"/>
      <c r="AS845" s="360"/>
      <c r="AT845" s="360"/>
      <c r="AU845" s="360"/>
      <c r="AV845" s="360"/>
      <c r="AW845" s="360"/>
      <c r="AX845" s="360"/>
    </row>
    <row r="846" spans="1:50" ht="30" customHeight="1" x14ac:dyDescent="0.15">
      <c r="A846" s="376">
        <v>10</v>
      </c>
      <c r="B846" s="376">
        <v>1</v>
      </c>
      <c r="C846" s="377" t="s">
        <v>653</v>
      </c>
      <c r="D846" s="378"/>
      <c r="E846" s="378"/>
      <c r="F846" s="378"/>
      <c r="G846" s="378"/>
      <c r="H846" s="378"/>
      <c r="I846" s="379"/>
      <c r="J846" s="348" t="s">
        <v>655</v>
      </c>
      <c r="K846" s="349"/>
      <c r="L846" s="349"/>
      <c r="M846" s="349"/>
      <c r="N846" s="349"/>
      <c r="O846" s="349"/>
      <c r="P846" s="362" t="s">
        <v>657</v>
      </c>
      <c r="Q846" s="350"/>
      <c r="R846" s="350"/>
      <c r="S846" s="350"/>
      <c r="T846" s="350"/>
      <c r="U846" s="350"/>
      <c r="V846" s="350"/>
      <c r="W846" s="350"/>
      <c r="X846" s="350"/>
      <c r="Y846" s="351">
        <v>0.1</v>
      </c>
      <c r="Z846" s="352"/>
      <c r="AA846" s="352"/>
      <c r="AB846" s="353"/>
      <c r="AC846" s="363" t="s">
        <v>196</v>
      </c>
      <c r="AD846" s="371"/>
      <c r="AE846" s="371"/>
      <c r="AF846" s="371"/>
      <c r="AG846" s="371"/>
      <c r="AH846" s="372" t="s">
        <v>658</v>
      </c>
      <c r="AI846" s="373"/>
      <c r="AJ846" s="373"/>
      <c r="AK846" s="373"/>
      <c r="AL846" s="357" t="s">
        <v>658</v>
      </c>
      <c r="AM846" s="358"/>
      <c r="AN846" s="358"/>
      <c r="AO846" s="359"/>
      <c r="AP846" s="360" t="s">
        <v>659</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61"/>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460</v>
      </c>
      <c r="AD869" s="149"/>
      <c r="AE869" s="149"/>
      <c r="AF869" s="149"/>
      <c r="AG869" s="149"/>
      <c r="AH869" s="367" t="s">
        <v>490</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682</v>
      </c>
      <c r="D870" s="347"/>
      <c r="E870" s="347"/>
      <c r="F870" s="347"/>
      <c r="G870" s="347"/>
      <c r="H870" s="347"/>
      <c r="I870" s="347"/>
      <c r="J870" s="348">
        <v>8010801008365</v>
      </c>
      <c r="K870" s="349"/>
      <c r="L870" s="349"/>
      <c r="M870" s="349"/>
      <c r="N870" s="349"/>
      <c r="O870" s="349"/>
      <c r="P870" s="362" t="s">
        <v>683</v>
      </c>
      <c r="Q870" s="350"/>
      <c r="R870" s="350"/>
      <c r="S870" s="350"/>
      <c r="T870" s="350"/>
      <c r="U870" s="350"/>
      <c r="V870" s="350"/>
      <c r="W870" s="350"/>
      <c r="X870" s="350"/>
      <c r="Y870" s="351">
        <v>0.9</v>
      </c>
      <c r="Z870" s="352"/>
      <c r="AA870" s="352"/>
      <c r="AB870" s="353"/>
      <c r="AC870" s="363" t="s">
        <v>501</v>
      </c>
      <c r="AD870" s="371"/>
      <c r="AE870" s="371"/>
      <c r="AF870" s="371"/>
      <c r="AG870" s="371"/>
      <c r="AH870" s="372" t="s">
        <v>661</v>
      </c>
      <c r="AI870" s="373"/>
      <c r="AJ870" s="373"/>
      <c r="AK870" s="373"/>
      <c r="AL870" s="357">
        <v>100</v>
      </c>
      <c r="AM870" s="358"/>
      <c r="AN870" s="358"/>
      <c r="AO870" s="359"/>
      <c r="AP870" s="360" t="s">
        <v>658</v>
      </c>
      <c r="AQ870" s="360"/>
      <c r="AR870" s="360"/>
      <c r="AS870" s="360"/>
      <c r="AT870" s="360"/>
      <c r="AU870" s="360"/>
      <c r="AV870" s="360"/>
      <c r="AW870" s="360"/>
      <c r="AX870" s="360"/>
    </row>
    <row r="871" spans="1:50" ht="30" customHeight="1" x14ac:dyDescent="0.15">
      <c r="A871" s="376">
        <v>2</v>
      </c>
      <c r="B871" s="376">
        <v>1</v>
      </c>
      <c r="C871" s="347" t="s">
        <v>662</v>
      </c>
      <c r="D871" s="347"/>
      <c r="E871" s="347"/>
      <c r="F871" s="347"/>
      <c r="G871" s="347"/>
      <c r="H871" s="347"/>
      <c r="I871" s="347"/>
      <c r="J871" s="348">
        <v>1010001100425</v>
      </c>
      <c r="K871" s="349"/>
      <c r="L871" s="349"/>
      <c r="M871" s="349"/>
      <c r="N871" s="349"/>
      <c r="O871" s="349"/>
      <c r="P871" s="362" t="s">
        <v>660</v>
      </c>
      <c r="Q871" s="350"/>
      <c r="R871" s="350"/>
      <c r="S871" s="350"/>
      <c r="T871" s="350"/>
      <c r="U871" s="350"/>
      <c r="V871" s="350"/>
      <c r="W871" s="350"/>
      <c r="X871" s="350"/>
      <c r="Y871" s="351">
        <v>0.8</v>
      </c>
      <c r="Z871" s="352"/>
      <c r="AA871" s="352"/>
      <c r="AB871" s="353"/>
      <c r="AC871" s="363" t="s">
        <v>501</v>
      </c>
      <c r="AD871" s="371"/>
      <c r="AE871" s="371"/>
      <c r="AF871" s="371"/>
      <c r="AG871" s="371"/>
      <c r="AH871" s="372" t="s">
        <v>661</v>
      </c>
      <c r="AI871" s="373"/>
      <c r="AJ871" s="373"/>
      <c r="AK871" s="373"/>
      <c r="AL871" s="357">
        <v>100</v>
      </c>
      <c r="AM871" s="358"/>
      <c r="AN871" s="358"/>
      <c r="AO871" s="359"/>
      <c r="AP871" s="360" t="s">
        <v>658</v>
      </c>
      <c r="AQ871" s="360"/>
      <c r="AR871" s="360"/>
      <c r="AS871" s="360"/>
      <c r="AT871" s="360"/>
      <c r="AU871" s="360"/>
      <c r="AV871" s="360"/>
      <c r="AW871" s="360"/>
      <c r="AX871" s="360"/>
    </row>
    <row r="872" spans="1:50" ht="30" customHeight="1" x14ac:dyDescent="0.15">
      <c r="A872" s="376">
        <v>3</v>
      </c>
      <c r="B872" s="376">
        <v>1</v>
      </c>
      <c r="C872" s="361" t="s">
        <v>663</v>
      </c>
      <c r="D872" s="347"/>
      <c r="E872" s="347"/>
      <c r="F872" s="347"/>
      <c r="G872" s="347"/>
      <c r="H872" s="347"/>
      <c r="I872" s="347"/>
      <c r="J872" s="348">
        <v>6120101002720</v>
      </c>
      <c r="K872" s="349"/>
      <c r="L872" s="349"/>
      <c r="M872" s="349"/>
      <c r="N872" s="349"/>
      <c r="O872" s="349"/>
      <c r="P872" s="362" t="s">
        <v>660</v>
      </c>
      <c r="Q872" s="350"/>
      <c r="R872" s="350"/>
      <c r="S872" s="350"/>
      <c r="T872" s="350"/>
      <c r="U872" s="350"/>
      <c r="V872" s="350"/>
      <c r="W872" s="350"/>
      <c r="X872" s="350"/>
      <c r="Y872" s="351">
        <v>0.7</v>
      </c>
      <c r="Z872" s="352"/>
      <c r="AA872" s="352"/>
      <c r="AB872" s="353"/>
      <c r="AC872" s="363" t="s">
        <v>501</v>
      </c>
      <c r="AD872" s="371"/>
      <c r="AE872" s="371"/>
      <c r="AF872" s="371"/>
      <c r="AG872" s="371"/>
      <c r="AH872" s="372" t="s">
        <v>661</v>
      </c>
      <c r="AI872" s="373"/>
      <c r="AJ872" s="373"/>
      <c r="AK872" s="373"/>
      <c r="AL872" s="357">
        <v>100</v>
      </c>
      <c r="AM872" s="358"/>
      <c r="AN872" s="358"/>
      <c r="AO872" s="359"/>
      <c r="AP872" s="360" t="s">
        <v>658</v>
      </c>
      <c r="AQ872" s="360"/>
      <c r="AR872" s="360"/>
      <c r="AS872" s="360"/>
      <c r="AT872" s="360"/>
      <c r="AU872" s="360"/>
      <c r="AV872" s="360"/>
      <c r="AW872" s="360"/>
      <c r="AX872" s="360"/>
    </row>
    <row r="873" spans="1:50" ht="30" customHeight="1" x14ac:dyDescent="0.15">
      <c r="A873" s="376">
        <v>4</v>
      </c>
      <c r="B873" s="376">
        <v>1</v>
      </c>
      <c r="C873" s="361" t="s">
        <v>664</v>
      </c>
      <c r="D873" s="347"/>
      <c r="E873" s="347"/>
      <c r="F873" s="347"/>
      <c r="G873" s="347"/>
      <c r="H873" s="347"/>
      <c r="I873" s="347"/>
      <c r="J873" s="348">
        <v>1010001067912</v>
      </c>
      <c r="K873" s="349"/>
      <c r="L873" s="349"/>
      <c r="M873" s="349"/>
      <c r="N873" s="349"/>
      <c r="O873" s="349"/>
      <c r="P873" s="362" t="s">
        <v>660</v>
      </c>
      <c r="Q873" s="350"/>
      <c r="R873" s="350"/>
      <c r="S873" s="350"/>
      <c r="T873" s="350"/>
      <c r="U873" s="350"/>
      <c r="V873" s="350"/>
      <c r="W873" s="350"/>
      <c r="X873" s="350"/>
      <c r="Y873" s="351">
        <v>0.5</v>
      </c>
      <c r="Z873" s="352"/>
      <c r="AA873" s="352"/>
      <c r="AB873" s="353"/>
      <c r="AC873" s="363" t="s">
        <v>501</v>
      </c>
      <c r="AD873" s="371"/>
      <c r="AE873" s="371"/>
      <c r="AF873" s="371"/>
      <c r="AG873" s="371"/>
      <c r="AH873" s="372" t="s">
        <v>661</v>
      </c>
      <c r="AI873" s="373"/>
      <c r="AJ873" s="373"/>
      <c r="AK873" s="373"/>
      <c r="AL873" s="357">
        <v>100</v>
      </c>
      <c r="AM873" s="358"/>
      <c r="AN873" s="358"/>
      <c r="AO873" s="359"/>
      <c r="AP873" s="360" t="s">
        <v>658</v>
      </c>
      <c r="AQ873" s="360"/>
      <c r="AR873" s="360"/>
      <c r="AS873" s="360"/>
      <c r="AT873" s="360"/>
      <c r="AU873" s="360"/>
      <c r="AV873" s="360"/>
      <c r="AW873" s="360"/>
      <c r="AX873" s="360"/>
    </row>
    <row r="874" spans="1:50" ht="30" customHeight="1" x14ac:dyDescent="0.15">
      <c r="A874" s="376">
        <v>5</v>
      </c>
      <c r="B874" s="376">
        <v>1</v>
      </c>
      <c r="C874" s="361" t="s">
        <v>665</v>
      </c>
      <c r="D874" s="347"/>
      <c r="E874" s="347"/>
      <c r="F874" s="347"/>
      <c r="G874" s="347"/>
      <c r="H874" s="347"/>
      <c r="I874" s="347"/>
      <c r="J874" s="348">
        <v>3070001017174</v>
      </c>
      <c r="K874" s="349"/>
      <c r="L874" s="349"/>
      <c r="M874" s="349"/>
      <c r="N874" s="349"/>
      <c r="O874" s="349"/>
      <c r="P874" s="362" t="s">
        <v>660</v>
      </c>
      <c r="Q874" s="350"/>
      <c r="R874" s="350"/>
      <c r="S874" s="350"/>
      <c r="T874" s="350"/>
      <c r="U874" s="350"/>
      <c r="V874" s="350"/>
      <c r="W874" s="350"/>
      <c r="X874" s="350"/>
      <c r="Y874" s="351">
        <v>0.3</v>
      </c>
      <c r="Z874" s="352"/>
      <c r="AA874" s="352"/>
      <c r="AB874" s="353"/>
      <c r="AC874" s="363" t="s">
        <v>501</v>
      </c>
      <c r="AD874" s="371"/>
      <c r="AE874" s="371"/>
      <c r="AF874" s="371"/>
      <c r="AG874" s="371"/>
      <c r="AH874" s="372" t="s">
        <v>661</v>
      </c>
      <c r="AI874" s="373"/>
      <c r="AJ874" s="373"/>
      <c r="AK874" s="373"/>
      <c r="AL874" s="357">
        <v>100</v>
      </c>
      <c r="AM874" s="358"/>
      <c r="AN874" s="358"/>
      <c r="AO874" s="359"/>
      <c r="AP874" s="360" t="s">
        <v>658</v>
      </c>
      <c r="AQ874" s="360"/>
      <c r="AR874" s="360"/>
      <c r="AS874" s="360"/>
      <c r="AT874" s="360"/>
      <c r="AU874" s="360"/>
      <c r="AV874" s="360"/>
      <c r="AW874" s="360"/>
      <c r="AX874" s="360"/>
    </row>
    <row r="875" spans="1:50" ht="30" customHeight="1" x14ac:dyDescent="0.15">
      <c r="A875" s="376">
        <v>6</v>
      </c>
      <c r="B875" s="376">
        <v>1</v>
      </c>
      <c r="C875" s="361" t="s">
        <v>666</v>
      </c>
      <c r="D875" s="347"/>
      <c r="E875" s="347"/>
      <c r="F875" s="347"/>
      <c r="G875" s="347"/>
      <c r="H875" s="347"/>
      <c r="I875" s="347"/>
      <c r="J875" s="348">
        <v>3010401019619</v>
      </c>
      <c r="K875" s="349"/>
      <c r="L875" s="349"/>
      <c r="M875" s="349"/>
      <c r="N875" s="349"/>
      <c r="O875" s="349"/>
      <c r="P875" s="362" t="s">
        <v>660</v>
      </c>
      <c r="Q875" s="350"/>
      <c r="R875" s="350"/>
      <c r="S875" s="350"/>
      <c r="T875" s="350"/>
      <c r="U875" s="350"/>
      <c r="V875" s="350"/>
      <c r="W875" s="350"/>
      <c r="X875" s="350"/>
      <c r="Y875" s="351">
        <v>0.2</v>
      </c>
      <c r="Z875" s="352"/>
      <c r="AA875" s="352"/>
      <c r="AB875" s="353"/>
      <c r="AC875" s="363" t="s">
        <v>501</v>
      </c>
      <c r="AD875" s="371"/>
      <c r="AE875" s="371"/>
      <c r="AF875" s="371"/>
      <c r="AG875" s="371"/>
      <c r="AH875" s="372" t="s">
        <v>661</v>
      </c>
      <c r="AI875" s="373"/>
      <c r="AJ875" s="373"/>
      <c r="AK875" s="373"/>
      <c r="AL875" s="357">
        <v>100</v>
      </c>
      <c r="AM875" s="358"/>
      <c r="AN875" s="358"/>
      <c r="AO875" s="359"/>
      <c r="AP875" s="360" t="s">
        <v>658</v>
      </c>
      <c r="AQ875" s="360"/>
      <c r="AR875" s="360"/>
      <c r="AS875" s="360"/>
      <c r="AT875" s="360"/>
      <c r="AU875" s="360"/>
      <c r="AV875" s="360"/>
      <c r="AW875" s="360"/>
      <c r="AX875" s="360"/>
    </row>
    <row r="876" spans="1:50" ht="30" customHeight="1" x14ac:dyDescent="0.15">
      <c r="A876" s="376">
        <v>7</v>
      </c>
      <c r="B876" s="376">
        <v>1</v>
      </c>
      <c r="C876" s="347" t="s">
        <v>667</v>
      </c>
      <c r="D876" s="347"/>
      <c r="E876" s="347"/>
      <c r="F876" s="347"/>
      <c r="G876" s="347"/>
      <c r="H876" s="347"/>
      <c r="I876" s="347"/>
      <c r="J876" s="348">
        <v>3010002049767</v>
      </c>
      <c r="K876" s="349"/>
      <c r="L876" s="349"/>
      <c r="M876" s="349"/>
      <c r="N876" s="349"/>
      <c r="O876" s="349"/>
      <c r="P876" s="362" t="s">
        <v>660</v>
      </c>
      <c r="Q876" s="350"/>
      <c r="R876" s="350"/>
      <c r="S876" s="350"/>
      <c r="T876" s="350"/>
      <c r="U876" s="350"/>
      <c r="V876" s="350"/>
      <c r="W876" s="350"/>
      <c r="X876" s="350"/>
      <c r="Y876" s="351">
        <v>0.2</v>
      </c>
      <c r="Z876" s="352"/>
      <c r="AA876" s="352"/>
      <c r="AB876" s="353"/>
      <c r="AC876" s="363" t="s">
        <v>501</v>
      </c>
      <c r="AD876" s="371"/>
      <c r="AE876" s="371"/>
      <c r="AF876" s="371"/>
      <c r="AG876" s="371"/>
      <c r="AH876" s="372" t="s">
        <v>661</v>
      </c>
      <c r="AI876" s="373"/>
      <c r="AJ876" s="373"/>
      <c r="AK876" s="373"/>
      <c r="AL876" s="357">
        <v>100</v>
      </c>
      <c r="AM876" s="358"/>
      <c r="AN876" s="358"/>
      <c r="AO876" s="359"/>
      <c r="AP876" s="360" t="s">
        <v>658</v>
      </c>
      <c r="AQ876" s="360"/>
      <c r="AR876" s="360"/>
      <c r="AS876" s="360"/>
      <c r="AT876" s="360"/>
      <c r="AU876" s="360"/>
      <c r="AV876" s="360"/>
      <c r="AW876" s="360"/>
      <c r="AX876" s="360"/>
    </row>
    <row r="877" spans="1:50" ht="30" customHeight="1" x14ac:dyDescent="0.15">
      <c r="A877" s="376">
        <v>8</v>
      </c>
      <c r="B877" s="376">
        <v>1</v>
      </c>
      <c r="C877" s="361" t="s">
        <v>668</v>
      </c>
      <c r="D877" s="347"/>
      <c r="E877" s="347"/>
      <c r="F877" s="347"/>
      <c r="G877" s="347"/>
      <c r="H877" s="347"/>
      <c r="I877" s="347"/>
      <c r="J877" s="348">
        <v>4010002013623</v>
      </c>
      <c r="K877" s="349"/>
      <c r="L877" s="349"/>
      <c r="M877" s="349"/>
      <c r="N877" s="349"/>
      <c r="O877" s="349"/>
      <c r="P877" s="362" t="s">
        <v>660</v>
      </c>
      <c r="Q877" s="350"/>
      <c r="R877" s="350"/>
      <c r="S877" s="350"/>
      <c r="T877" s="350"/>
      <c r="U877" s="350"/>
      <c r="V877" s="350"/>
      <c r="W877" s="350"/>
      <c r="X877" s="350"/>
      <c r="Y877" s="351">
        <v>0.2</v>
      </c>
      <c r="Z877" s="352"/>
      <c r="AA877" s="352"/>
      <c r="AB877" s="353"/>
      <c r="AC877" s="363" t="s">
        <v>501</v>
      </c>
      <c r="AD877" s="371"/>
      <c r="AE877" s="371"/>
      <c r="AF877" s="371"/>
      <c r="AG877" s="371"/>
      <c r="AH877" s="372" t="s">
        <v>661</v>
      </c>
      <c r="AI877" s="373"/>
      <c r="AJ877" s="373"/>
      <c r="AK877" s="373"/>
      <c r="AL877" s="357">
        <v>100</v>
      </c>
      <c r="AM877" s="358"/>
      <c r="AN877" s="358"/>
      <c r="AO877" s="359"/>
      <c r="AP877" s="360" t="s">
        <v>658</v>
      </c>
      <c r="AQ877" s="360"/>
      <c r="AR877" s="360"/>
      <c r="AS877" s="360"/>
      <c r="AT877" s="360"/>
      <c r="AU877" s="360"/>
      <c r="AV877" s="360"/>
      <c r="AW877" s="360"/>
      <c r="AX877" s="360"/>
    </row>
    <row r="878" spans="1:50" ht="30" customHeight="1" x14ac:dyDescent="0.15">
      <c r="A878" s="376">
        <v>9</v>
      </c>
      <c r="B878" s="376">
        <v>1</v>
      </c>
      <c r="C878" s="361" t="s">
        <v>669</v>
      </c>
      <c r="D878" s="347"/>
      <c r="E878" s="347"/>
      <c r="F878" s="347"/>
      <c r="G878" s="347"/>
      <c r="H878" s="347"/>
      <c r="I878" s="347"/>
      <c r="J878" s="348">
        <v>9010401002890</v>
      </c>
      <c r="K878" s="349"/>
      <c r="L878" s="349"/>
      <c r="M878" s="349"/>
      <c r="N878" s="349"/>
      <c r="O878" s="349"/>
      <c r="P878" s="362" t="s">
        <v>660</v>
      </c>
      <c r="Q878" s="350"/>
      <c r="R878" s="350"/>
      <c r="S878" s="350"/>
      <c r="T878" s="350"/>
      <c r="U878" s="350"/>
      <c r="V878" s="350"/>
      <c r="W878" s="350"/>
      <c r="X878" s="350"/>
      <c r="Y878" s="351">
        <v>0.1</v>
      </c>
      <c r="Z878" s="352"/>
      <c r="AA878" s="352"/>
      <c r="AB878" s="353"/>
      <c r="AC878" s="363" t="s">
        <v>501</v>
      </c>
      <c r="AD878" s="371"/>
      <c r="AE878" s="371"/>
      <c r="AF878" s="371"/>
      <c r="AG878" s="371"/>
      <c r="AH878" s="372" t="s">
        <v>661</v>
      </c>
      <c r="AI878" s="373"/>
      <c r="AJ878" s="373"/>
      <c r="AK878" s="373"/>
      <c r="AL878" s="357">
        <v>100</v>
      </c>
      <c r="AM878" s="358"/>
      <c r="AN878" s="358"/>
      <c r="AO878" s="359"/>
      <c r="AP878" s="360" t="s">
        <v>658</v>
      </c>
      <c r="AQ878" s="360"/>
      <c r="AR878" s="360"/>
      <c r="AS878" s="360"/>
      <c r="AT878" s="360"/>
      <c r="AU878" s="360"/>
      <c r="AV878" s="360"/>
      <c r="AW878" s="360"/>
      <c r="AX878" s="360"/>
    </row>
    <row r="879" spans="1:50" ht="47.25" customHeight="1" x14ac:dyDescent="0.15">
      <c r="A879" s="376">
        <v>10</v>
      </c>
      <c r="B879" s="376">
        <v>1</v>
      </c>
      <c r="C879" s="361" t="s">
        <v>670</v>
      </c>
      <c r="D879" s="347"/>
      <c r="E879" s="347"/>
      <c r="F879" s="347"/>
      <c r="G879" s="347"/>
      <c r="H879" s="347"/>
      <c r="I879" s="347"/>
      <c r="J879" s="348">
        <v>3120901007178</v>
      </c>
      <c r="K879" s="349"/>
      <c r="L879" s="349"/>
      <c r="M879" s="349"/>
      <c r="N879" s="349"/>
      <c r="O879" s="349"/>
      <c r="P879" s="362" t="s">
        <v>660</v>
      </c>
      <c r="Q879" s="350"/>
      <c r="R879" s="350"/>
      <c r="S879" s="350"/>
      <c r="T879" s="350"/>
      <c r="U879" s="350"/>
      <c r="V879" s="350"/>
      <c r="W879" s="350"/>
      <c r="X879" s="350"/>
      <c r="Y879" s="351">
        <v>0.1</v>
      </c>
      <c r="Z879" s="352"/>
      <c r="AA879" s="352"/>
      <c r="AB879" s="353"/>
      <c r="AC879" s="363" t="s">
        <v>501</v>
      </c>
      <c r="AD879" s="371"/>
      <c r="AE879" s="371"/>
      <c r="AF879" s="371"/>
      <c r="AG879" s="371"/>
      <c r="AH879" s="372" t="s">
        <v>661</v>
      </c>
      <c r="AI879" s="373"/>
      <c r="AJ879" s="373"/>
      <c r="AK879" s="373"/>
      <c r="AL879" s="357">
        <v>100</v>
      </c>
      <c r="AM879" s="358"/>
      <c r="AN879" s="358"/>
      <c r="AO879" s="359"/>
      <c r="AP879" s="360" t="s">
        <v>658</v>
      </c>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63" t="s">
        <v>501</v>
      </c>
      <c r="AD880" s="371"/>
      <c r="AE880" s="371"/>
      <c r="AF880" s="371"/>
      <c r="AG880" s="371"/>
      <c r="AH880" s="372" t="s">
        <v>661</v>
      </c>
      <c r="AI880" s="373"/>
      <c r="AJ880" s="373"/>
      <c r="AK880" s="373"/>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63" t="s">
        <v>501</v>
      </c>
      <c r="AD881" s="371"/>
      <c r="AE881" s="371"/>
      <c r="AF881" s="371"/>
      <c r="AG881" s="371"/>
      <c r="AH881" s="372" t="s">
        <v>661</v>
      </c>
      <c r="AI881" s="373"/>
      <c r="AJ881" s="373"/>
      <c r="AK881" s="373"/>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63" t="s">
        <v>501</v>
      </c>
      <c r="AD882" s="371"/>
      <c r="AE882" s="371"/>
      <c r="AF882" s="371"/>
      <c r="AG882" s="371"/>
      <c r="AH882" s="372" t="s">
        <v>661</v>
      </c>
      <c r="AI882" s="373"/>
      <c r="AJ882" s="373"/>
      <c r="AK882" s="373"/>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63" t="s">
        <v>501</v>
      </c>
      <c r="AD883" s="371"/>
      <c r="AE883" s="371"/>
      <c r="AF883" s="371"/>
      <c r="AG883" s="371"/>
      <c r="AH883" s="372" t="s">
        <v>661</v>
      </c>
      <c r="AI883" s="373"/>
      <c r="AJ883" s="373"/>
      <c r="AK883" s="373"/>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63" t="s">
        <v>501</v>
      </c>
      <c r="AD884" s="371"/>
      <c r="AE884" s="371"/>
      <c r="AF884" s="371"/>
      <c r="AG884" s="371"/>
      <c r="AH884" s="372" t="s">
        <v>661</v>
      </c>
      <c r="AI884" s="373"/>
      <c r="AJ884" s="373"/>
      <c r="AK884" s="373"/>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63" t="s">
        <v>501</v>
      </c>
      <c r="AD885" s="371"/>
      <c r="AE885" s="371"/>
      <c r="AF885" s="371"/>
      <c r="AG885" s="371"/>
      <c r="AH885" s="372" t="s">
        <v>661</v>
      </c>
      <c r="AI885" s="373"/>
      <c r="AJ885" s="373"/>
      <c r="AK885" s="373"/>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63" t="s">
        <v>501</v>
      </c>
      <c r="AD886" s="371"/>
      <c r="AE886" s="371"/>
      <c r="AF886" s="371"/>
      <c r="AG886" s="371"/>
      <c r="AH886" s="372" t="s">
        <v>661</v>
      </c>
      <c r="AI886" s="373"/>
      <c r="AJ886" s="373"/>
      <c r="AK886" s="373"/>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63" t="s">
        <v>501</v>
      </c>
      <c r="AD887" s="371"/>
      <c r="AE887" s="371"/>
      <c r="AF887" s="371"/>
      <c r="AG887" s="371"/>
      <c r="AH887" s="372" t="s">
        <v>661</v>
      </c>
      <c r="AI887" s="373"/>
      <c r="AJ887" s="373"/>
      <c r="AK887" s="373"/>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63" t="s">
        <v>501</v>
      </c>
      <c r="AD888" s="371"/>
      <c r="AE888" s="371"/>
      <c r="AF888" s="371"/>
      <c r="AG888" s="371"/>
      <c r="AH888" s="372" t="s">
        <v>661</v>
      </c>
      <c r="AI888" s="373"/>
      <c r="AJ888" s="373"/>
      <c r="AK888" s="373"/>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63" t="s">
        <v>501</v>
      </c>
      <c r="AD889" s="371"/>
      <c r="AE889" s="371"/>
      <c r="AF889" s="371"/>
      <c r="AG889" s="371"/>
      <c r="AH889" s="372" t="s">
        <v>661</v>
      </c>
      <c r="AI889" s="373"/>
      <c r="AJ889" s="373"/>
      <c r="AK889" s="373"/>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63" t="s">
        <v>501</v>
      </c>
      <c r="AD890" s="371"/>
      <c r="AE890" s="371"/>
      <c r="AF890" s="371"/>
      <c r="AG890" s="371"/>
      <c r="AH890" s="372" t="s">
        <v>661</v>
      </c>
      <c r="AI890" s="373"/>
      <c r="AJ890" s="373"/>
      <c r="AK890" s="373"/>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63" t="s">
        <v>501</v>
      </c>
      <c r="AD891" s="371"/>
      <c r="AE891" s="371"/>
      <c r="AF891" s="371"/>
      <c r="AG891" s="371"/>
      <c r="AH891" s="372" t="s">
        <v>661</v>
      </c>
      <c r="AI891" s="373"/>
      <c r="AJ891" s="373"/>
      <c r="AK891" s="373"/>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63" t="s">
        <v>501</v>
      </c>
      <c r="AD892" s="371"/>
      <c r="AE892" s="371"/>
      <c r="AF892" s="371"/>
      <c r="AG892" s="371"/>
      <c r="AH892" s="372" t="s">
        <v>661</v>
      </c>
      <c r="AI892" s="373"/>
      <c r="AJ892" s="373"/>
      <c r="AK892" s="373"/>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63" t="s">
        <v>501</v>
      </c>
      <c r="AD893" s="371"/>
      <c r="AE893" s="371"/>
      <c r="AF893" s="371"/>
      <c r="AG893" s="371"/>
      <c r="AH893" s="372" t="s">
        <v>661</v>
      </c>
      <c r="AI893" s="373"/>
      <c r="AJ893" s="373"/>
      <c r="AK893" s="373"/>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63" t="s">
        <v>501</v>
      </c>
      <c r="AD894" s="371"/>
      <c r="AE894" s="371"/>
      <c r="AF894" s="371"/>
      <c r="AG894" s="371"/>
      <c r="AH894" s="372" t="s">
        <v>661</v>
      </c>
      <c r="AI894" s="373"/>
      <c r="AJ894" s="373"/>
      <c r="AK894" s="373"/>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63" t="s">
        <v>501</v>
      </c>
      <c r="AD895" s="371"/>
      <c r="AE895" s="371"/>
      <c r="AF895" s="371"/>
      <c r="AG895" s="371"/>
      <c r="AH895" s="372" t="s">
        <v>661</v>
      </c>
      <c r="AI895" s="373"/>
      <c r="AJ895" s="373"/>
      <c r="AK895" s="373"/>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63" t="s">
        <v>501</v>
      </c>
      <c r="AD896" s="371"/>
      <c r="AE896" s="371"/>
      <c r="AF896" s="371"/>
      <c r="AG896" s="371"/>
      <c r="AH896" s="372" t="s">
        <v>661</v>
      </c>
      <c r="AI896" s="373"/>
      <c r="AJ896" s="373"/>
      <c r="AK896" s="373"/>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63" t="s">
        <v>501</v>
      </c>
      <c r="AD897" s="371"/>
      <c r="AE897" s="371"/>
      <c r="AF897" s="371"/>
      <c r="AG897" s="371"/>
      <c r="AH897" s="372" t="s">
        <v>661</v>
      </c>
      <c r="AI897" s="373"/>
      <c r="AJ897" s="373"/>
      <c r="AK897" s="373"/>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63" t="s">
        <v>501</v>
      </c>
      <c r="AD898" s="371"/>
      <c r="AE898" s="371"/>
      <c r="AF898" s="371"/>
      <c r="AG898" s="371"/>
      <c r="AH898" s="372" t="s">
        <v>661</v>
      </c>
      <c r="AI898" s="373"/>
      <c r="AJ898" s="373"/>
      <c r="AK898" s="373"/>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63" t="s">
        <v>501</v>
      </c>
      <c r="AD899" s="371"/>
      <c r="AE899" s="371"/>
      <c r="AF899" s="371"/>
      <c r="AG899" s="371"/>
      <c r="AH899" s="372" t="s">
        <v>661</v>
      </c>
      <c r="AI899" s="373"/>
      <c r="AJ899" s="373"/>
      <c r="AK899" s="373"/>
      <c r="AL899" s="357"/>
      <c r="AM899" s="358"/>
      <c r="AN899" s="358"/>
      <c r="AO899" s="359"/>
      <c r="AP899" s="360"/>
      <c r="AQ899" s="360"/>
      <c r="AR899" s="360"/>
      <c r="AS899" s="360"/>
      <c r="AT899" s="360"/>
      <c r="AU899" s="360"/>
      <c r="AV899" s="360"/>
      <c r="AW899" s="360"/>
      <c r="AX899" s="360"/>
    </row>
    <row r="900" spans="1:50" ht="2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460</v>
      </c>
      <c r="AD902" s="149"/>
      <c r="AE902" s="149"/>
      <c r="AF902" s="149"/>
      <c r="AG902" s="149"/>
      <c r="AH902" s="367" t="s">
        <v>490</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76">
        <v>1</v>
      </c>
      <c r="B903" s="376">
        <v>1</v>
      </c>
      <c r="C903" s="361" t="s">
        <v>658</v>
      </c>
      <c r="D903" s="347"/>
      <c r="E903" s="347"/>
      <c r="F903" s="347"/>
      <c r="G903" s="347"/>
      <c r="H903" s="347"/>
      <c r="I903" s="347"/>
      <c r="J903" s="348" t="s">
        <v>675</v>
      </c>
      <c r="K903" s="349"/>
      <c r="L903" s="349"/>
      <c r="M903" s="349"/>
      <c r="N903" s="349"/>
      <c r="O903" s="349"/>
      <c r="P903" s="362" t="s">
        <v>674</v>
      </c>
      <c r="Q903" s="350"/>
      <c r="R903" s="350"/>
      <c r="S903" s="350"/>
      <c r="T903" s="350"/>
      <c r="U903" s="350"/>
      <c r="V903" s="350"/>
      <c r="W903" s="350"/>
      <c r="X903" s="350"/>
      <c r="Y903" s="351">
        <v>131.4</v>
      </c>
      <c r="Z903" s="352"/>
      <c r="AA903" s="352"/>
      <c r="AB903" s="353"/>
      <c r="AC903" s="363" t="s">
        <v>502</v>
      </c>
      <c r="AD903" s="371"/>
      <c r="AE903" s="371"/>
      <c r="AF903" s="371"/>
      <c r="AG903" s="371"/>
      <c r="AH903" s="372" t="s">
        <v>658</v>
      </c>
      <c r="AI903" s="373"/>
      <c r="AJ903" s="373"/>
      <c r="AK903" s="373"/>
      <c r="AL903" s="357" t="s">
        <v>658</v>
      </c>
      <c r="AM903" s="358"/>
      <c r="AN903" s="358"/>
      <c r="AO903" s="359"/>
      <c r="AP903" s="360" t="s">
        <v>676</v>
      </c>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18"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460</v>
      </c>
      <c r="AD935" s="149"/>
      <c r="AE935" s="149"/>
      <c r="AF935" s="149"/>
      <c r="AG935" s="149"/>
      <c r="AH935" s="367" t="s">
        <v>490</v>
      </c>
      <c r="AI935" s="364"/>
      <c r="AJ935" s="364"/>
      <c r="AK935" s="364"/>
      <c r="AL935" s="364" t="s">
        <v>21</v>
      </c>
      <c r="AM935" s="364"/>
      <c r="AN935" s="364"/>
      <c r="AO935" s="369"/>
      <c r="AP935" s="370" t="s">
        <v>420</v>
      </c>
      <c r="AQ935" s="370"/>
      <c r="AR935" s="370"/>
      <c r="AS935" s="370"/>
      <c r="AT935" s="370"/>
      <c r="AU935" s="370"/>
      <c r="AV935" s="370"/>
      <c r="AW935" s="370"/>
      <c r="AX935" s="370"/>
    </row>
    <row r="936" spans="1:50" ht="30" customHeight="1" x14ac:dyDescent="0.15">
      <c r="A936" s="376">
        <v>1</v>
      </c>
      <c r="B936" s="376">
        <v>1</v>
      </c>
      <c r="C936" s="361" t="s">
        <v>671</v>
      </c>
      <c r="D936" s="347"/>
      <c r="E936" s="347"/>
      <c r="F936" s="347"/>
      <c r="G936" s="347"/>
      <c r="H936" s="347"/>
      <c r="I936" s="347"/>
      <c r="J936" s="348" t="s">
        <v>564</v>
      </c>
      <c r="K936" s="349"/>
      <c r="L936" s="349"/>
      <c r="M936" s="349"/>
      <c r="N936" s="349"/>
      <c r="O936" s="349"/>
      <c r="P936" s="362" t="s">
        <v>672</v>
      </c>
      <c r="Q936" s="350"/>
      <c r="R936" s="350"/>
      <c r="S936" s="350"/>
      <c r="T936" s="350"/>
      <c r="U936" s="350"/>
      <c r="V936" s="350"/>
      <c r="W936" s="350"/>
      <c r="X936" s="350"/>
      <c r="Y936" s="351">
        <v>3.3</v>
      </c>
      <c r="Z936" s="352"/>
      <c r="AA936" s="352"/>
      <c r="AB936" s="353"/>
      <c r="AC936" s="363" t="s">
        <v>196</v>
      </c>
      <c r="AD936" s="371"/>
      <c r="AE936" s="371"/>
      <c r="AF936" s="371"/>
      <c r="AG936" s="371"/>
      <c r="AH936" s="372" t="s">
        <v>658</v>
      </c>
      <c r="AI936" s="373"/>
      <c r="AJ936" s="373"/>
      <c r="AK936" s="373"/>
      <c r="AL936" s="357" t="s">
        <v>673</v>
      </c>
      <c r="AM936" s="358"/>
      <c r="AN936" s="358"/>
      <c r="AO936" s="359"/>
      <c r="AP936" s="360" t="s">
        <v>673</v>
      </c>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16.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460</v>
      </c>
      <c r="AD968" s="149"/>
      <c r="AE968" s="149"/>
      <c r="AF968" s="149"/>
      <c r="AG968" s="149"/>
      <c r="AH968" s="367" t="s">
        <v>490</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460</v>
      </c>
      <c r="AD1001" s="149"/>
      <c r="AE1001" s="149"/>
      <c r="AF1001" s="149"/>
      <c r="AG1001" s="149"/>
      <c r="AH1001" s="367" t="s">
        <v>490</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460</v>
      </c>
      <c r="AD1034" s="149"/>
      <c r="AE1034" s="149"/>
      <c r="AF1034" s="149"/>
      <c r="AG1034" s="149"/>
      <c r="AH1034" s="367" t="s">
        <v>490</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460</v>
      </c>
      <c r="AD1067" s="149"/>
      <c r="AE1067" s="149"/>
      <c r="AF1067" s="149"/>
      <c r="AG1067" s="149"/>
      <c r="AH1067" s="367" t="s">
        <v>490</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80" t="s">
        <v>450</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2" t="s">
        <v>466</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3"/>
      <c r="E1101" s="149" t="s">
        <v>384</v>
      </c>
      <c r="F1101" s="383"/>
      <c r="G1101" s="383"/>
      <c r="H1101" s="383"/>
      <c r="I1101" s="383"/>
      <c r="J1101" s="149" t="s">
        <v>419</v>
      </c>
      <c r="K1101" s="149"/>
      <c r="L1101" s="149"/>
      <c r="M1101" s="149"/>
      <c r="N1101" s="149"/>
      <c r="O1101" s="149"/>
      <c r="P1101" s="367" t="s">
        <v>27</v>
      </c>
      <c r="Q1101" s="367"/>
      <c r="R1101" s="367"/>
      <c r="S1101" s="367"/>
      <c r="T1101" s="367"/>
      <c r="U1101" s="367"/>
      <c r="V1101" s="367"/>
      <c r="W1101" s="367"/>
      <c r="X1101" s="367"/>
      <c r="Y1101" s="149" t="s">
        <v>421</v>
      </c>
      <c r="Z1101" s="383"/>
      <c r="AA1101" s="383"/>
      <c r="AB1101" s="383"/>
      <c r="AC1101" s="149" t="s">
        <v>367</v>
      </c>
      <c r="AD1101" s="149"/>
      <c r="AE1101" s="149"/>
      <c r="AF1101" s="149"/>
      <c r="AG1101" s="149"/>
      <c r="AH1101" s="367" t="s">
        <v>380</v>
      </c>
      <c r="AI1101" s="368"/>
      <c r="AJ1101" s="368"/>
      <c r="AK1101" s="368"/>
      <c r="AL1101" s="368" t="s">
        <v>21</v>
      </c>
      <c r="AM1101" s="368"/>
      <c r="AN1101" s="368"/>
      <c r="AO1101" s="384"/>
      <c r="AP1101" s="370" t="s">
        <v>451</v>
      </c>
      <c r="AQ1101" s="370"/>
      <c r="AR1101" s="370"/>
      <c r="AS1101" s="370"/>
      <c r="AT1101" s="370"/>
      <c r="AU1101" s="370"/>
      <c r="AV1101" s="370"/>
      <c r="AW1101" s="370"/>
      <c r="AX1101" s="370"/>
    </row>
    <row r="1102" spans="1:50" ht="18" customHeight="1" x14ac:dyDescent="0.15">
      <c r="A1102" s="376">
        <v>1</v>
      </c>
      <c r="B1102" s="376">
        <v>1</v>
      </c>
      <c r="C1102" s="374"/>
      <c r="D1102" s="374"/>
      <c r="E1102" s="147" t="s">
        <v>703</v>
      </c>
      <c r="F1102" s="375"/>
      <c r="G1102" s="375"/>
      <c r="H1102" s="375"/>
      <c r="I1102" s="375"/>
      <c r="J1102" s="348" t="s">
        <v>703</v>
      </c>
      <c r="K1102" s="349"/>
      <c r="L1102" s="349"/>
      <c r="M1102" s="349"/>
      <c r="N1102" s="349"/>
      <c r="O1102" s="349"/>
      <c r="P1102" s="362" t="s">
        <v>703</v>
      </c>
      <c r="Q1102" s="350"/>
      <c r="R1102" s="350"/>
      <c r="S1102" s="350"/>
      <c r="T1102" s="350"/>
      <c r="U1102" s="350"/>
      <c r="V1102" s="350"/>
      <c r="W1102" s="350"/>
      <c r="X1102" s="350"/>
      <c r="Y1102" s="351" t="s">
        <v>703</v>
      </c>
      <c r="Z1102" s="352"/>
      <c r="AA1102" s="352"/>
      <c r="AB1102" s="353"/>
      <c r="AC1102" s="354" t="s">
        <v>703</v>
      </c>
      <c r="AD1102" s="354"/>
      <c r="AE1102" s="354"/>
      <c r="AF1102" s="354"/>
      <c r="AG1102" s="354"/>
      <c r="AH1102" s="355" t="s">
        <v>703</v>
      </c>
      <c r="AI1102" s="356"/>
      <c r="AJ1102" s="356"/>
      <c r="AK1102" s="356"/>
      <c r="AL1102" s="357" t="s">
        <v>704</v>
      </c>
      <c r="AM1102" s="358"/>
      <c r="AN1102" s="358"/>
      <c r="AO1102" s="359"/>
      <c r="AP1102" s="360" t="s">
        <v>704</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66">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46">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899">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0:AO879">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435" max="49" man="1"/>
    <brk id="733"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K8" sqref="K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471</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25"/>
      <c r="Z2" s="832"/>
      <c r="AA2" s="833"/>
      <c r="AB2" s="1029" t="s">
        <v>11</v>
      </c>
      <c r="AC2" s="1030"/>
      <c r="AD2" s="1031"/>
      <c r="AE2" s="1035" t="s">
        <v>554</v>
      </c>
      <c r="AF2" s="1035"/>
      <c r="AG2" s="1035"/>
      <c r="AH2" s="1035"/>
      <c r="AI2" s="1035" t="s">
        <v>551</v>
      </c>
      <c r="AJ2" s="1035"/>
      <c r="AK2" s="1035"/>
      <c r="AL2" s="1035"/>
      <c r="AM2" s="1035" t="s">
        <v>525</v>
      </c>
      <c r="AN2" s="1035"/>
      <c r="AO2" s="1035"/>
      <c r="AP2" s="560"/>
      <c r="AQ2" s="159" t="s">
        <v>354</v>
      </c>
      <c r="AR2" s="130"/>
      <c r="AS2" s="130"/>
      <c r="AT2" s="131"/>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26"/>
      <c r="Z3" s="1027"/>
      <c r="AA3" s="1028"/>
      <c r="AB3" s="1032"/>
      <c r="AC3" s="1033"/>
      <c r="AD3" s="1034"/>
      <c r="AE3" s="251"/>
      <c r="AF3" s="251"/>
      <c r="AG3" s="251"/>
      <c r="AH3" s="251"/>
      <c r="AI3" s="251"/>
      <c r="AJ3" s="251"/>
      <c r="AK3" s="251"/>
      <c r="AL3" s="251"/>
      <c r="AM3" s="251"/>
      <c r="AN3" s="251"/>
      <c r="AO3" s="251"/>
      <c r="AP3" s="247"/>
      <c r="AQ3" s="198"/>
      <c r="AR3" s="199"/>
      <c r="AS3" s="133" t="s">
        <v>355</v>
      </c>
      <c r="AT3" s="134"/>
      <c r="AU3" s="199"/>
      <c r="AV3" s="199"/>
      <c r="AW3" s="401" t="s">
        <v>300</v>
      </c>
      <c r="AX3" s="402"/>
    </row>
    <row r="4" spans="1:50" ht="22.5" customHeight="1" x14ac:dyDescent="0.15">
      <c r="A4" s="406"/>
      <c r="B4" s="404"/>
      <c r="C4" s="404"/>
      <c r="D4" s="404"/>
      <c r="E4" s="404"/>
      <c r="F4" s="405"/>
      <c r="G4" s="567"/>
      <c r="H4" s="1002"/>
      <c r="I4" s="1002"/>
      <c r="J4" s="1002"/>
      <c r="K4" s="1002"/>
      <c r="L4" s="1002"/>
      <c r="M4" s="1002"/>
      <c r="N4" s="1002"/>
      <c r="O4" s="1003"/>
      <c r="P4" s="105"/>
      <c r="Q4" s="1010"/>
      <c r="R4" s="1010"/>
      <c r="S4" s="1010"/>
      <c r="T4" s="1010"/>
      <c r="U4" s="1010"/>
      <c r="V4" s="1010"/>
      <c r="W4" s="1010"/>
      <c r="X4" s="1011"/>
      <c r="Y4" s="1020" t="s">
        <v>12</v>
      </c>
      <c r="Z4" s="1021"/>
      <c r="AA4" s="1022"/>
      <c r="AB4" s="464"/>
      <c r="AC4" s="1024"/>
      <c r="AD4" s="1024"/>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7"/>
      <c r="B5" s="408"/>
      <c r="C5" s="408"/>
      <c r="D5" s="408"/>
      <c r="E5" s="408"/>
      <c r="F5" s="409"/>
      <c r="G5" s="1004"/>
      <c r="H5" s="1005"/>
      <c r="I5" s="1005"/>
      <c r="J5" s="1005"/>
      <c r="K5" s="1005"/>
      <c r="L5" s="1005"/>
      <c r="M5" s="1005"/>
      <c r="N5" s="1005"/>
      <c r="O5" s="1006"/>
      <c r="P5" s="1012"/>
      <c r="Q5" s="1012"/>
      <c r="R5" s="1012"/>
      <c r="S5" s="1012"/>
      <c r="T5" s="1012"/>
      <c r="U5" s="1012"/>
      <c r="V5" s="1012"/>
      <c r="W5" s="1012"/>
      <c r="X5" s="1013"/>
      <c r="Y5" s="418" t="s">
        <v>54</v>
      </c>
      <c r="Z5" s="1017"/>
      <c r="AA5" s="1018"/>
      <c r="AB5" s="526"/>
      <c r="AC5" s="1023"/>
      <c r="AD5" s="1023"/>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7"/>
      <c r="B6" s="408"/>
      <c r="C6" s="408"/>
      <c r="D6" s="408"/>
      <c r="E6" s="408"/>
      <c r="F6" s="409"/>
      <c r="G6" s="1007"/>
      <c r="H6" s="1008"/>
      <c r="I6" s="1008"/>
      <c r="J6" s="1008"/>
      <c r="K6" s="1008"/>
      <c r="L6" s="1008"/>
      <c r="M6" s="1008"/>
      <c r="N6" s="1008"/>
      <c r="O6" s="1009"/>
      <c r="P6" s="1014"/>
      <c r="Q6" s="1014"/>
      <c r="R6" s="1014"/>
      <c r="S6" s="1014"/>
      <c r="T6" s="1014"/>
      <c r="U6" s="1014"/>
      <c r="V6" s="1014"/>
      <c r="W6" s="1014"/>
      <c r="X6" s="1015"/>
      <c r="Y6" s="1016" t="s">
        <v>13</v>
      </c>
      <c r="Z6" s="1017"/>
      <c r="AA6" s="1018"/>
      <c r="AB6" s="597" t="s">
        <v>301</v>
      </c>
      <c r="AC6" s="1019"/>
      <c r="AD6" s="1019"/>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3" t="s">
        <v>471</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25"/>
      <c r="Z9" s="832"/>
      <c r="AA9" s="833"/>
      <c r="AB9" s="1029" t="s">
        <v>11</v>
      </c>
      <c r="AC9" s="1030"/>
      <c r="AD9" s="1031"/>
      <c r="AE9" s="1035" t="s">
        <v>555</v>
      </c>
      <c r="AF9" s="1035"/>
      <c r="AG9" s="1035"/>
      <c r="AH9" s="1035"/>
      <c r="AI9" s="1035" t="s">
        <v>551</v>
      </c>
      <c r="AJ9" s="1035"/>
      <c r="AK9" s="1035"/>
      <c r="AL9" s="1035"/>
      <c r="AM9" s="1035" t="s">
        <v>525</v>
      </c>
      <c r="AN9" s="1035"/>
      <c r="AO9" s="1035"/>
      <c r="AP9" s="560"/>
      <c r="AQ9" s="159" t="s">
        <v>354</v>
      </c>
      <c r="AR9" s="130"/>
      <c r="AS9" s="130"/>
      <c r="AT9" s="131"/>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26"/>
      <c r="Z10" s="1027"/>
      <c r="AA10" s="1028"/>
      <c r="AB10" s="1032"/>
      <c r="AC10" s="1033"/>
      <c r="AD10" s="1034"/>
      <c r="AE10" s="251"/>
      <c r="AF10" s="251"/>
      <c r="AG10" s="251"/>
      <c r="AH10" s="251"/>
      <c r="AI10" s="251"/>
      <c r="AJ10" s="251"/>
      <c r="AK10" s="251"/>
      <c r="AL10" s="251"/>
      <c r="AM10" s="251"/>
      <c r="AN10" s="251"/>
      <c r="AO10" s="251"/>
      <c r="AP10" s="247"/>
      <c r="AQ10" s="198"/>
      <c r="AR10" s="199"/>
      <c r="AS10" s="133" t="s">
        <v>355</v>
      </c>
      <c r="AT10" s="134"/>
      <c r="AU10" s="199"/>
      <c r="AV10" s="199"/>
      <c r="AW10" s="401" t="s">
        <v>300</v>
      </c>
      <c r="AX10" s="402"/>
    </row>
    <row r="11" spans="1:50" ht="22.5" customHeight="1" x14ac:dyDescent="0.15">
      <c r="A11" s="406"/>
      <c r="B11" s="404"/>
      <c r="C11" s="404"/>
      <c r="D11" s="404"/>
      <c r="E11" s="404"/>
      <c r="F11" s="405"/>
      <c r="G11" s="567"/>
      <c r="H11" s="1002"/>
      <c r="I11" s="1002"/>
      <c r="J11" s="1002"/>
      <c r="K11" s="1002"/>
      <c r="L11" s="1002"/>
      <c r="M11" s="1002"/>
      <c r="N11" s="1002"/>
      <c r="O11" s="1003"/>
      <c r="P11" s="105"/>
      <c r="Q11" s="1010"/>
      <c r="R11" s="1010"/>
      <c r="S11" s="1010"/>
      <c r="T11" s="1010"/>
      <c r="U11" s="1010"/>
      <c r="V11" s="1010"/>
      <c r="W11" s="1010"/>
      <c r="X11" s="1011"/>
      <c r="Y11" s="1020" t="s">
        <v>12</v>
      </c>
      <c r="Z11" s="1021"/>
      <c r="AA11" s="1022"/>
      <c r="AB11" s="464"/>
      <c r="AC11" s="1024"/>
      <c r="AD11" s="1024"/>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7"/>
      <c r="B12" s="408"/>
      <c r="C12" s="408"/>
      <c r="D12" s="408"/>
      <c r="E12" s="408"/>
      <c r="F12" s="409"/>
      <c r="G12" s="1004"/>
      <c r="H12" s="1005"/>
      <c r="I12" s="1005"/>
      <c r="J12" s="1005"/>
      <c r="K12" s="1005"/>
      <c r="L12" s="1005"/>
      <c r="M12" s="1005"/>
      <c r="N12" s="1005"/>
      <c r="O12" s="1006"/>
      <c r="P12" s="1012"/>
      <c r="Q12" s="1012"/>
      <c r="R12" s="1012"/>
      <c r="S12" s="1012"/>
      <c r="T12" s="1012"/>
      <c r="U12" s="1012"/>
      <c r="V12" s="1012"/>
      <c r="W12" s="1012"/>
      <c r="X12" s="1013"/>
      <c r="Y12" s="418" t="s">
        <v>54</v>
      </c>
      <c r="Z12" s="1017"/>
      <c r="AA12" s="1018"/>
      <c r="AB12" s="526"/>
      <c r="AC12" s="1023"/>
      <c r="AD12" s="1023"/>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0"/>
      <c r="B13" s="411"/>
      <c r="C13" s="411"/>
      <c r="D13" s="411"/>
      <c r="E13" s="411"/>
      <c r="F13" s="412"/>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7" t="s">
        <v>301</v>
      </c>
      <c r="AC13" s="1019"/>
      <c r="AD13" s="1019"/>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3" t="s">
        <v>471</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25"/>
      <c r="Z16" s="832"/>
      <c r="AA16" s="833"/>
      <c r="AB16" s="1029" t="s">
        <v>11</v>
      </c>
      <c r="AC16" s="1030"/>
      <c r="AD16" s="1031"/>
      <c r="AE16" s="1035" t="s">
        <v>554</v>
      </c>
      <c r="AF16" s="1035"/>
      <c r="AG16" s="1035"/>
      <c r="AH16" s="1035"/>
      <c r="AI16" s="1035" t="s">
        <v>552</v>
      </c>
      <c r="AJ16" s="1035"/>
      <c r="AK16" s="1035"/>
      <c r="AL16" s="1035"/>
      <c r="AM16" s="1035" t="s">
        <v>525</v>
      </c>
      <c r="AN16" s="1035"/>
      <c r="AO16" s="1035"/>
      <c r="AP16" s="560"/>
      <c r="AQ16" s="159" t="s">
        <v>354</v>
      </c>
      <c r="AR16" s="130"/>
      <c r="AS16" s="130"/>
      <c r="AT16" s="131"/>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26"/>
      <c r="Z17" s="1027"/>
      <c r="AA17" s="1028"/>
      <c r="AB17" s="1032"/>
      <c r="AC17" s="1033"/>
      <c r="AD17" s="1034"/>
      <c r="AE17" s="251"/>
      <c r="AF17" s="251"/>
      <c r="AG17" s="251"/>
      <c r="AH17" s="251"/>
      <c r="AI17" s="251"/>
      <c r="AJ17" s="251"/>
      <c r="AK17" s="251"/>
      <c r="AL17" s="251"/>
      <c r="AM17" s="251"/>
      <c r="AN17" s="251"/>
      <c r="AO17" s="251"/>
      <c r="AP17" s="247"/>
      <c r="AQ17" s="198"/>
      <c r="AR17" s="199"/>
      <c r="AS17" s="133" t="s">
        <v>355</v>
      </c>
      <c r="AT17" s="134"/>
      <c r="AU17" s="199"/>
      <c r="AV17" s="199"/>
      <c r="AW17" s="401" t="s">
        <v>300</v>
      </c>
      <c r="AX17" s="402"/>
    </row>
    <row r="18" spans="1:50" ht="22.5" customHeight="1" x14ac:dyDescent="0.15">
      <c r="A18" s="406"/>
      <c r="B18" s="404"/>
      <c r="C18" s="404"/>
      <c r="D18" s="404"/>
      <c r="E18" s="404"/>
      <c r="F18" s="405"/>
      <c r="G18" s="567"/>
      <c r="H18" s="1002"/>
      <c r="I18" s="1002"/>
      <c r="J18" s="1002"/>
      <c r="K18" s="1002"/>
      <c r="L18" s="1002"/>
      <c r="M18" s="1002"/>
      <c r="N18" s="1002"/>
      <c r="O18" s="1003"/>
      <c r="P18" s="105"/>
      <c r="Q18" s="1010"/>
      <c r="R18" s="1010"/>
      <c r="S18" s="1010"/>
      <c r="T18" s="1010"/>
      <c r="U18" s="1010"/>
      <c r="V18" s="1010"/>
      <c r="W18" s="1010"/>
      <c r="X18" s="1011"/>
      <c r="Y18" s="1020" t="s">
        <v>12</v>
      </c>
      <c r="Z18" s="1021"/>
      <c r="AA18" s="1022"/>
      <c r="AB18" s="464"/>
      <c r="AC18" s="1024"/>
      <c r="AD18" s="1024"/>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7"/>
      <c r="B19" s="408"/>
      <c r="C19" s="408"/>
      <c r="D19" s="408"/>
      <c r="E19" s="408"/>
      <c r="F19" s="409"/>
      <c r="G19" s="1004"/>
      <c r="H19" s="1005"/>
      <c r="I19" s="1005"/>
      <c r="J19" s="1005"/>
      <c r="K19" s="1005"/>
      <c r="L19" s="1005"/>
      <c r="M19" s="1005"/>
      <c r="N19" s="1005"/>
      <c r="O19" s="1006"/>
      <c r="P19" s="1012"/>
      <c r="Q19" s="1012"/>
      <c r="R19" s="1012"/>
      <c r="S19" s="1012"/>
      <c r="T19" s="1012"/>
      <c r="U19" s="1012"/>
      <c r="V19" s="1012"/>
      <c r="W19" s="1012"/>
      <c r="X19" s="1013"/>
      <c r="Y19" s="418" t="s">
        <v>54</v>
      </c>
      <c r="Z19" s="1017"/>
      <c r="AA19" s="1018"/>
      <c r="AB19" s="526"/>
      <c r="AC19" s="1023"/>
      <c r="AD19" s="1023"/>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0"/>
      <c r="B20" s="411"/>
      <c r="C20" s="411"/>
      <c r="D20" s="411"/>
      <c r="E20" s="411"/>
      <c r="F20" s="412"/>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7" t="s">
        <v>301</v>
      </c>
      <c r="AC20" s="1019"/>
      <c r="AD20" s="1019"/>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3" t="s">
        <v>471</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25"/>
      <c r="Z23" s="832"/>
      <c r="AA23" s="833"/>
      <c r="AB23" s="1029" t="s">
        <v>11</v>
      </c>
      <c r="AC23" s="1030"/>
      <c r="AD23" s="1031"/>
      <c r="AE23" s="1035" t="s">
        <v>556</v>
      </c>
      <c r="AF23" s="1035"/>
      <c r="AG23" s="1035"/>
      <c r="AH23" s="1035"/>
      <c r="AI23" s="1035" t="s">
        <v>551</v>
      </c>
      <c r="AJ23" s="1035"/>
      <c r="AK23" s="1035"/>
      <c r="AL23" s="1035"/>
      <c r="AM23" s="1035" t="s">
        <v>525</v>
      </c>
      <c r="AN23" s="1035"/>
      <c r="AO23" s="1035"/>
      <c r="AP23" s="560"/>
      <c r="AQ23" s="159" t="s">
        <v>354</v>
      </c>
      <c r="AR23" s="130"/>
      <c r="AS23" s="130"/>
      <c r="AT23" s="131"/>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26"/>
      <c r="Z24" s="1027"/>
      <c r="AA24" s="1028"/>
      <c r="AB24" s="1032"/>
      <c r="AC24" s="1033"/>
      <c r="AD24" s="1034"/>
      <c r="AE24" s="251"/>
      <c r="AF24" s="251"/>
      <c r="AG24" s="251"/>
      <c r="AH24" s="251"/>
      <c r="AI24" s="251"/>
      <c r="AJ24" s="251"/>
      <c r="AK24" s="251"/>
      <c r="AL24" s="251"/>
      <c r="AM24" s="251"/>
      <c r="AN24" s="251"/>
      <c r="AO24" s="251"/>
      <c r="AP24" s="247"/>
      <c r="AQ24" s="198"/>
      <c r="AR24" s="199"/>
      <c r="AS24" s="133" t="s">
        <v>355</v>
      </c>
      <c r="AT24" s="134"/>
      <c r="AU24" s="199"/>
      <c r="AV24" s="199"/>
      <c r="AW24" s="401" t="s">
        <v>300</v>
      </c>
      <c r="AX24" s="402"/>
    </row>
    <row r="25" spans="1:50" ht="22.5" customHeight="1" x14ac:dyDescent="0.15">
      <c r="A25" s="406"/>
      <c r="B25" s="404"/>
      <c r="C25" s="404"/>
      <c r="D25" s="404"/>
      <c r="E25" s="404"/>
      <c r="F25" s="405"/>
      <c r="G25" s="567"/>
      <c r="H25" s="1002"/>
      <c r="I25" s="1002"/>
      <c r="J25" s="1002"/>
      <c r="K25" s="1002"/>
      <c r="L25" s="1002"/>
      <c r="M25" s="1002"/>
      <c r="N25" s="1002"/>
      <c r="O25" s="1003"/>
      <c r="P25" s="105"/>
      <c r="Q25" s="1010"/>
      <c r="R25" s="1010"/>
      <c r="S25" s="1010"/>
      <c r="T25" s="1010"/>
      <c r="U25" s="1010"/>
      <c r="V25" s="1010"/>
      <c r="W25" s="1010"/>
      <c r="X25" s="1011"/>
      <c r="Y25" s="1020" t="s">
        <v>12</v>
      </c>
      <c r="Z25" s="1021"/>
      <c r="AA25" s="1022"/>
      <c r="AB25" s="464"/>
      <c r="AC25" s="1024"/>
      <c r="AD25" s="1024"/>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7"/>
      <c r="B26" s="408"/>
      <c r="C26" s="408"/>
      <c r="D26" s="408"/>
      <c r="E26" s="408"/>
      <c r="F26" s="409"/>
      <c r="G26" s="1004"/>
      <c r="H26" s="1005"/>
      <c r="I26" s="1005"/>
      <c r="J26" s="1005"/>
      <c r="K26" s="1005"/>
      <c r="L26" s="1005"/>
      <c r="M26" s="1005"/>
      <c r="N26" s="1005"/>
      <c r="O26" s="1006"/>
      <c r="P26" s="1012"/>
      <c r="Q26" s="1012"/>
      <c r="R26" s="1012"/>
      <c r="S26" s="1012"/>
      <c r="T26" s="1012"/>
      <c r="U26" s="1012"/>
      <c r="V26" s="1012"/>
      <c r="W26" s="1012"/>
      <c r="X26" s="1013"/>
      <c r="Y26" s="418" t="s">
        <v>54</v>
      </c>
      <c r="Z26" s="1017"/>
      <c r="AA26" s="1018"/>
      <c r="AB26" s="526"/>
      <c r="AC26" s="1023"/>
      <c r="AD26" s="1023"/>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0"/>
      <c r="B27" s="411"/>
      <c r="C27" s="411"/>
      <c r="D27" s="411"/>
      <c r="E27" s="411"/>
      <c r="F27" s="412"/>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7" t="s">
        <v>301</v>
      </c>
      <c r="AC27" s="1019"/>
      <c r="AD27" s="1019"/>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3" t="s">
        <v>471</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25"/>
      <c r="Z30" s="832"/>
      <c r="AA30" s="833"/>
      <c r="AB30" s="1029" t="s">
        <v>11</v>
      </c>
      <c r="AC30" s="1030"/>
      <c r="AD30" s="1031"/>
      <c r="AE30" s="1035" t="s">
        <v>554</v>
      </c>
      <c r="AF30" s="1035"/>
      <c r="AG30" s="1035"/>
      <c r="AH30" s="1035"/>
      <c r="AI30" s="1035" t="s">
        <v>551</v>
      </c>
      <c r="AJ30" s="1035"/>
      <c r="AK30" s="1035"/>
      <c r="AL30" s="1035"/>
      <c r="AM30" s="1035" t="s">
        <v>549</v>
      </c>
      <c r="AN30" s="1035"/>
      <c r="AO30" s="1035"/>
      <c r="AP30" s="560"/>
      <c r="AQ30" s="159" t="s">
        <v>354</v>
      </c>
      <c r="AR30" s="130"/>
      <c r="AS30" s="130"/>
      <c r="AT30" s="131"/>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26"/>
      <c r="Z31" s="1027"/>
      <c r="AA31" s="1028"/>
      <c r="AB31" s="1032"/>
      <c r="AC31" s="1033"/>
      <c r="AD31" s="1034"/>
      <c r="AE31" s="251"/>
      <c r="AF31" s="251"/>
      <c r="AG31" s="251"/>
      <c r="AH31" s="251"/>
      <c r="AI31" s="251"/>
      <c r="AJ31" s="251"/>
      <c r="AK31" s="251"/>
      <c r="AL31" s="251"/>
      <c r="AM31" s="251"/>
      <c r="AN31" s="251"/>
      <c r="AO31" s="251"/>
      <c r="AP31" s="247"/>
      <c r="AQ31" s="198"/>
      <c r="AR31" s="199"/>
      <c r="AS31" s="133" t="s">
        <v>355</v>
      </c>
      <c r="AT31" s="134"/>
      <c r="AU31" s="199"/>
      <c r="AV31" s="199"/>
      <c r="AW31" s="401" t="s">
        <v>300</v>
      </c>
      <c r="AX31" s="402"/>
    </row>
    <row r="32" spans="1:50" ht="22.5" customHeight="1" x14ac:dyDescent="0.15">
      <c r="A32" s="406"/>
      <c r="B32" s="404"/>
      <c r="C32" s="404"/>
      <c r="D32" s="404"/>
      <c r="E32" s="404"/>
      <c r="F32" s="405"/>
      <c r="G32" s="567"/>
      <c r="H32" s="1002"/>
      <c r="I32" s="1002"/>
      <c r="J32" s="1002"/>
      <c r="K32" s="1002"/>
      <c r="L32" s="1002"/>
      <c r="M32" s="1002"/>
      <c r="N32" s="1002"/>
      <c r="O32" s="1003"/>
      <c r="P32" s="105"/>
      <c r="Q32" s="1010"/>
      <c r="R32" s="1010"/>
      <c r="S32" s="1010"/>
      <c r="T32" s="1010"/>
      <c r="U32" s="1010"/>
      <c r="V32" s="1010"/>
      <c r="W32" s="1010"/>
      <c r="X32" s="1011"/>
      <c r="Y32" s="1020" t="s">
        <v>12</v>
      </c>
      <c r="Z32" s="1021"/>
      <c r="AA32" s="1022"/>
      <c r="AB32" s="464"/>
      <c r="AC32" s="1024"/>
      <c r="AD32" s="1024"/>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7"/>
      <c r="B33" s="408"/>
      <c r="C33" s="408"/>
      <c r="D33" s="408"/>
      <c r="E33" s="408"/>
      <c r="F33" s="409"/>
      <c r="G33" s="1004"/>
      <c r="H33" s="1005"/>
      <c r="I33" s="1005"/>
      <c r="J33" s="1005"/>
      <c r="K33" s="1005"/>
      <c r="L33" s="1005"/>
      <c r="M33" s="1005"/>
      <c r="N33" s="1005"/>
      <c r="O33" s="1006"/>
      <c r="P33" s="1012"/>
      <c r="Q33" s="1012"/>
      <c r="R33" s="1012"/>
      <c r="S33" s="1012"/>
      <c r="T33" s="1012"/>
      <c r="U33" s="1012"/>
      <c r="V33" s="1012"/>
      <c r="W33" s="1012"/>
      <c r="X33" s="1013"/>
      <c r="Y33" s="418" t="s">
        <v>54</v>
      </c>
      <c r="Z33" s="1017"/>
      <c r="AA33" s="1018"/>
      <c r="AB33" s="526"/>
      <c r="AC33" s="1023"/>
      <c r="AD33" s="102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0"/>
      <c r="B34" s="411"/>
      <c r="C34" s="411"/>
      <c r="D34" s="411"/>
      <c r="E34" s="411"/>
      <c r="F34" s="412"/>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7" t="s">
        <v>301</v>
      </c>
      <c r="AC34" s="1019"/>
      <c r="AD34" s="1019"/>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3" t="s">
        <v>471</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25"/>
      <c r="Z37" s="832"/>
      <c r="AA37" s="833"/>
      <c r="AB37" s="1029" t="s">
        <v>11</v>
      </c>
      <c r="AC37" s="1030"/>
      <c r="AD37" s="1031"/>
      <c r="AE37" s="1035" t="s">
        <v>556</v>
      </c>
      <c r="AF37" s="1035"/>
      <c r="AG37" s="1035"/>
      <c r="AH37" s="1035"/>
      <c r="AI37" s="1035" t="s">
        <v>553</v>
      </c>
      <c r="AJ37" s="1035"/>
      <c r="AK37" s="1035"/>
      <c r="AL37" s="1035"/>
      <c r="AM37" s="1035" t="s">
        <v>550</v>
      </c>
      <c r="AN37" s="1035"/>
      <c r="AO37" s="1035"/>
      <c r="AP37" s="560"/>
      <c r="AQ37" s="159" t="s">
        <v>354</v>
      </c>
      <c r="AR37" s="130"/>
      <c r="AS37" s="130"/>
      <c r="AT37" s="131"/>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26"/>
      <c r="Z38" s="1027"/>
      <c r="AA38" s="1028"/>
      <c r="AB38" s="1032"/>
      <c r="AC38" s="1033"/>
      <c r="AD38" s="1034"/>
      <c r="AE38" s="251"/>
      <c r="AF38" s="251"/>
      <c r="AG38" s="251"/>
      <c r="AH38" s="251"/>
      <c r="AI38" s="251"/>
      <c r="AJ38" s="251"/>
      <c r="AK38" s="251"/>
      <c r="AL38" s="251"/>
      <c r="AM38" s="251"/>
      <c r="AN38" s="251"/>
      <c r="AO38" s="251"/>
      <c r="AP38" s="247"/>
      <c r="AQ38" s="198"/>
      <c r="AR38" s="199"/>
      <c r="AS38" s="133" t="s">
        <v>355</v>
      </c>
      <c r="AT38" s="134"/>
      <c r="AU38" s="199"/>
      <c r="AV38" s="199"/>
      <c r="AW38" s="401" t="s">
        <v>300</v>
      </c>
      <c r="AX38" s="402"/>
    </row>
    <row r="39" spans="1:50" ht="22.5" customHeight="1" x14ac:dyDescent="0.15">
      <c r="A39" s="406"/>
      <c r="B39" s="404"/>
      <c r="C39" s="404"/>
      <c r="D39" s="404"/>
      <c r="E39" s="404"/>
      <c r="F39" s="405"/>
      <c r="G39" s="567"/>
      <c r="H39" s="1002"/>
      <c r="I39" s="1002"/>
      <c r="J39" s="1002"/>
      <c r="K39" s="1002"/>
      <c r="L39" s="1002"/>
      <c r="M39" s="1002"/>
      <c r="N39" s="1002"/>
      <c r="O39" s="1003"/>
      <c r="P39" s="105"/>
      <c r="Q39" s="1010"/>
      <c r="R39" s="1010"/>
      <c r="S39" s="1010"/>
      <c r="T39" s="1010"/>
      <c r="U39" s="1010"/>
      <c r="V39" s="1010"/>
      <c r="W39" s="1010"/>
      <c r="X39" s="1011"/>
      <c r="Y39" s="1020" t="s">
        <v>12</v>
      </c>
      <c r="Z39" s="1021"/>
      <c r="AA39" s="1022"/>
      <c r="AB39" s="464"/>
      <c r="AC39" s="1024"/>
      <c r="AD39" s="102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7"/>
      <c r="B40" s="408"/>
      <c r="C40" s="408"/>
      <c r="D40" s="408"/>
      <c r="E40" s="408"/>
      <c r="F40" s="409"/>
      <c r="G40" s="1004"/>
      <c r="H40" s="1005"/>
      <c r="I40" s="1005"/>
      <c r="J40" s="1005"/>
      <c r="K40" s="1005"/>
      <c r="L40" s="1005"/>
      <c r="M40" s="1005"/>
      <c r="N40" s="1005"/>
      <c r="O40" s="1006"/>
      <c r="P40" s="1012"/>
      <c r="Q40" s="1012"/>
      <c r="R40" s="1012"/>
      <c r="S40" s="1012"/>
      <c r="T40" s="1012"/>
      <c r="U40" s="1012"/>
      <c r="V40" s="1012"/>
      <c r="W40" s="1012"/>
      <c r="X40" s="1013"/>
      <c r="Y40" s="418" t="s">
        <v>54</v>
      </c>
      <c r="Z40" s="1017"/>
      <c r="AA40" s="1018"/>
      <c r="AB40" s="526"/>
      <c r="AC40" s="1023"/>
      <c r="AD40" s="10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0"/>
      <c r="B41" s="411"/>
      <c r="C41" s="411"/>
      <c r="D41" s="411"/>
      <c r="E41" s="411"/>
      <c r="F41" s="412"/>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7" t="s">
        <v>301</v>
      </c>
      <c r="AC41" s="1019"/>
      <c r="AD41" s="101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3" t="s">
        <v>471</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25"/>
      <c r="Z44" s="832"/>
      <c r="AA44" s="833"/>
      <c r="AB44" s="1029" t="s">
        <v>11</v>
      </c>
      <c r="AC44" s="1030"/>
      <c r="AD44" s="1031"/>
      <c r="AE44" s="1035" t="s">
        <v>554</v>
      </c>
      <c r="AF44" s="1035"/>
      <c r="AG44" s="1035"/>
      <c r="AH44" s="1035"/>
      <c r="AI44" s="1035" t="s">
        <v>551</v>
      </c>
      <c r="AJ44" s="1035"/>
      <c r="AK44" s="1035"/>
      <c r="AL44" s="1035"/>
      <c r="AM44" s="1035" t="s">
        <v>525</v>
      </c>
      <c r="AN44" s="1035"/>
      <c r="AO44" s="1035"/>
      <c r="AP44" s="560"/>
      <c r="AQ44" s="159" t="s">
        <v>354</v>
      </c>
      <c r="AR44" s="130"/>
      <c r="AS44" s="130"/>
      <c r="AT44" s="131"/>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26"/>
      <c r="Z45" s="1027"/>
      <c r="AA45" s="1028"/>
      <c r="AB45" s="1032"/>
      <c r="AC45" s="1033"/>
      <c r="AD45" s="1034"/>
      <c r="AE45" s="251"/>
      <c r="AF45" s="251"/>
      <c r="AG45" s="251"/>
      <c r="AH45" s="251"/>
      <c r="AI45" s="251"/>
      <c r="AJ45" s="251"/>
      <c r="AK45" s="251"/>
      <c r="AL45" s="251"/>
      <c r="AM45" s="251"/>
      <c r="AN45" s="251"/>
      <c r="AO45" s="251"/>
      <c r="AP45" s="247"/>
      <c r="AQ45" s="198"/>
      <c r="AR45" s="199"/>
      <c r="AS45" s="133" t="s">
        <v>355</v>
      </c>
      <c r="AT45" s="134"/>
      <c r="AU45" s="199"/>
      <c r="AV45" s="199"/>
      <c r="AW45" s="401" t="s">
        <v>300</v>
      </c>
      <c r="AX45" s="402"/>
    </row>
    <row r="46" spans="1:50" ht="22.5" customHeight="1" x14ac:dyDescent="0.15">
      <c r="A46" s="406"/>
      <c r="B46" s="404"/>
      <c r="C46" s="404"/>
      <c r="D46" s="404"/>
      <c r="E46" s="404"/>
      <c r="F46" s="405"/>
      <c r="G46" s="567"/>
      <c r="H46" s="1002"/>
      <c r="I46" s="1002"/>
      <c r="J46" s="1002"/>
      <c r="K46" s="1002"/>
      <c r="L46" s="1002"/>
      <c r="M46" s="1002"/>
      <c r="N46" s="1002"/>
      <c r="O46" s="1003"/>
      <c r="P46" s="105"/>
      <c r="Q46" s="1010"/>
      <c r="R46" s="1010"/>
      <c r="S46" s="1010"/>
      <c r="T46" s="1010"/>
      <c r="U46" s="1010"/>
      <c r="V46" s="1010"/>
      <c r="W46" s="1010"/>
      <c r="X46" s="1011"/>
      <c r="Y46" s="1020" t="s">
        <v>12</v>
      </c>
      <c r="Z46" s="1021"/>
      <c r="AA46" s="1022"/>
      <c r="AB46" s="464"/>
      <c r="AC46" s="1024"/>
      <c r="AD46" s="102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7"/>
      <c r="B47" s="408"/>
      <c r="C47" s="408"/>
      <c r="D47" s="408"/>
      <c r="E47" s="408"/>
      <c r="F47" s="409"/>
      <c r="G47" s="1004"/>
      <c r="H47" s="1005"/>
      <c r="I47" s="1005"/>
      <c r="J47" s="1005"/>
      <c r="K47" s="1005"/>
      <c r="L47" s="1005"/>
      <c r="M47" s="1005"/>
      <c r="N47" s="1005"/>
      <c r="O47" s="1006"/>
      <c r="P47" s="1012"/>
      <c r="Q47" s="1012"/>
      <c r="R47" s="1012"/>
      <c r="S47" s="1012"/>
      <c r="T47" s="1012"/>
      <c r="U47" s="1012"/>
      <c r="V47" s="1012"/>
      <c r="W47" s="1012"/>
      <c r="X47" s="1013"/>
      <c r="Y47" s="418" t="s">
        <v>54</v>
      </c>
      <c r="Z47" s="1017"/>
      <c r="AA47" s="1018"/>
      <c r="AB47" s="526"/>
      <c r="AC47" s="1023"/>
      <c r="AD47" s="10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0"/>
      <c r="B48" s="411"/>
      <c r="C48" s="411"/>
      <c r="D48" s="411"/>
      <c r="E48" s="411"/>
      <c r="F48" s="412"/>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7" t="s">
        <v>301</v>
      </c>
      <c r="AC48" s="1019"/>
      <c r="AD48" s="101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3" t="s">
        <v>471</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25"/>
      <c r="Z51" s="832"/>
      <c r="AA51" s="833"/>
      <c r="AB51" s="560" t="s">
        <v>11</v>
      </c>
      <c r="AC51" s="1030"/>
      <c r="AD51" s="1031"/>
      <c r="AE51" s="1035" t="s">
        <v>554</v>
      </c>
      <c r="AF51" s="1035"/>
      <c r="AG51" s="1035"/>
      <c r="AH51" s="1035"/>
      <c r="AI51" s="1035" t="s">
        <v>551</v>
      </c>
      <c r="AJ51" s="1035"/>
      <c r="AK51" s="1035"/>
      <c r="AL51" s="1035"/>
      <c r="AM51" s="1035" t="s">
        <v>525</v>
      </c>
      <c r="AN51" s="1035"/>
      <c r="AO51" s="1035"/>
      <c r="AP51" s="560"/>
      <c r="AQ51" s="159" t="s">
        <v>354</v>
      </c>
      <c r="AR51" s="130"/>
      <c r="AS51" s="130"/>
      <c r="AT51" s="131"/>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26"/>
      <c r="Z52" s="1027"/>
      <c r="AA52" s="1028"/>
      <c r="AB52" s="1032"/>
      <c r="AC52" s="1033"/>
      <c r="AD52" s="1034"/>
      <c r="AE52" s="251"/>
      <c r="AF52" s="251"/>
      <c r="AG52" s="251"/>
      <c r="AH52" s="251"/>
      <c r="AI52" s="251"/>
      <c r="AJ52" s="251"/>
      <c r="AK52" s="251"/>
      <c r="AL52" s="251"/>
      <c r="AM52" s="251"/>
      <c r="AN52" s="251"/>
      <c r="AO52" s="251"/>
      <c r="AP52" s="247"/>
      <c r="AQ52" s="198"/>
      <c r="AR52" s="199"/>
      <c r="AS52" s="133" t="s">
        <v>355</v>
      </c>
      <c r="AT52" s="134"/>
      <c r="AU52" s="199"/>
      <c r="AV52" s="199"/>
      <c r="AW52" s="401" t="s">
        <v>300</v>
      </c>
      <c r="AX52" s="402"/>
    </row>
    <row r="53" spans="1:50" ht="22.5" customHeight="1" x14ac:dyDescent="0.15">
      <c r="A53" s="406"/>
      <c r="B53" s="404"/>
      <c r="C53" s="404"/>
      <c r="D53" s="404"/>
      <c r="E53" s="404"/>
      <c r="F53" s="405"/>
      <c r="G53" s="567"/>
      <c r="H53" s="1002"/>
      <c r="I53" s="1002"/>
      <c r="J53" s="1002"/>
      <c r="K53" s="1002"/>
      <c r="L53" s="1002"/>
      <c r="M53" s="1002"/>
      <c r="N53" s="1002"/>
      <c r="O53" s="1003"/>
      <c r="P53" s="105"/>
      <c r="Q53" s="1010"/>
      <c r="R53" s="1010"/>
      <c r="S53" s="1010"/>
      <c r="T53" s="1010"/>
      <c r="U53" s="1010"/>
      <c r="V53" s="1010"/>
      <c r="W53" s="1010"/>
      <c r="X53" s="1011"/>
      <c r="Y53" s="1020" t="s">
        <v>12</v>
      </c>
      <c r="Z53" s="1021"/>
      <c r="AA53" s="1022"/>
      <c r="AB53" s="464"/>
      <c r="AC53" s="1024"/>
      <c r="AD53" s="102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7"/>
      <c r="B54" s="408"/>
      <c r="C54" s="408"/>
      <c r="D54" s="408"/>
      <c r="E54" s="408"/>
      <c r="F54" s="409"/>
      <c r="G54" s="1004"/>
      <c r="H54" s="1005"/>
      <c r="I54" s="1005"/>
      <c r="J54" s="1005"/>
      <c r="K54" s="1005"/>
      <c r="L54" s="1005"/>
      <c r="M54" s="1005"/>
      <c r="N54" s="1005"/>
      <c r="O54" s="1006"/>
      <c r="P54" s="1012"/>
      <c r="Q54" s="1012"/>
      <c r="R54" s="1012"/>
      <c r="S54" s="1012"/>
      <c r="T54" s="1012"/>
      <c r="U54" s="1012"/>
      <c r="V54" s="1012"/>
      <c r="W54" s="1012"/>
      <c r="X54" s="1013"/>
      <c r="Y54" s="418" t="s">
        <v>54</v>
      </c>
      <c r="Z54" s="1017"/>
      <c r="AA54" s="1018"/>
      <c r="AB54" s="526"/>
      <c r="AC54" s="1023"/>
      <c r="AD54" s="10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0"/>
      <c r="B55" s="411"/>
      <c r="C55" s="411"/>
      <c r="D55" s="411"/>
      <c r="E55" s="411"/>
      <c r="F55" s="412"/>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7" t="s">
        <v>301</v>
      </c>
      <c r="AC55" s="1019"/>
      <c r="AD55" s="101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3" t="s">
        <v>471</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25"/>
      <c r="Z58" s="832"/>
      <c r="AA58" s="833"/>
      <c r="AB58" s="1029" t="s">
        <v>11</v>
      </c>
      <c r="AC58" s="1030"/>
      <c r="AD58" s="1031"/>
      <c r="AE58" s="1035" t="s">
        <v>554</v>
      </c>
      <c r="AF58" s="1035"/>
      <c r="AG58" s="1035"/>
      <c r="AH58" s="1035"/>
      <c r="AI58" s="1035" t="s">
        <v>551</v>
      </c>
      <c r="AJ58" s="1035"/>
      <c r="AK58" s="1035"/>
      <c r="AL58" s="1035"/>
      <c r="AM58" s="1035" t="s">
        <v>525</v>
      </c>
      <c r="AN58" s="1035"/>
      <c r="AO58" s="1035"/>
      <c r="AP58" s="560"/>
      <c r="AQ58" s="159" t="s">
        <v>354</v>
      </c>
      <c r="AR58" s="130"/>
      <c r="AS58" s="130"/>
      <c r="AT58" s="131"/>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26"/>
      <c r="Z59" s="1027"/>
      <c r="AA59" s="1028"/>
      <c r="AB59" s="1032"/>
      <c r="AC59" s="1033"/>
      <c r="AD59" s="1034"/>
      <c r="AE59" s="251"/>
      <c r="AF59" s="251"/>
      <c r="AG59" s="251"/>
      <c r="AH59" s="251"/>
      <c r="AI59" s="251"/>
      <c r="AJ59" s="251"/>
      <c r="AK59" s="251"/>
      <c r="AL59" s="251"/>
      <c r="AM59" s="251"/>
      <c r="AN59" s="251"/>
      <c r="AO59" s="251"/>
      <c r="AP59" s="247"/>
      <c r="AQ59" s="198"/>
      <c r="AR59" s="199"/>
      <c r="AS59" s="133" t="s">
        <v>355</v>
      </c>
      <c r="AT59" s="134"/>
      <c r="AU59" s="199"/>
      <c r="AV59" s="199"/>
      <c r="AW59" s="401" t="s">
        <v>300</v>
      </c>
      <c r="AX59" s="402"/>
    </row>
    <row r="60" spans="1:50" ht="22.5" customHeight="1" x14ac:dyDescent="0.15">
      <c r="A60" s="406"/>
      <c r="B60" s="404"/>
      <c r="C60" s="404"/>
      <c r="D60" s="404"/>
      <c r="E60" s="404"/>
      <c r="F60" s="405"/>
      <c r="G60" s="567"/>
      <c r="H60" s="1002"/>
      <c r="I60" s="1002"/>
      <c r="J60" s="1002"/>
      <c r="K60" s="1002"/>
      <c r="L60" s="1002"/>
      <c r="M60" s="1002"/>
      <c r="N60" s="1002"/>
      <c r="O60" s="1003"/>
      <c r="P60" s="105"/>
      <c r="Q60" s="1010"/>
      <c r="R60" s="1010"/>
      <c r="S60" s="1010"/>
      <c r="T60" s="1010"/>
      <c r="U60" s="1010"/>
      <c r="V60" s="1010"/>
      <c r="W60" s="1010"/>
      <c r="X60" s="1011"/>
      <c r="Y60" s="1020" t="s">
        <v>12</v>
      </c>
      <c r="Z60" s="1021"/>
      <c r="AA60" s="1022"/>
      <c r="AB60" s="464"/>
      <c r="AC60" s="1024"/>
      <c r="AD60" s="102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7"/>
      <c r="B61" s="408"/>
      <c r="C61" s="408"/>
      <c r="D61" s="408"/>
      <c r="E61" s="408"/>
      <c r="F61" s="409"/>
      <c r="G61" s="1004"/>
      <c r="H61" s="1005"/>
      <c r="I61" s="1005"/>
      <c r="J61" s="1005"/>
      <c r="K61" s="1005"/>
      <c r="L61" s="1005"/>
      <c r="M61" s="1005"/>
      <c r="N61" s="1005"/>
      <c r="O61" s="1006"/>
      <c r="P61" s="1012"/>
      <c r="Q61" s="1012"/>
      <c r="R61" s="1012"/>
      <c r="S61" s="1012"/>
      <c r="T61" s="1012"/>
      <c r="U61" s="1012"/>
      <c r="V61" s="1012"/>
      <c r="W61" s="1012"/>
      <c r="X61" s="1013"/>
      <c r="Y61" s="418" t="s">
        <v>54</v>
      </c>
      <c r="Z61" s="1017"/>
      <c r="AA61" s="1018"/>
      <c r="AB61" s="526"/>
      <c r="AC61" s="1023"/>
      <c r="AD61" s="10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0"/>
      <c r="B62" s="411"/>
      <c r="C62" s="411"/>
      <c r="D62" s="411"/>
      <c r="E62" s="411"/>
      <c r="F62" s="412"/>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7" t="s">
        <v>301</v>
      </c>
      <c r="AC62" s="1019"/>
      <c r="AD62" s="101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3" t="s">
        <v>471</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25"/>
      <c r="Z65" s="832"/>
      <c r="AA65" s="833"/>
      <c r="AB65" s="1029" t="s">
        <v>11</v>
      </c>
      <c r="AC65" s="1030"/>
      <c r="AD65" s="1031"/>
      <c r="AE65" s="1035" t="s">
        <v>554</v>
      </c>
      <c r="AF65" s="1035"/>
      <c r="AG65" s="1035"/>
      <c r="AH65" s="1035"/>
      <c r="AI65" s="1035" t="s">
        <v>551</v>
      </c>
      <c r="AJ65" s="1035"/>
      <c r="AK65" s="1035"/>
      <c r="AL65" s="1035"/>
      <c r="AM65" s="1035" t="s">
        <v>525</v>
      </c>
      <c r="AN65" s="1035"/>
      <c r="AO65" s="1035"/>
      <c r="AP65" s="560"/>
      <c r="AQ65" s="159" t="s">
        <v>354</v>
      </c>
      <c r="AR65" s="130"/>
      <c r="AS65" s="130"/>
      <c r="AT65" s="131"/>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26"/>
      <c r="Z66" s="1027"/>
      <c r="AA66" s="1028"/>
      <c r="AB66" s="1032"/>
      <c r="AC66" s="1033"/>
      <c r="AD66" s="1034"/>
      <c r="AE66" s="251"/>
      <c r="AF66" s="251"/>
      <c r="AG66" s="251"/>
      <c r="AH66" s="251"/>
      <c r="AI66" s="251"/>
      <c r="AJ66" s="251"/>
      <c r="AK66" s="251"/>
      <c r="AL66" s="251"/>
      <c r="AM66" s="251"/>
      <c r="AN66" s="251"/>
      <c r="AO66" s="251"/>
      <c r="AP66" s="247"/>
      <c r="AQ66" s="198"/>
      <c r="AR66" s="199"/>
      <c r="AS66" s="133" t="s">
        <v>355</v>
      </c>
      <c r="AT66" s="134"/>
      <c r="AU66" s="199"/>
      <c r="AV66" s="199"/>
      <c r="AW66" s="401" t="s">
        <v>300</v>
      </c>
      <c r="AX66" s="402"/>
    </row>
    <row r="67" spans="1:50" ht="22.5" customHeight="1" x14ac:dyDescent="0.15">
      <c r="A67" s="406"/>
      <c r="B67" s="404"/>
      <c r="C67" s="404"/>
      <c r="D67" s="404"/>
      <c r="E67" s="404"/>
      <c r="F67" s="405"/>
      <c r="G67" s="567"/>
      <c r="H67" s="1002"/>
      <c r="I67" s="1002"/>
      <c r="J67" s="1002"/>
      <c r="K67" s="1002"/>
      <c r="L67" s="1002"/>
      <c r="M67" s="1002"/>
      <c r="N67" s="1002"/>
      <c r="O67" s="1003"/>
      <c r="P67" s="105"/>
      <c r="Q67" s="1010"/>
      <c r="R67" s="1010"/>
      <c r="S67" s="1010"/>
      <c r="T67" s="1010"/>
      <c r="U67" s="1010"/>
      <c r="V67" s="1010"/>
      <c r="W67" s="1010"/>
      <c r="X67" s="1011"/>
      <c r="Y67" s="1020" t="s">
        <v>12</v>
      </c>
      <c r="Z67" s="1021"/>
      <c r="AA67" s="1022"/>
      <c r="AB67" s="464"/>
      <c r="AC67" s="1024"/>
      <c r="AD67" s="1024"/>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7"/>
      <c r="B68" s="408"/>
      <c r="C68" s="408"/>
      <c r="D68" s="408"/>
      <c r="E68" s="408"/>
      <c r="F68" s="409"/>
      <c r="G68" s="1004"/>
      <c r="H68" s="1005"/>
      <c r="I68" s="1005"/>
      <c r="J68" s="1005"/>
      <c r="K68" s="1005"/>
      <c r="L68" s="1005"/>
      <c r="M68" s="1005"/>
      <c r="N68" s="1005"/>
      <c r="O68" s="1006"/>
      <c r="P68" s="1012"/>
      <c r="Q68" s="1012"/>
      <c r="R68" s="1012"/>
      <c r="S68" s="1012"/>
      <c r="T68" s="1012"/>
      <c r="U68" s="1012"/>
      <c r="V68" s="1012"/>
      <c r="W68" s="1012"/>
      <c r="X68" s="1013"/>
      <c r="Y68" s="418" t="s">
        <v>54</v>
      </c>
      <c r="Z68" s="1017"/>
      <c r="AA68" s="1018"/>
      <c r="AB68" s="526"/>
      <c r="AC68" s="1023"/>
      <c r="AD68" s="1023"/>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0"/>
      <c r="B69" s="411"/>
      <c r="C69" s="411"/>
      <c r="D69" s="411"/>
      <c r="E69" s="411"/>
      <c r="F69" s="412"/>
      <c r="G69" s="1007"/>
      <c r="H69" s="1008"/>
      <c r="I69" s="1008"/>
      <c r="J69" s="1008"/>
      <c r="K69" s="1008"/>
      <c r="L69" s="1008"/>
      <c r="M69" s="1008"/>
      <c r="N69" s="1008"/>
      <c r="O69" s="1009"/>
      <c r="P69" s="1014"/>
      <c r="Q69" s="1014"/>
      <c r="R69" s="1014"/>
      <c r="S69" s="1014"/>
      <c r="T69" s="1014"/>
      <c r="U69" s="1014"/>
      <c r="V69" s="1014"/>
      <c r="W69" s="1014"/>
      <c r="X69" s="1015"/>
      <c r="Y69" s="418" t="s">
        <v>13</v>
      </c>
      <c r="Z69" s="1017"/>
      <c r="AA69" s="1018"/>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8" t="s">
        <v>489</v>
      </c>
      <c r="H2" s="599"/>
      <c r="I2" s="599"/>
      <c r="J2" s="599"/>
      <c r="K2" s="599"/>
      <c r="L2" s="599"/>
      <c r="M2" s="599"/>
      <c r="N2" s="599"/>
      <c r="O2" s="599"/>
      <c r="P2" s="599"/>
      <c r="Q2" s="599"/>
      <c r="R2" s="599"/>
      <c r="S2" s="599"/>
      <c r="T2" s="599"/>
      <c r="U2" s="599"/>
      <c r="V2" s="599"/>
      <c r="W2" s="599"/>
      <c r="X2" s="599"/>
      <c r="Y2" s="599"/>
      <c r="Z2" s="599"/>
      <c r="AA2" s="599"/>
      <c r="AB2" s="600"/>
      <c r="AC2" s="598" t="s">
        <v>491</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48"/>
      <c r="B4" s="1049"/>
      <c r="C4" s="1049"/>
      <c r="D4" s="1049"/>
      <c r="E4" s="1049"/>
      <c r="F4" s="1050"/>
      <c r="G4" s="673"/>
      <c r="H4" s="674"/>
      <c r="I4" s="674"/>
      <c r="J4" s="674"/>
      <c r="K4" s="675"/>
      <c r="L4" s="667"/>
      <c r="M4" s="668"/>
      <c r="N4" s="668"/>
      <c r="O4" s="668"/>
      <c r="P4" s="668"/>
      <c r="Q4" s="668"/>
      <c r="R4" s="668"/>
      <c r="S4" s="668"/>
      <c r="T4" s="668"/>
      <c r="U4" s="668"/>
      <c r="V4" s="668"/>
      <c r="W4" s="668"/>
      <c r="X4" s="669"/>
      <c r="Y4" s="391"/>
      <c r="Z4" s="392"/>
      <c r="AA4" s="392"/>
      <c r="AB4" s="808"/>
      <c r="AC4" s="673"/>
      <c r="AD4" s="674"/>
      <c r="AE4" s="674"/>
      <c r="AF4" s="674"/>
      <c r="AG4" s="675"/>
      <c r="AH4" s="667"/>
      <c r="AI4" s="668"/>
      <c r="AJ4" s="668"/>
      <c r="AK4" s="668"/>
      <c r="AL4" s="668"/>
      <c r="AM4" s="668"/>
      <c r="AN4" s="668"/>
      <c r="AO4" s="668"/>
      <c r="AP4" s="668"/>
      <c r="AQ4" s="668"/>
      <c r="AR4" s="668"/>
      <c r="AS4" s="668"/>
      <c r="AT4" s="669"/>
      <c r="AU4" s="391"/>
      <c r="AV4" s="392"/>
      <c r="AW4" s="392"/>
      <c r="AX4" s="393"/>
    </row>
    <row r="5" spans="1:50" ht="24.75" customHeight="1" x14ac:dyDescent="0.15">
      <c r="A5" s="1048"/>
      <c r="B5" s="1049"/>
      <c r="C5" s="1049"/>
      <c r="D5" s="1049"/>
      <c r="E5" s="1049"/>
      <c r="F5" s="1050"/>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48"/>
      <c r="B6" s="1049"/>
      <c r="C6" s="1049"/>
      <c r="D6" s="1049"/>
      <c r="E6" s="1049"/>
      <c r="F6" s="1050"/>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48"/>
      <c r="B7" s="1049"/>
      <c r="C7" s="1049"/>
      <c r="D7" s="1049"/>
      <c r="E7" s="1049"/>
      <c r="F7" s="1050"/>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48"/>
      <c r="B8" s="1049"/>
      <c r="C8" s="1049"/>
      <c r="D8" s="1049"/>
      <c r="E8" s="1049"/>
      <c r="F8" s="1050"/>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48"/>
      <c r="B9" s="1049"/>
      <c r="C9" s="1049"/>
      <c r="D9" s="1049"/>
      <c r="E9" s="1049"/>
      <c r="F9" s="1050"/>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48"/>
      <c r="B10" s="1049"/>
      <c r="C10" s="1049"/>
      <c r="D10" s="1049"/>
      <c r="E10" s="1049"/>
      <c r="F10" s="1050"/>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48"/>
      <c r="B11" s="1049"/>
      <c r="C11" s="1049"/>
      <c r="D11" s="1049"/>
      <c r="E11" s="1049"/>
      <c r="F11" s="1050"/>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48"/>
      <c r="B12" s="1049"/>
      <c r="C12" s="1049"/>
      <c r="D12" s="1049"/>
      <c r="E12" s="1049"/>
      <c r="F12" s="1050"/>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48"/>
      <c r="B13" s="1049"/>
      <c r="C13" s="1049"/>
      <c r="D13" s="1049"/>
      <c r="E13" s="1049"/>
      <c r="F13" s="1050"/>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48"/>
      <c r="B14" s="1049"/>
      <c r="C14" s="1049"/>
      <c r="D14" s="1049"/>
      <c r="E14" s="1049"/>
      <c r="F14" s="1050"/>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48"/>
      <c r="B15" s="1049"/>
      <c r="C15" s="1049"/>
      <c r="D15" s="1049"/>
      <c r="E15" s="1049"/>
      <c r="F15" s="1050"/>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48"/>
      <c r="B16" s="1049"/>
      <c r="C16" s="1049"/>
      <c r="D16" s="1049"/>
      <c r="E16" s="1049"/>
      <c r="F16" s="1050"/>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48"/>
      <c r="B17" s="1049"/>
      <c r="C17" s="1049"/>
      <c r="D17" s="1049"/>
      <c r="E17" s="1049"/>
      <c r="F17" s="1050"/>
      <c r="G17" s="673"/>
      <c r="H17" s="674"/>
      <c r="I17" s="674"/>
      <c r="J17" s="674"/>
      <c r="K17" s="675"/>
      <c r="L17" s="667"/>
      <c r="M17" s="668"/>
      <c r="N17" s="668"/>
      <c r="O17" s="668"/>
      <c r="P17" s="668"/>
      <c r="Q17" s="668"/>
      <c r="R17" s="668"/>
      <c r="S17" s="668"/>
      <c r="T17" s="668"/>
      <c r="U17" s="668"/>
      <c r="V17" s="668"/>
      <c r="W17" s="668"/>
      <c r="X17" s="669"/>
      <c r="Y17" s="391"/>
      <c r="Z17" s="392"/>
      <c r="AA17" s="392"/>
      <c r="AB17" s="808"/>
      <c r="AC17" s="673"/>
      <c r="AD17" s="674"/>
      <c r="AE17" s="674"/>
      <c r="AF17" s="674"/>
      <c r="AG17" s="675"/>
      <c r="AH17" s="667"/>
      <c r="AI17" s="668"/>
      <c r="AJ17" s="668"/>
      <c r="AK17" s="668"/>
      <c r="AL17" s="668"/>
      <c r="AM17" s="668"/>
      <c r="AN17" s="668"/>
      <c r="AO17" s="668"/>
      <c r="AP17" s="668"/>
      <c r="AQ17" s="668"/>
      <c r="AR17" s="668"/>
      <c r="AS17" s="668"/>
      <c r="AT17" s="669"/>
      <c r="AU17" s="391"/>
      <c r="AV17" s="392"/>
      <c r="AW17" s="392"/>
      <c r="AX17" s="393"/>
    </row>
    <row r="18" spans="1:50" ht="24.75" customHeight="1" x14ac:dyDescent="0.15">
      <c r="A18" s="1048"/>
      <c r="B18" s="1049"/>
      <c r="C18" s="1049"/>
      <c r="D18" s="1049"/>
      <c r="E18" s="1049"/>
      <c r="F18" s="1050"/>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48"/>
      <c r="B19" s="1049"/>
      <c r="C19" s="1049"/>
      <c r="D19" s="1049"/>
      <c r="E19" s="1049"/>
      <c r="F19" s="1050"/>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48"/>
      <c r="B20" s="1049"/>
      <c r="C20" s="1049"/>
      <c r="D20" s="1049"/>
      <c r="E20" s="1049"/>
      <c r="F20" s="1050"/>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48"/>
      <c r="B21" s="1049"/>
      <c r="C21" s="1049"/>
      <c r="D21" s="1049"/>
      <c r="E21" s="1049"/>
      <c r="F21" s="1050"/>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48"/>
      <c r="B22" s="1049"/>
      <c r="C22" s="1049"/>
      <c r="D22" s="1049"/>
      <c r="E22" s="1049"/>
      <c r="F22" s="1050"/>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48"/>
      <c r="B23" s="1049"/>
      <c r="C23" s="1049"/>
      <c r="D23" s="1049"/>
      <c r="E23" s="1049"/>
      <c r="F23" s="1050"/>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48"/>
      <c r="B24" s="1049"/>
      <c r="C24" s="1049"/>
      <c r="D24" s="1049"/>
      <c r="E24" s="1049"/>
      <c r="F24" s="1050"/>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48"/>
      <c r="B25" s="1049"/>
      <c r="C25" s="1049"/>
      <c r="D25" s="1049"/>
      <c r="E25" s="1049"/>
      <c r="F25" s="1050"/>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48"/>
      <c r="B26" s="1049"/>
      <c r="C26" s="1049"/>
      <c r="D26" s="1049"/>
      <c r="E26" s="1049"/>
      <c r="F26" s="1050"/>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48"/>
      <c r="B27" s="1049"/>
      <c r="C27" s="1049"/>
      <c r="D27" s="1049"/>
      <c r="E27" s="1049"/>
      <c r="F27" s="1050"/>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48"/>
      <c r="B28" s="1049"/>
      <c r="C28" s="1049"/>
      <c r="D28" s="1049"/>
      <c r="E28" s="1049"/>
      <c r="F28" s="1050"/>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48"/>
      <c r="B29" s="1049"/>
      <c r="C29" s="1049"/>
      <c r="D29" s="1049"/>
      <c r="E29" s="1049"/>
      <c r="F29" s="1050"/>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48"/>
      <c r="B30" s="1049"/>
      <c r="C30" s="1049"/>
      <c r="D30" s="1049"/>
      <c r="E30" s="1049"/>
      <c r="F30" s="1050"/>
      <c r="G30" s="673"/>
      <c r="H30" s="674"/>
      <c r="I30" s="674"/>
      <c r="J30" s="674"/>
      <c r="K30" s="675"/>
      <c r="L30" s="667"/>
      <c r="M30" s="668"/>
      <c r="N30" s="668"/>
      <c r="O30" s="668"/>
      <c r="P30" s="668"/>
      <c r="Q30" s="668"/>
      <c r="R30" s="668"/>
      <c r="S30" s="668"/>
      <c r="T30" s="668"/>
      <c r="U30" s="668"/>
      <c r="V30" s="668"/>
      <c r="W30" s="668"/>
      <c r="X30" s="669"/>
      <c r="Y30" s="391"/>
      <c r="Z30" s="392"/>
      <c r="AA30" s="392"/>
      <c r="AB30" s="808"/>
      <c r="AC30" s="673"/>
      <c r="AD30" s="674"/>
      <c r="AE30" s="674"/>
      <c r="AF30" s="674"/>
      <c r="AG30" s="675"/>
      <c r="AH30" s="667"/>
      <c r="AI30" s="668"/>
      <c r="AJ30" s="668"/>
      <c r="AK30" s="668"/>
      <c r="AL30" s="668"/>
      <c r="AM30" s="668"/>
      <c r="AN30" s="668"/>
      <c r="AO30" s="668"/>
      <c r="AP30" s="668"/>
      <c r="AQ30" s="668"/>
      <c r="AR30" s="668"/>
      <c r="AS30" s="668"/>
      <c r="AT30" s="669"/>
      <c r="AU30" s="391"/>
      <c r="AV30" s="392"/>
      <c r="AW30" s="392"/>
      <c r="AX30" s="393"/>
    </row>
    <row r="31" spans="1:50" ht="24.75" customHeight="1" x14ac:dyDescent="0.15">
      <c r="A31" s="1048"/>
      <c r="B31" s="1049"/>
      <c r="C31" s="1049"/>
      <c r="D31" s="1049"/>
      <c r="E31" s="1049"/>
      <c r="F31" s="1050"/>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48"/>
      <c r="B32" s="1049"/>
      <c r="C32" s="1049"/>
      <c r="D32" s="1049"/>
      <c r="E32" s="1049"/>
      <c r="F32" s="1050"/>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48"/>
      <c r="B33" s="1049"/>
      <c r="C33" s="1049"/>
      <c r="D33" s="1049"/>
      <c r="E33" s="1049"/>
      <c r="F33" s="1050"/>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48"/>
      <c r="B34" s="1049"/>
      <c r="C34" s="1049"/>
      <c r="D34" s="1049"/>
      <c r="E34" s="1049"/>
      <c r="F34" s="1050"/>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48"/>
      <c r="B35" s="1049"/>
      <c r="C35" s="1049"/>
      <c r="D35" s="1049"/>
      <c r="E35" s="1049"/>
      <c r="F35" s="1050"/>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48"/>
      <c r="B36" s="1049"/>
      <c r="C36" s="1049"/>
      <c r="D36" s="1049"/>
      <c r="E36" s="1049"/>
      <c r="F36" s="1050"/>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48"/>
      <c r="B37" s="1049"/>
      <c r="C37" s="1049"/>
      <c r="D37" s="1049"/>
      <c r="E37" s="1049"/>
      <c r="F37" s="1050"/>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48"/>
      <c r="B38" s="1049"/>
      <c r="C38" s="1049"/>
      <c r="D38" s="1049"/>
      <c r="E38" s="1049"/>
      <c r="F38" s="1050"/>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48"/>
      <c r="B39" s="1049"/>
      <c r="C39" s="1049"/>
      <c r="D39" s="1049"/>
      <c r="E39" s="1049"/>
      <c r="F39" s="1050"/>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48"/>
      <c r="B40" s="1049"/>
      <c r="C40" s="1049"/>
      <c r="D40" s="1049"/>
      <c r="E40" s="1049"/>
      <c r="F40" s="1050"/>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48"/>
      <c r="B41" s="1049"/>
      <c r="C41" s="1049"/>
      <c r="D41" s="1049"/>
      <c r="E41" s="1049"/>
      <c r="F41" s="1050"/>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48"/>
      <c r="B42" s="1049"/>
      <c r="C42" s="1049"/>
      <c r="D42" s="1049"/>
      <c r="E42" s="1049"/>
      <c r="F42" s="1050"/>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48"/>
      <c r="B43" s="1049"/>
      <c r="C43" s="1049"/>
      <c r="D43" s="1049"/>
      <c r="E43" s="1049"/>
      <c r="F43" s="1050"/>
      <c r="G43" s="673"/>
      <c r="H43" s="674"/>
      <c r="I43" s="674"/>
      <c r="J43" s="674"/>
      <c r="K43" s="675"/>
      <c r="L43" s="667"/>
      <c r="M43" s="668"/>
      <c r="N43" s="668"/>
      <c r="O43" s="668"/>
      <c r="P43" s="668"/>
      <c r="Q43" s="668"/>
      <c r="R43" s="668"/>
      <c r="S43" s="668"/>
      <c r="T43" s="668"/>
      <c r="U43" s="668"/>
      <c r="V43" s="668"/>
      <c r="W43" s="668"/>
      <c r="X43" s="669"/>
      <c r="Y43" s="391"/>
      <c r="Z43" s="392"/>
      <c r="AA43" s="392"/>
      <c r="AB43" s="808"/>
      <c r="AC43" s="673"/>
      <c r="AD43" s="674"/>
      <c r="AE43" s="674"/>
      <c r="AF43" s="674"/>
      <c r="AG43" s="675"/>
      <c r="AH43" s="667"/>
      <c r="AI43" s="668"/>
      <c r="AJ43" s="668"/>
      <c r="AK43" s="668"/>
      <c r="AL43" s="668"/>
      <c r="AM43" s="668"/>
      <c r="AN43" s="668"/>
      <c r="AO43" s="668"/>
      <c r="AP43" s="668"/>
      <c r="AQ43" s="668"/>
      <c r="AR43" s="668"/>
      <c r="AS43" s="668"/>
      <c r="AT43" s="669"/>
      <c r="AU43" s="391"/>
      <c r="AV43" s="392"/>
      <c r="AW43" s="392"/>
      <c r="AX43" s="393"/>
    </row>
    <row r="44" spans="1:50" ht="24.75" customHeight="1" x14ac:dyDescent="0.15">
      <c r="A44" s="1048"/>
      <c r="B44" s="1049"/>
      <c r="C44" s="1049"/>
      <c r="D44" s="1049"/>
      <c r="E44" s="1049"/>
      <c r="F44" s="1050"/>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48"/>
      <c r="B45" s="1049"/>
      <c r="C45" s="1049"/>
      <c r="D45" s="1049"/>
      <c r="E45" s="1049"/>
      <c r="F45" s="1050"/>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48"/>
      <c r="B46" s="1049"/>
      <c r="C46" s="1049"/>
      <c r="D46" s="1049"/>
      <c r="E46" s="1049"/>
      <c r="F46" s="1050"/>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48"/>
      <c r="B47" s="1049"/>
      <c r="C47" s="1049"/>
      <c r="D47" s="1049"/>
      <c r="E47" s="1049"/>
      <c r="F47" s="1050"/>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48"/>
      <c r="B48" s="1049"/>
      <c r="C48" s="1049"/>
      <c r="D48" s="1049"/>
      <c r="E48" s="1049"/>
      <c r="F48" s="1050"/>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48"/>
      <c r="B49" s="1049"/>
      <c r="C49" s="1049"/>
      <c r="D49" s="1049"/>
      <c r="E49" s="1049"/>
      <c r="F49" s="1050"/>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48"/>
      <c r="B50" s="1049"/>
      <c r="C50" s="1049"/>
      <c r="D50" s="1049"/>
      <c r="E50" s="1049"/>
      <c r="F50" s="1050"/>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48"/>
      <c r="B51" s="1049"/>
      <c r="C51" s="1049"/>
      <c r="D51" s="1049"/>
      <c r="E51" s="1049"/>
      <c r="F51" s="1050"/>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48"/>
      <c r="B52" s="1049"/>
      <c r="C52" s="1049"/>
      <c r="D52" s="1049"/>
      <c r="E52" s="1049"/>
      <c r="F52" s="1050"/>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48"/>
      <c r="B56" s="1049"/>
      <c r="C56" s="1049"/>
      <c r="D56" s="1049"/>
      <c r="E56" s="1049"/>
      <c r="F56" s="1050"/>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48"/>
      <c r="B57" s="1049"/>
      <c r="C57" s="1049"/>
      <c r="D57" s="1049"/>
      <c r="E57" s="1049"/>
      <c r="F57" s="1050"/>
      <c r="G57" s="673"/>
      <c r="H57" s="674"/>
      <c r="I57" s="674"/>
      <c r="J57" s="674"/>
      <c r="K57" s="675"/>
      <c r="L57" s="667"/>
      <c r="M57" s="668"/>
      <c r="N57" s="668"/>
      <c r="O57" s="668"/>
      <c r="P57" s="668"/>
      <c r="Q57" s="668"/>
      <c r="R57" s="668"/>
      <c r="S57" s="668"/>
      <c r="T57" s="668"/>
      <c r="U57" s="668"/>
      <c r="V57" s="668"/>
      <c r="W57" s="668"/>
      <c r="X57" s="669"/>
      <c r="Y57" s="391"/>
      <c r="Z57" s="392"/>
      <c r="AA57" s="392"/>
      <c r="AB57" s="808"/>
      <c r="AC57" s="673"/>
      <c r="AD57" s="674"/>
      <c r="AE57" s="674"/>
      <c r="AF57" s="674"/>
      <c r="AG57" s="675"/>
      <c r="AH57" s="667"/>
      <c r="AI57" s="668"/>
      <c r="AJ57" s="668"/>
      <c r="AK57" s="668"/>
      <c r="AL57" s="668"/>
      <c r="AM57" s="668"/>
      <c r="AN57" s="668"/>
      <c r="AO57" s="668"/>
      <c r="AP57" s="668"/>
      <c r="AQ57" s="668"/>
      <c r="AR57" s="668"/>
      <c r="AS57" s="668"/>
      <c r="AT57" s="669"/>
      <c r="AU57" s="391"/>
      <c r="AV57" s="392"/>
      <c r="AW57" s="392"/>
      <c r="AX57" s="393"/>
    </row>
    <row r="58" spans="1:50" ht="24.75" customHeight="1" x14ac:dyDescent="0.15">
      <c r="A58" s="1048"/>
      <c r="B58" s="1049"/>
      <c r="C58" s="1049"/>
      <c r="D58" s="1049"/>
      <c r="E58" s="1049"/>
      <c r="F58" s="1050"/>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48"/>
      <c r="B59" s="1049"/>
      <c r="C59" s="1049"/>
      <c r="D59" s="1049"/>
      <c r="E59" s="1049"/>
      <c r="F59" s="1050"/>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48"/>
      <c r="B60" s="1049"/>
      <c r="C60" s="1049"/>
      <c r="D60" s="1049"/>
      <c r="E60" s="1049"/>
      <c r="F60" s="1050"/>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48"/>
      <c r="B61" s="1049"/>
      <c r="C61" s="1049"/>
      <c r="D61" s="1049"/>
      <c r="E61" s="1049"/>
      <c r="F61" s="1050"/>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48"/>
      <c r="B62" s="1049"/>
      <c r="C62" s="1049"/>
      <c r="D62" s="1049"/>
      <c r="E62" s="1049"/>
      <c r="F62" s="1050"/>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48"/>
      <c r="B63" s="1049"/>
      <c r="C63" s="1049"/>
      <c r="D63" s="1049"/>
      <c r="E63" s="1049"/>
      <c r="F63" s="1050"/>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48"/>
      <c r="B64" s="1049"/>
      <c r="C64" s="1049"/>
      <c r="D64" s="1049"/>
      <c r="E64" s="1049"/>
      <c r="F64" s="1050"/>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48"/>
      <c r="B65" s="1049"/>
      <c r="C65" s="1049"/>
      <c r="D65" s="1049"/>
      <c r="E65" s="1049"/>
      <c r="F65" s="1050"/>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48"/>
      <c r="B66" s="1049"/>
      <c r="C66" s="1049"/>
      <c r="D66" s="1049"/>
      <c r="E66" s="1049"/>
      <c r="F66" s="1050"/>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48"/>
      <c r="B67" s="1049"/>
      <c r="C67" s="1049"/>
      <c r="D67" s="1049"/>
      <c r="E67" s="1049"/>
      <c r="F67" s="1050"/>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48"/>
      <c r="B68" s="1049"/>
      <c r="C68" s="1049"/>
      <c r="D68" s="1049"/>
      <c r="E68" s="1049"/>
      <c r="F68" s="1050"/>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48"/>
      <c r="B69" s="1049"/>
      <c r="C69" s="1049"/>
      <c r="D69" s="1049"/>
      <c r="E69" s="1049"/>
      <c r="F69" s="1050"/>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48"/>
      <c r="B70" s="1049"/>
      <c r="C70" s="1049"/>
      <c r="D70" s="1049"/>
      <c r="E70" s="1049"/>
      <c r="F70" s="1050"/>
      <c r="G70" s="673"/>
      <c r="H70" s="674"/>
      <c r="I70" s="674"/>
      <c r="J70" s="674"/>
      <c r="K70" s="675"/>
      <c r="L70" s="667"/>
      <c r="M70" s="668"/>
      <c r="N70" s="668"/>
      <c r="O70" s="668"/>
      <c r="P70" s="668"/>
      <c r="Q70" s="668"/>
      <c r="R70" s="668"/>
      <c r="S70" s="668"/>
      <c r="T70" s="668"/>
      <c r="U70" s="668"/>
      <c r="V70" s="668"/>
      <c r="W70" s="668"/>
      <c r="X70" s="669"/>
      <c r="Y70" s="391"/>
      <c r="Z70" s="392"/>
      <c r="AA70" s="392"/>
      <c r="AB70" s="808"/>
      <c r="AC70" s="673"/>
      <c r="AD70" s="674"/>
      <c r="AE70" s="674"/>
      <c r="AF70" s="674"/>
      <c r="AG70" s="675"/>
      <c r="AH70" s="667"/>
      <c r="AI70" s="668"/>
      <c r="AJ70" s="668"/>
      <c r="AK70" s="668"/>
      <c r="AL70" s="668"/>
      <c r="AM70" s="668"/>
      <c r="AN70" s="668"/>
      <c r="AO70" s="668"/>
      <c r="AP70" s="668"/>
      <c r="AQ70" s="668"/>
      <c r="AR70" s="668"/>
      <c r="AS70" s="668"/>
      <c r="AT70" s="669"/>
      <c r="AU70" s="391"/>
      <c r="AV70" s="392"/>
      <c r="AW70" s="392"/>
      <c r="AX70" s="393"/>
    </row>
    <row r="71" spans="1:50" ht="24.75" customHeight="1" x14ac:dyDescent="0.15">
      <c r="A71" s="1048"/>
      <c r="B71" s="1049"/>
      <c r="C71" s="1049"/>
      <c r="D71" s="1049"/>
      <c r="E71" s="1049"/>
      <c r="F71" s="1050"/>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48"/>
      <c r="B72" s="1049"/>
      <c r="C72" s="1049"/>
      <c r="D72" s="1049"/>
      <c r="E72" s="1049"/>
      <c r="F72" s="1050"/>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48"/>
      <c r="B73" s="1049"/>
      <c r="C73" s="1049"/>
      <c r="D73" s="1049"/>
      <c r="E73" s="1049"/>
      <c r="F73" s="1050"/>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48"/>
      <c r="B74" s="1049"/>
      <c r="C74" s="1049"/>
      <c r="D74" s="1049"/>
      <c r="E74" s="1049"/>
      <c r="F74" s="1050"/>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48"/>
      <c r="B75" s="1049"/>
      <c r="C75" s="1049"/>
      <c r="D75" s="1049"/>
      <c r="E75" s="1049"/>
      <c r="F75" s="1050"/>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48"/>
      <c r="B76" s="1049"/>
      <c r="C76" s="1049"/>
      <c r="D76" s="1049"/>
      <c r="E76" s="1049"/>
      <c r="F76" s="1050"/>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48"/>
      <c r="B77" s="1049"/>
      <c r="C77" s="1049"/>
      <c r="D77" s="1049"/>
      <c r="E77" s="1049"/>
      <c r="F77" s="1050"/>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48"/>
      <c r="B78" s="1049"/>
      <c r="C78" s="1049"/>
      <c r="D78" s="1049"/>
      <c r="E78" s="1049"/>
      <c r="F78" s="1050"/>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48"/>
      <c r="B79" s="1049"/>
      <c r="C79" s="1049"/>
      <c r="D79" s="1049"/>
      <c r="E79" s="1049"/>
      <c r="F79" s="1050"/>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48"/>
      <c r="B80" s="1049"/>
      <c r="C80" s="1049"/>
      <c r="D80" s="1049"/>
      <c r="E80" s="1049"/>
      <c r="F80" s="1050"/>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48"/>
      <c r="B81" s="1049"/>
      <c r="C81" s="1049"/>
      <c r="D81" s="1049"/>
      <c r="E81" s="1049"/>
      <c r="F81" s="1050"/>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48"/>
      <c r="B82" s="1049"/>
      <c r="C82" s="1049"/>
      <c r="D82" s="1049"/>
      <c r="E82" s="1049"/>
      <c r="F82" s="1050"/>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48"/>
      <c r="B83" s="1049"/>
      <c r="C83" s="1049"/>
      <c r="D83" s="1049"/>
      <c r="E83" s="1049"/>
      <c r="F83" s="1050"/>
      <c r="G83" s="673"/>
      <c r="H83" s="674"/>
      <c r="I83" s="674"/>
      <c r="J83" s="674"/>
      <c r="K83" s="675"/>
      <c r="L83" s="667"/>
      <c r="M83" s="668"/>
      <c r="N83" s="668"/>
      <c r="O83" s="668"/>
      <c r="P83" s="668"/>
      <c r="Q83" s="668"/>
      <c r="R83" s="668"/>
      <c r="S83" s="668"/>
      <c r="T83" s="668"/>
      <c r="U83" s="668"/>
      <c r="V83" s="668"/>
      <c r="W83" s="668"/>
      <c r="X83" s="669"/>
      <c r="Y83" s="391"/>
      <c r="Z83" s="392"/>
      <c r="AA83" s="392"/>
      <c r="AB83" s="808"/>
      <c r="AC83" s="673"/>
      <c r="AD83" s="674"/>
      <c r="AE83" s="674"/>
      <c r="AF83" s="674"/>
      <c r="AG83" s="675"/>
      <c r="AH83" s="667"/>
      <c r="AI83" s="668"/>
      <c r="AJ83" s="668"/>
      <c r="AK83" s="668"/>
      <c r="AL83" s="668"/>
      <c r="AM83" s="668"/>
      <c r="AN83" s="668"/>
      <c r="AO83" s="668"/>
      <c r="AP83" s="668"/>
      <c r="AQ83" s="668"/>
      <c r="AR83" s="668"/>
      <c r="AS83" s="668"/>
      <c r="AT83" s="669"/>
      <c r="AU83" s="391"/>
      <c r="AV83" s="392"/>
      <c r="AW83" s="392"/>
      <c r="AX83" s="393"/>
    </row>
    <row r="84" spans="1:50" ht="24.75" customHeight="1" x14ac:dyDescent="0.15">
      <c r="A84" s="1048"/>
      <c r="B84" s="1049"/>
      <c r="C84" s="1049"/>
      <c r="D84" s="1049"/>
      <c r="E84" s="1049"/>
      <c r="F84" s="1050"/>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48"/>
      <c r="B85" s="1049"/>
      <c r="C85" s="1049"/>
      <c r="D85" s="1049"/>
      <c r="E85" s="1049"/>
      <c r="F85" s="1050"/>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48"/>
      <c r="B86" s="1049"/>
      <c r="C86" s="1049"/>
      <c r="D86" s="1049"/>
      <c r="E86" s="1049"/>
      <c r="F86" s="1050"/>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48"/>
      <c r="B87" s="1049"/>
      <c r="C87" s="1049"/>
      <c r="D87" s="1049"/>
      <c r="E87" s="1049"/>
      <c r="F87" s="1050"/>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48"/>
      <c r="B88" s="1049"/>
      <c r="C88" s="1049"/>
      <c r="D88" s="1049"/>
      <c r="E88" s="1049"/>
      <c r="F88" s="1050"/>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48"/>
      <c r="B89" s="1049"/>
      <c r="C89" s="1049"/>
      <c r="D89" s="1049"/>
      <c r="E89" s="1049"/>
      <c r="F89" s="1050"/>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48"/>
      <c r="B90" s="1049"/>
      <c r="C90" s="1049"/>
      <c r="D90" s="1049"/>
      <c r="E90" s="1049"/>
      <c r="F90" s="1050"/>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48"/>
      <c r="B91" s="1049"/>
      <c r="C91" s="1049"/>
      <c r="D91" s="1049"/>
      <c r="E91" s="1049"/>
      <c r="F91" s="1050"/>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48"/>
      <c r="B92" s="1049"/>
      <c r="C92" s="1049"/>
      <c r="D92" s="1049"/>
      <c r="E92" s="1049"/>
      <c r="F92" s="1050"/>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48"/>
      <c r="B93" s="1049"/>
      <c r="C93" s="1049"/>
      <c r="D93" s="1049"/>
      <c r="E93" s="1049"/>
      <c r="F93" s="1050"/>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48"/>
      <c r="B94" s="1049"/>
      <c r="C94" s="1049"/>
      <c r="D94" s="1049"/>
      <c r="E94" s="1049"/>
      <c r="F94" s="1050"/>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48"/>
      <c r="B95" s="1049"/>
      <c r="C95" s="1049"/>
      <c r="D95" s="1049"/>
      <c r="E95" s="1049"/>
      <c r="F95" s="1050"/>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48"/>
      <c r="B96" s="1049"/>
      <c r="C96" s="1049"/>
      <c r="D96" s="1049"/>
      <c r="E96" s="1049"/>
      <c r="F96" s="1050"/>
      <c r="G96" s="673"/>
      <c r="H96" s="674"/>
      <c r="I96" s="674"/>
      <c r="J96" s="674"/>
      <c r="K96" s="675"/>
      <c r="L96" s="667"/>
      <c r="M96" s="668"/>
      <c r="N96" s="668"/>
      <c r="O96" s="668"/>
      <c r="P96" s="668"/>
      <c r="Q96" s="668"/>
      <c r="R96" s="668"/>
      <c r="S96" s="668"/>
      <c r="T96" s="668"/>
      <c r="U96" s="668"/>
      <c r="V96" s="668"/>
      <c r="W96" s="668"/>
      <c r="X96" s="669"/>
      <c r="Y96" s="391"/>
      <c r="Z96" s="392"/>
      <c r="AA96" s="392"/>
      <c r="AB96" s="808"/>
      <c r="AC96" s="673"/>
      <c r="AD96" s="674"/>
      <c r="AE96" s="674"/>
      <c r="AF96" s="674"/>
      <c r="AG96" s="675"/>
      <c r="AH96" s="667"/>
      <c r="AI96" s="668"/>
      <c r="AJ96" s="668"/>
      <c r="AK96" s="668"/>
      <c r="AL96" s="668"/>
      <c r="AM96" s="668"/>
      <c r="AN96" s="668"/>
      <c r="AO96" s="668"/>
      <c r="AP96" s="668"/>
      <c r="AQ96" s="668"/>
      <c r="AR96" s="668"/>
      <c r="AS96" s="668"/>
      <c r="AT96" s="669"/>
      <c r="AU96" s="391"/>
      <c r="AV96" s="392"/>
      <c r="AW96" s="392"/>
      <c r="AX96" s="393"/>
    </row>
    <row r="97" spans="1:50" ht="24.75" customHeight="1" x14ac:dyDescent="0.15">
      <c r="A97" s="1048"/>
      <c r="B97" s="1049"/>
      <c r="C97" s="1049"/>
      <c r="D97" s="1049"/>
      <c r="E97" s="1049"/>
      <c r="F97" s="1050"/>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48"/>
      <c r="B98" s="1049"/>
      <c r="C98" s="1049"/>
      <c r="D98" s="1049"/>
      <c r="E98" s="1049"/>
      <c r="F98" s="1050"/>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48"/>
      <c r="B99" s="1049"/>
      <c r="C99" s="1049"/>
      <c r="D99" s="1049"/>
      <c r="E99" s="1049"/>
      <c r="F99" s="1050"/>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48"/>
      <c r="B100" s="1049"/>
      <c r="C100" s="1049"/>
      <c r="D100" s="1049"/>
      <c r="E100" s="1049"/>
      <c r="F100" s="1050"/>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48"/>
      <c r="B101" s="1049"/>
      <c r="C101" s="1049"/>
      <c r="D101" s="1049"/>
      <c r="E101" s="1049"/>
      <c r="F101" s="1050"/>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48"/>
      <c r="B102" s="1049"/>
      <c r="C102" s="1049"/>
      <c r="D102" s="1049"/>
      <c r="E102" s="1049"/>
      <c r="F102" s="1050"/>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48"/>
      <c r="B103" s="1049"/>
      <c r="C103" s="1049"/>
      <c r="D103" s="1049"/>
      <c r="E103" s="1049"/>
      <c r="F103" s="1050"/>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48"/>
      <c r="B104" s="1049"/>
      <c r="C104" s="1049"/>
      <c r="D104" s="1049"/>
      <c r="E104" s="1049"/>
      <c r="F104" s="1050"/>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48"/>
      <c r="B105" s="1049"/>
      <c r="C105" s="1049"/>
      <c r="D105" s="1049"/>
      <c r="E105" s="1049"/>
      <c r="F105" s="1050"/>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48"/>
      <c r="B109" s="1049"/>
      <c r="C109" s="1049"/>
      <c r="D109" s="1049"/>
      <c r="E109" s="1049"/>
      <c r="F109" s="1050"/>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48"/>
      <c r="B110" s="1049"/>
      <c r="C110" s="1049"/>
      <c r="D110" s="1049"/>
      <c r="E110" s="1049"/>
      <c r="F110" s="1050"/>
      <c r="G110" s="673"/>
      <c r="H110" s="674"/>
      <c r="I110" s="674"/>
      <c r="J110" s="674"/>
      <c r="K110" s="675"/>
      <c r="L110" s="667"/>
      <c r="M110" s="668"/>
      <c r="N110" s="668"/>
      <c r="O110" s="668"/>
      <c r="P110" s="668"/>
      <c r="Q110" s="668"/>
      <c r="R110" s="668"/>
      <c r="S110" s="668"/>
      <c r="T110" s="668"/>
      <c r="U110" s="668"/>
      <c r="V110" s="668"/>
      <c r="W110" s="668"/>
      <c r="X110" s="669"/>
      <c r="Y110" s="391"/>
      <c r="Z110" s="392"/>
      <c r="AA110" s="392"/>
      <c r="AB110" s="808"/>
      <c r="AC110" s="673"/>
      <c r="AD110" s="674"/>
      <c r="AE110" s="674"/>
      <c r="AF110" s="674"/>
      <c r="AG110" s="675"/>
      <c r="AH110" s="667"/>
      <c r="AI110" s="668"/>
      <c r="AJ110" s="668"/>
      <c r="AK110" s="668"/>
      <c r="AL110" s="668"/>
      <c r="AM110" s="668"/>
      <c r="AN110" s="668"/>
      <c r="AO110" s="668"/>
      <c r="AP110" s="668"/>
      <c r="AQ110" s="668"/>
      <c r="AR110" s="668"/>
      <c r="AS110" s="668"/>
      <c r="AT110" s="669"/>
      <c r="AU110" s="391"/>
      <c r="AV110" s="392"/>
      <c r="AW110" s="392"/>
      <c r="AX110" s="393"/>
    </row>
    <row r="111" spans="1:50" ht="24.75" customHeight="1" x14ac:dyDescent="0.15">
      <c r="A111" s="1048"/>
      <c r="B111" s="1049"/>
      <c r="C111" s="1049"/>
      <c r="D111" s="1049"/>
      <c r="E111" s="1049"/>
      <c r="F111" s="1050"/>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48"/>
      <c r="B112" s="1049"/>
      <c r="C112" s="1049"/>
      <c r="D112" s="1049"/>
      <c r="E112" s="1049"/>
      <c r="F112" s="1050"/>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48"/>
      <c r="B113" s="1049"/>
      <c r="C113" s="1049"/>
      <c r="D113" s="1049"/>
      <c r="E113" s="1049"/>
      <c r="F113" s="1050"/>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48"/>
      <c r="B114" s="1049"/>
      <c r="C114" s="1049"/>
      <c r="D114" s="1049"/>
      <c r="E114" s="1049"/>
      <c r="F114" s="1050"/>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48"/>
      <c r="B115" s="1049"/>
      <c r="C115" s="1049"/>
      <c r="D115" s="1049"/>
      <c r="E115" s="1049"/>
      <c r="F115" s="1050"/>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48"/>
      <c r="B116" s="1049"/>
      <c r="C116" s="1049"/>
      <c r="D116" s="1049"/>
      <c r="E116" s="1049"/>
      <c r="F116" s="1050"/>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48"/>
      <c r="B117" s="1049"/>
      <c r="C117" s="1049"/>
      <c r="D117" s="1049"/>
      <c r="E117" s="1049"/>
      <c r="F117" s="1050"/>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48"/>
      <c r="B118" s="1049"/>
      <c r="C118" s="1049"/>
      <c r="D118" s="1049"/>
      <c r="E118" s="1049"/>
      <c r="F118" s="1050"/>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48"/>
      <c r="B119" s="1049"/>
      <c r="C119" s="1049"/>
      <c r="D119" s="1049"/>
      <c r="E119" s="1049"/>
      <c r="F119" s="1050"/>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48"/>
      <c r="B120" s="1049"/>
      <c r="C120" s="1049"/>
      <c r="D120" s="1049"/>
      <c r="E120" s="1049"/>
      <c r="F120" s="1050"/>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48"/>
      <c r="B121" s="1049"/>
      <c r="C121" s="1049"/>
      <c r="D121" s="1049"/>
      <c r="E121" s="1049"/>
      <c r="F121" s="1050"/>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48"/>
      <c r="B122" s="1049"/>
      <c r="C122" s="1049"/>
      <c r="D122" s="1049"/>
      <c r="E122" s="1049"/>
      <c r="F122" s="1050"/>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48"/>
      <c r="B123" s="1049"/>
      <c r="C123" s="1049"/>
      <c r="D123" s="1049"/>
      <c r="E123" s="1049"/>
      <c r="F123" s="1050"/>
      <c r="G123" s="673"/>
      <c r="H123" s="674"/>
      <c r="I123" s="674"/>
      <c r="J123" s="674"/>
      <c r="K123" s="675"/>
      <c r="L123" s="667"/>
      <c r="M123" s="668"/>
      <c r="N123" s="668"/>
      <c r="O123" s="668"/>
      <c r="P123" s="668"/>
      <c r="Q123" s="668"/>
      <c r="R123" s="668"/>
      <c r="S123" s="668"/>
      <c r="T123" s="668"/>
      <c r="U123" s="668"/>
      <c r="V123" s="668"/>
      <c r="W123" s="668"/>
      <c r="X123" s="669"/>
      <c r="Y123" s="391"/>
      <c r="Z123" s="392"/>
      <c r="AA123" s="392"/>
      <c r="AB123" s="808"/>
      <c r="AC123" s="673"/>
      <c r="AD123" s="674"/>
      <c r="AE123" s="674"/>
      <c r="AF123" s="674"/>
      <c r="AG123" s="675"/>
      <c r="AH123" s="667"/>
      <c r="AI123" s="668"/>
      <c r="AJ123" s="668"/>
      <c r="AK123" s="668"/>
      <c r="AL123" s="668"/>
      <c r="AM123" s="668"/>
      <c r="AN123" s="668"/>
      <c r="AO123" s="668"/>
      <c r="AP123" s="668"/>
      <c r="AQ123" s="668"/>
      <c r="AR123" s="668"/>
      <c r="AS123" s="668"/>
      <c r="AT123" s="669"/>
      <c r="AU123" s="391"/>
      <c r="AV123" s="392"/>
      <c r="AW123" s="392"/>
      <c r="AX123" s="393"/>
    </row>
    <row r="124" spans="1:50" ht="24.75" customHeight="1" x14ac:dyDescent="0.15">
      <c r="A124" s="1048"/>
      <c r="B124" s="1049"/>
      <c r="C124" s="1049"/>
      <c r="D124" s="1049"/>
      <c r="E124" s="1049"/>
      <c r="F124" s="1050"/>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48"/>
      <c r="B125" s="1049"/>
      <c r="C125" s="1049"/>
      <c r="D125" s="1049"/>
      <c r="E125" s="1049"/>
      <c r="F125" s="1050"/>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48"/>
      <c r="B126" s="1049"/>
      <c r="C126" s="1049"/>
      <c r="D126" s="1049"/>
      <c r="E126" s="1049"/>
      <c r="F126" s="1050"/>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48"/>
      <c r="B127" s="1049"/>
      <c r="C127" s="1049"/>
      <c r="D127" s="1049"/>
      <c r="E127" s="1049"/>
      <c r="F127" s="1050"/>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48"/>
      <c r="B128" s="1049"/>
      <c r="C128" s="1049"/>
      <c r="D128" s="1049"/>
      <c r="E128" s="1049"/>
      <c r="F128" s="1050"/>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48"/>
      <c r="B129" s="1049"/>
      <c r="C129" s="1049"/>
      <c r="D129" s="1049"/>
      <c r="E129" s="1049"/>
      <c r="F129" s="1050"/>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48"/>
      <c r="B130" s="1049"/>
      <c r="C130" s="1049"/>
      <c r="D130" s="1049"/>
      <c r="E130" s="1049"/>
      <c r="F130" s="1050"/>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48"/>
      <c r="B131" s="1049"/>
      <c r="C131" s="1049"/>
      <c r="D131" s="1049"/>
      <c r="E131" s="1049"/>
      <c r="F131" s="1050"/>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48"/>
      <c r="B132" s="1049"/>
      <c r="C132" s="1049"/>
      <c r="D132" s="1049"/>
      <c r="E132" s="1049"/>
      <c r="F132" s="1050"/>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48"/>
      <c r="B133" s="1049"/>
      <c r="C133" s="1049"/>
      <c r="D133" s="1049"/>
      <c r="E133" s="1049"/>
      <c r="F133" s="1050"/>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48"/>
      <c r="B134" s="1049"/>
      <c r="C134" s="1049"/>
      <c r="D134" s="1049"/>
      <c r="E134" s="1049"/>
      <c r="F134" s="1050"/>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48"/>
      <c r="B135" s="1049"/>
      <c r="C135" s="1049"/>
      <c r="D135" s="1049"/>
      <c r="E135" s="1049"/>
      <c r="F135" s="1050"/>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48"/>
      <c r="B136" s="1049"/>
      <c r="C136" s="1049"/>
      <c r="D136" s="1049"/>
      <c r="E136" s="1049"/>
      <c r="F136" s="1050"/>
      <c r="G136" s="673"/>
      <c r="H136" s="674"/>
      <c r="I136" s="674"/>
      <c r="J136" s="674"/>
      <c r="K136" s="675"/>
      <c r="L136" s="667"/>
      <c r="M136" s="668"/>
      <c r="N136" s="668"/>
      <c r="O136" s="668"/>
      <c r="P136" s="668"/>
      <c r="Q136" s="668"/>
      <c r="R136" s="668"/>
      <c r="S136" s="668"/>
      <c r="T136" s="668"/>
      <c r="U136" s="668"/>
      <c r="V136" s="668"/>
      <c r="W136" s="668"/>
      <c r="X136" s="669"/>
      <c r="Y136" s="391"/>
      <c r="Z136" s="392"/>
      <c r="AA136" s="392"/>
      <c r="AB136" s="808"/>
      <c r="AC136" s="673"/>
      <c r="AD136" s="674"/>
      <c r="AE136" s="674"/>
      <c r="AF136" s="674"/>
      <c r="AG136" s="675"/>
      <c r="AH136" s="667"/>
      <c r="AI136" s="668"/>
      <c r="AJ136" s="668"/>
      <c r="AK136" s="668"/>
      <c r="AL136" s="668"/>
      <c r="AM136" s="668"/>
      <c r="AN136" s="668"/>
      <c r="AO136" s="668"/>
      <c r="AP136" s="668"/>
      <c r="AQ136" s="668"/>
      <c r="AR136" s="668"/>
      <c r="AS136" s="668"/>
      <c r="AT136" s="669"/>
      <c r="AU136" s="391"/>
      <c r="AV136" s="392"/>
      <c r="AW136" s="392"/>
      <c r="AX136" s="393"/>
    </row>
    <row r="137" spans="1:50" ht="24.75" customHeight="1" x14ac:dyDescent="0.15">
      <c r="A137" s="1048"/>
      <c r="B137" s="1049"/>
      <c r="C137" s="1049"/>
      <c r="D137" s="1049"/>
      <c r="E137" s="1049"/>
      <c r="F137" s="1050"/>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48"/>
      <c r="B138" s="1049"/>
      <c r="C138" s="1049"/>
      <c r="D138" s="1049"/>
      <c r="E138" s="1049"/>
      <c r="F138" s="1050"/>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48"/>
      <c r="B139" s="1049"/>
      <c r="C139" s="1049"/>
      <c r="D139" s="1049"/>
      <c r="E139" s="1049"/>
      <c r="F139" s="1050"/>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48"/>
      <c r="B140" s="1049"/>
      <c r="C140" s="1049"/>
      <c r="D140" s="1049"/>
      <c r="E140" s="1049"/>
      <c r="F140" s="1050"/>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48"/>
      <c r="B141" s="1049"/>
      <c r="C141" s="1049"/>
      <c r="D141" s="1049"/>
      <c r="E141" s="1049"/>
      <c r="F141" s="1050"/>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48"/>
      <c r="B142" s="1049"/>
      <c r="C142" s="1049"/>
      <c r="D142" s="1049"/>
      <c r="E142" s="1049"/>
      <c r="F142" s="1050"/>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48"/>
      <c r="B143" s="1049"/>
      <c r="C143" s="1049"/>
      <c r="D143" s="1049"/>
      <c r="E143" s="1049"/>
      <c r="F143" s="1050"/>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48"/>
      <c r="B144" s="1049"/>
      <c r="C144" s="1049"/>
      <c r="D144" s="1049"/>
      <c r="E144" s="1049"/>
      <c r="F144" s="1050"/>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48"/>
      <c r="B145" s="1049"/>
      <c r="C145" s="1049"/>
      <c r="D145" s="1049"/>
      <c r="E145" s="1049"/>
      <c r="F145" s="1050"/>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48"/>
      <c r="B146" s="1049"/>
      <c r="C146" s="1049"/>
      <c r="D146" s="1049"/>
      <c r="E146" s="1049"/>
      <c r="F146" s="1050"/>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48"/>
      <c r="B147" s="1049"/>
      <c r="C147" s="1049"/>
      <c r="D147" s="1049"/>
      <c r="E147" s="1049"/>
      <c r="F147" s="1050"/>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48"/>
      <c r="B148" s="1049"/>
      <c r="C148" s="1049"/>
      <c r="D148" s="1049"/>
      <c r="E148" s="1049"/>
      <c r="F148" s="1050"/>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48"/>
      <c r="B149" s="1049"/>
      <c r="C149" s="1049"/>
      <c r="D149" s="1049"/>
      <c r="E149" s="1049"/>
      <c r="F149" s="1050"/>
      <c r="G149" s="673"/>
      <c r="H149" s="674"/>
      <c r="I149" s="674"/>
      <c r="J149" s="674"/>
      <c r="K149" s="675"/>
      <c r="L149" s="667"/>
      <c r="M149" s="668"/>
      <c r="N149" s="668"/>
      <c r="O149" s="668"/>
      <c r="P149" s="668"/>
      <c r="Q149" s="668"/>
      <c r="R149" s="668"/>
      <c r="S149" s="668"/>
      <c r="T149" s="668"/>
      <c r="U149" s="668"/>
      <c r="V149" s="668"/>
      <c r="W149" s="668"/>
      <c r="X149" s="669"/>
      <c r="Y149" s="391"/>
      <c r="Z149" s="392"/>
      <c r="AA149" s="392"/>
      <c r="AB149" s="808"/>
      <c r="AC149" s="673"/>
      <c r="AD149" s="674"/>
      <c r="AE149" s="674"/>
      <c r="AF149" s="674"/>
      <c r="AG149" s="675"/>
      <c r="AH149" s="667"/>
      <c r="AI149" s="668"/>
      <c r="AJ149" s="668"/>
      <c r="AK149" s="668"/>
      <c r="AL149" s="668"/>
      <c r="AM149" s="668"/>
      <c r="AN149" s="668"/>
      <c r="AO149" s="668"/>
      <c r="AP149" s="668"/>
      <c r="AQ149" s="668"/>
      <c r="AR149" s="668"/>
      <c r="AS149" s="668"/>
      <c r="AT149" s="669"/>
      <c r="AU149" s="391"/>
      <c r="AV149" s="392"/>
      <c r="AW149" s="392"/>
      <c r="AX149" s="393"/>
    </row>
    <row r="150" spans="1:50" ht="24.75" customHeight="1" x14ac:dyDescent="0.15">
      <c r="A150" s="1048"/>
      <c r="B150" s="1049"/>
      <c r="C150" s="1049"/>
      <c r="D150" s="1049"/>
      <c r="E150" s="1049"/>
      <c r="F150" s="1050"/>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48"/>
      <c r="B151" s="1049"/>
      <c r="C151" s="1049"/>
      <c r="D151" s="1049"/>
      <c r="E151" s="1049"/>
      <c r="F151" s="1050"/>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48"/>
      <c r="B152" s="1049"/>
      <c r="C152" s="1049"/>
      <c r="D152" s="1049"/>
      <c r="E152" s="1049"/>
      <c r="F152" s="1050"/>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48"/>
      <c r="B153" s="1049"/>
      <c r="C153" s="1049"/>
      <c r="D153" s="1049"/>
      <c r="E153" s="1049"/>
      <c r="F153" s="1050"/>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48"/>
      <c r="B154" s="1049"/>
      <c r="C154" s="1049"/>
      <c r="D154" s="1049"/>
      <c r="E154" s="1049"/>
      <c r="F154" s="1050"/>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48"/>
      <c r="B155" s="1049"/>
      <c r="C155" s="1049"/>
      <c r="D155" s="1049"/>
      <c r="E155" s="1049"/>
      <c r="F155" s="1050"/>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48"/>
      <c r="B156" s="1049"/>
      <c r="C156" s="1049"/>
      <c r="D156" s="1049"/>
      <c r="E156" s="1049"/>
      <c r="F156" s="1050"/>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48"/>
      <c r="B157" s="1049"/>
      <c r="C157" s="1049"/>
      <c r="D157" s="1049"/>
      <c r="E157" s="1049"/>
      <c r="F157" s="1050"/>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48"/>
      <c r="B158" s="1049"/>
      <c r="C158" s="1049"/>
      <c r="D158" s="1049"/>
      <c r="E158" s="1049"/>
      <c r="F158" s="1050"/>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48"/>
      <c r="B162" s="1049"/>
      <c r="C162" s="1049"/>
      <c r="D162" s="1049"/>
      <c r="E162" s="1049"/>
      <c r="F162" s="1050"/>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48"/>
      <c r="B163" s="1049"/>
      <c r="C163" s="1049"/>
      <c r="D163" s="1049"/>
      <c r="E163" s="1049"/>
      <c r="F163" s="1050"/>
      <c r="G163" s="673"/>
      <c r="H163" s="674"/>
      <c r="I163" s="674"/>
      <c r="J163" s="674"/>
      <c r="K163" s="675"/>
      <c r="L163" s="667"/>
      <c r="M163" s="668"/>
      <c r="N163" s="668"/>
      <c r="O163" s="668"/>
      <c r="P163" s="668"/>
      <c r="Q163" s="668"/>
      <c r="R163" s="668"/>
      <c r="S163" s="668"/>
      <c r="T163" s="668"/>
      <c r="U163" s="668"/>
      <c r="V163" s="668"/>
      <c r="W163" s="668"/>
      <c r="X163" s="669"/>
      <c r="Y163" s="391"/>
      <c r="Z163" s="392"/>
      <c r="AA163" s="392"/>
      <c r="AB163" s="808"/>
      <c r="AC163" s="673"/>
      <c r="AD163" s="674"/>
      <c r="AE163" s="674"/>
      <c r="AF163" s="674"/>
      <c r="AG163" s="675"/>
      <c r="AH163" s="667"/>
      <c r="AI163" s="668"/>
      <c r="AJ163" s="668"/>
      <c r="AK163" s="668"/>
      <c r="AL163" s="668"/>
      <c r="AM163" s="668"/>
      <c r="AN163" s="668"/>
      <c r="AO163" s="668"/>
      <c r="AP163" s="668"/>
      <c r="AQ163" s="668"/>
      <c r="AR163" s="668"/>
      <c r="AS163" s="668"/>
      <c r="AT163" s="669"/>
      <c r="AU163" s="391"/>
      <c r="AV163" s="392"/>
      <c r="AW163" s="392"/>
      <c r="AX163" s="393"/>
    </row>
    <row r="164" spans="1:50" ht="24.75" customHeight="1" x14ac:dyDescent="0.15">
      <c r="A164" s="1048"/>
      <c r="B164" s="1049"/>
      <c r="C164" s="1049"/>
      <c r="D164" s="1049"/>
      <c r="E164" s="1049"/>
      <c r="F164" s="1050"/>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48"/>
      <c r="B165" s="1049"/>
      <c r="C165" s="1049"/>
      <c r="D165" s="1049"/>
      <c r="E165" s="1049"/>
      <c r="F165" s="1050"/>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48"/>
      <c r="B166" s="1049"/>
      <c r="C166" s="1049"/>
      <c r="D166" s="1049"/>
      <c r="E166" s="1049"/>
      <c r="F166" s="1050"/>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48"/>
      <c r="B167" s="1049"/>
      <c r="C167" s="1049"/>
      <c r="D167" s="1049"/>
      <c r="E167" s="1049"/>
      <c r="F167" s="1050"/>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48"/>
      <c r="B168" s="1049"/>
      <c r="C168" s="1049"/>
      <c r="D168" s="1049"/>
      <c r="E168" s="1049"/>
      <c r="F168" s="1050"/>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48"/>
      <c r="B169" s="1049"/>
      <c r="C169" s="1049"/>
      <c r="D169" s="1049"/>
      <c r="E169" s="1049"/>
      <c r="F169" s="1050"/>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48"/>
      <c r="B170" s="1049"/>
      <c r="C170" s="1049"/>
      <c r="D170" s="1049"/>
      <c r="E170" s="1049"/>
      <c r="F170" s="1050"/>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48"/>
      <c r="B171" s="1049"/>
      <c r="C171" s="1049"/>
      <c r="D171" s="1049"/>
      <c r="E171" s="1049"/>
      <c r="F171" s="1050"/>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48"/>
      <c r="B172" s="1049"/>
      <c r="C172" s="1049"/>
      <c r="D172" s="1049"/>
      <c r="E172" s="1049"/>
      <c r="F172" s="1050"/>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48"/>
      <c r="B173" s="1049"/>
      <c r="C173" s="1049"/>
      <c r="D173" s="1049"/>
      <c r="E173" s="1049"/>
      <c r="F173" s="1050"/>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48"/>
      <c r="B174" s="1049"/>
      <c r="C174" s="1049"/>
      <c r="D174" s="1049"/>
      <c r="E174" s="1049"/>
      <c r="F174" s="1050"/>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48"/>
      <c r="B175" s="1049"/>
      <c r="C175" s="1049"/>
      <c r="D175" s="1049"/>
      <c r="E175" s="1049"/>
      <c r="F175" s="1050"/>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48"/>
      <c r="B176" s="1049"/>
      <c r="C176" s="1049"/>
      <c r="D176" s="1049"/>
      <c r="E176" s="1049"/>
      <c r="F176" s="1050"/>
      <c r="G176" s="673"/>
      <c r="H176" s="674"/>
      <c r="I176" s="674"/>
      <c r="J176" s="674"/>
      <c r="K176" s="675"/>
      <c r="L176" s="667"/>
      <c r="M176" s="668"/>
      <c r="N176" s="668"/>
      <c r="O176" s="668"/>
      <c r="P176" s="668"/>
      <c r="Q176" s="668"/>
      <c r="R176" s="668"/>
      <c r="S176" s="668"/>
      <c r="T176" s="668"/>
      <c r="U176" s="668"/>
      <c r="V176" s="668"/>
      <c r="W176" s="668"/>
      <c r="X176" s="669"/>
      <c r="Y176" s="391"/>
      <c r="Z176" s="392"/>
      <c r="AA176" s="392"/>
      <c r="AB176" s="808"/>
      <c r="AC176" s="673"/>
      <c r="AD176" s="674"/>
      <c r="AE176" s="674"/>
      <c r="AF176" s="674"/>
      <c r="AG176" s="675"/>
      <c r="AH176" s="667"/>
      <c r="AI176" s="668"/>
      <c r="AJ176" s="668"/>
      <c r="AK176" s="668"/>
      <c r="AL176" s="668"/>
      <c r="AM176" s="668"/>
      <c r="AN176" s="668"/>
      <c r="AO176" s="668"/>
      <c r="AP176" s="668"/>
      <c r="AQ176" s="668"/>
      <c r="AR176" s="668"/>
      <c r="AS176" s="668"/>
      <c r="AT176" s="669"/>
      <c r="AU176" s="391"/>
      <c r="AV176" s="392"/>
      <c r="AW176" s="392"/>
      <c r="AX176" s="393"/>
    </row>
    <row r="177" spans="1:50" ht="24.75" customHeight="1" x14ac:dyDescent="0.15">
      <c r="A177" s="1048"/>
      <c r="B177" s="1049"/>
      <c r="C177" s="1049"/>
      <c r="D177" s="1049"/>
      <c r="E177" s="1049"/>
      <c r="F177" s="1050"/>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48"/>
      <c r="B178" s="1049"/>
      <c r="C178" s="1049"/>
      <c r="D178" s="1049"/>
      <c r="E178" s="1049"/>
      <c r="F178" s="1050"/>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48"/>
      <c r="B179" s="1049"/>
      <c r="C179" s="1049"/>
      <c r="D179" s="1049"/>
      <c r="E179" s="1049"/>
      <c r="F179" s="1050"/>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48"/>
      <c r="B180" s="1049"/>
      <c r="C180" s="1049"/>
      <c r="D180" s="1049"/>
      <c r="E180" s="1049"/>
      <c r="F180" s="1050"/>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48"/>
      <c r="B181" s="1049"/>
      <c r="C181" s="1049"/>
      <c r="D181" s="1049"/>
      <c r="E181" s="1049"/>
      <c r="F181" s="1050"/>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48"/>
      <c r="B182" s="1049"/>
      <c r="C182" s="1049"/>
      <c r="D182" s="1049"/>
      <c r="E182" s="1049"/>
      <c r="F182" s="1050"/>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48"/>
      <c r="B183" s="1049"/>
      <c r="C183" s="1049"/>
      <c r="D183" s="1049"/>
      <c r="E183" s="1049"/>
      <c r="F183" s="1050"/>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48"/>
      <c r="B184" s="1049"/>
      <c r="C184" s="1049"/>
      <c r="D184" s="1049"/>
      <c r="E184" s="1049"/>
      <c r="F184" s="1050"/>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48"/>
      <c r="B185" s="1049"/>
      <c r="C185" s="1049"/>
      <c r="D185" s="1049"/>
      <c r="E185" s="1049"/>
      <c r="F185" s="1050"/>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48"/>
      <c r="B186" s="1049"/>
      <c r="C186" s="1049"/>
      <c r="D186" s="1049"/>
      <c r="E186" s="1049"/>
      <c r="F186" s="1050"/>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48"/>
      <c r="B187" s="1049"/>
      <c r="C187" s="1049"/>
      <c r="D187" s="1049"/>
      <c r="E187" s="1049"/>
      <c r="F187" s="1050"/>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48"/>
      <c r="B188" s="1049"/>
      <c r="C188" s="1049"/>
      <c r="D188" s="1049"/>
      <c r="E188" s="1049"/>
      <c r="F188" s="1050"/>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48"/>
      <c r="B189" s="1049"/>
      <c r="C189" s="1049"/>
      <c r="D189" s="1049"/>
      <c r="E189" s="1049"/>
      <c r="F189" s="1050"/>
      <c r="G189" s="673"/>
      <c r="H189" s="674"/>
      <c r="I189" s="674"/>
      <c r="J189" s="674"/>
      <c r="K189" s="675"/>
      <c r="L189" s="667"/>
      <c r="M189" s="668"/>
      <c r="N189" s="668"/>
      <c r="O189" s="668"/>
      <c r="P189" s="668"/>
      <c r="Q189" s="668"/>
      <c r="R189" s="668"/>
      <c r="S189" s="668"/>
      <c r="T189" s="668"/>
      <c r="U189" s="668"/>
      <c r="V189" s="668"/>
      <c r="W189" s="668"/>
      <c r="X189" s="669"/>
      <c r="Y189" s="391"/>
      <c r="Z189" s="392"/>
      <c r="AA189" s="392"/>
      <c r="AB189" s="808"/>
      <c r="AC189" s="673"/>
      <c r="AD189" s="674"/>
      <c r="AE189" s="674"/>
      <c r="AF189" s="674"/>
      <c r="AG189" s="675"/>
      <c r="AH189" s="667"/>
      <c r="AI189" s="668"/>
      <c r="AJ189" s="668"/>
      <c r="AK189" s="668"/>
      <c r="AL189" s="668"/>
      <c r="AM189" s="668"/>
      <c r="AN189" s="668"/>
      <c r="AO189" s="668"/>
      <c r="AP189" s="668"/>
      <c r="AQ189" s="668"/>
      <c r="AR189" s="668"/>
      <c r="AS189" s="668"/>
      <c r="AT189" s="669"/>
      <c r="AU189" s="391"/>
      <c r="AV189" s="392"/>
      <c r="AW189" s="392"/>
      <c r="AX189" s="393"/>
    </row>
    <row r="190" spans="1:50" ht="24.75" customHeight="1" x14ac:dyDescent="0.15">
      <c r="A190" s="1048"/>
      <c r="B190" s="1049"/>
      <c r="C190" s="1049"/>
      <c r="D190" s="1049"/>
      <c r="E190" s="1049"/>
      <c r="F190" s="1050"/>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48"/>
      <c r="B191" s="1049"/>
      <c r="C191" s="1049"/>
      <c r="D191" s="1049"/>
      <c r="E191" s="1049"/>
      <c r="F191" s="1050"/>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48"/>
      <c r="B192" s="1049"/>
      <c r="C192" s="1049"/>
      <c r="D192" s="1049"/>
      <c r="E192" s="1049"/>
      <c r="F192" s="1050"/>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48"/>
      <c r="B193" s="1049"/>
      <c r="C193" s="1049"/>
      <c r="D193" s="1049"/>
      <c r="E193" s="1049"/>
      <c r="F193" s="1050"/>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48"/>
      <c r="B194" s="1049"/>
      <c r="C194" s="1049"/>
      <c r="D194" s="1049"/>
      <c r="E194" s="1049"/>
      <c r="F194" s="1050"/>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48"/>
      <c r="B195" s="1049"/>
      <c r="C195" s="1049"/>
      <c r="D195" s="1049"/>
      <c r="E195" s="1049"/>
      <c r="F195" s="1050"/>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48"/>
      <c r="B196" s="1049"/>
      <c r="C196" s="1049"/>
      <c r="D196" s="1049"/>
      <c r="E196" s="1049"/>
      <c r="F196" s="1050"/>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48"/>
      <c r="B197" s="1049"/>
      <c r="C197" s="1049"/>
      <c r="D197" s="1049"/>
      <c r="E197" s="1049"/>
      <c r="F197" s="1050"/>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48"/>
      <c r="B198" s="1049"/>
      <c r="C198" s="1049"/>
      <c r="D198" s="1049"/>
      <c r="E198" s="1049"/>
      <c r="F198" s="1050"/>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48"/>
      <c r="B199" s="1049"/>
      <c r="C199" s="1049"/>
      <c r="D199" s="1049"/>
      <c r="E199" s="1049"/>
      <c r="F199" s="1050"/>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48"/>
      <c r="B200" s="1049"/>
      <c r="C200" s="1049"/>
      <c r="D200" s="1049"/>
      <c r="E200" s="1049"/>
      <c r="F200" s="1050"/>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48"/>
      <c r="B201" s="1049"/>
      <c r="C201" s="1049"/>
      <c r="D201" s="1049"/>
      <c r="E201" s="1049"/>
      <c r="F201" s="1050"/>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48"/>
      <c r="B202" s="1049"/>
      <c r="C202" s="1049"/>
      <c r="D202" s="1049"/>
      <c r="E202" s="1049"/>
      <c r="F202" s="1050"/>
      <c r="G202" s="673"/>
      <c r="H202" s="674"/>
      <c r="I202" s="674"/>
      <c r="J202" s="674"/>
      <c r="K202" s="675"/>
      <c r="L202" s="667"/>
      <c r="M202" s="668"/>
      <c r="N202" s="668"/>
      <c r="O202" s="668"/>
      <c r="P202" s="668"/>
      <c r="Q202" s="668"/>
      <c r="R202" s="668"/>
      <c r="S202" s="668"/>
      <c r="T202" s="668"/>
      <c r="U202" s="668"/>
      <c r="V202" s="668"/>
      <c r="W202" s="668"/>
      <c r="X202" s="669"/>
      <c r="Y202" s="391"/>
      <c r="Z202" s="392"/>
      <c r="AA202" s="392"/>
      <c r="AB202" s="808"/>
      <c r="AC202" s="673"/>
      <c r="AD202" s="674"/>
      <c r="AE202" s="674"/>
      <c r="AF202" s="674"/>
      <c r="AG202" s="675"/>
      <c r="AH202" s="667"/>
      <c r="AI202" s="668"/>
      <c r="AJ202" s="668"/>
      <c r="AK202" s="668"/>
      <c r="AL202" s="668"/>
      <c r="AM202" s="668"/>
      <c r="AN202" s="668"/>
      <c r="AO202" s="668"/>
      <c r="AP202" s="668"/>
      <c r="AQ202" s="668"/>
      <c r="AR202" s="668"/>
      <c r="AS202" s="668"/>
      <c r="AT202" s="669"/>
      <c r="AU202" s="391"/>
      <c r="AV202" s="392"/>
      <c r="AW202" s="392"/>
      <c r="AX202" s="393"/>
    </row>
    <row r="203" spans="1:50" ht="24.75" customHeight="1" x14ac:dyDescent="0.15">
      <c r="A203" s="1048"/>
      <c r="B203" s="1049"/>
      <c r="C203" s="1049"/>
      <c r="D203" s="1049"/>
      <c r="E203" s="1049"/>
      <c r="F203" s="1050"/>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48"/>
      <c r="B204" s="1049"/>
      <c r="C204" s="1049"/>
      <c r="D204" s="1049"/>
      <c r="E204" s="1049"/>
      <c r="F204" s="1050"/>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48"/>
      <c r="B205" s="1049"/>
      <c r="C205" s="1049"/>
      <c r="D205" s="1049"/>
      <c r="E205" s="1049"/>
      <c r="F205" s="1050"/>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48"/>
      <c r="B206" s="1049"/>
      <c r="C206" s="1049"/>
      <c r="D206" s="1049"/>
      <c r="E206" s="1049"/>
      <c r="F206" s="1050"/>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48"/>
      <c r="B207" s="1049"/>
      <c r="C207" s="1049"/>
      <c r="D207" s="1049"/>
      <c r="E207" s="1049"/>
      <c r="F207" s="1050"/>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48"/>
      <c r="B208" s="1049"/>
      <c r="C208" s="1049"/>
      <c r="D208" s="1049"/>
      <c r="E208" s="1049"/>
      <c r="F208" s="1050"/>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48"/>
      <c r="B209" s="1049"/>
      <c r="C209" s="1049"/>
      <c r="D209" s="1049"/>
      <c r="E209" s="1049"/>
      <c r="F209" s="1050"/>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48"/>
      <c r="B210" s="1049"/>
      <c r="C210" s="1049"/>
      <c r="D210" s="1049"/>
      <c r="E210" s="1049"/>
      <c r="F210" s="1050"/>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48"/>
      <c r="B211" s="1049"/>
      <c r="C211" s="1049"/>
      <c r="D211" s="1049"/>
      <c r="E211" s="1049"/>
      <c r="F211" s="1050"/>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48"/>
      <c r="B215" s="1049"/>
      <c r="C215" s="1049"/>
      <c r="D215" s="1049"/>
      <c r="E215" s="1049"/>
      <c r="F215" s="1050"/>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48"/>
      <c r="B216" s="1049"/>
      <c r="C216" s="1049"/>
      <c r="D216" s="1049"/>
      <c r="E216" s="1049"/>
      <c r="F216" s="1050"/>
      <c r="G216" s="673"/>
      <c r="H216" s="674"/>
      <c r="I216" s="674"/>
      <c r="J216" s="674"/>
      <c r="K216" s="675"/>
      <c r="L216" s="667"/>
      <c r="M216" s="668"/>
      <c r="N216" s="668"/>
      <c r="O216" s="668"/>
      <c r="P216" s="668"/>
      <c r="Q216" s="668"/>
      <c r="R216" s="668"/>
      <c r="S216" s="668"/>
      <c r="T216" s="668"/>
      <c r="U216" s="668"/>
      <c r="V216" s="668"/>
      <c r="W216" s="668"/>
      <c r="X216" s="669"/>
      <c r="Y216" s="391"/>
      <c r="Z216" s="392"/>
      <c r="AA216" s="392"/>
      <c r="AB216" s="808"/>
      <c r="AC216" s="673"/>
      <c r="AD216" s="674"/>
      <c r="AE216" s="674"/>
      <c r="AF216" s="674"/>
      <c r="AG216" s="675"/>
      <c r="AH216" s="667"/>
      <c r="AI216" s="668"/>
      <c r="AJ216" s="668"/>
      <c r="AK216" s="668"/>
      <c r="AL216" s="668"/>
      <c r="AM216" s="668"/>
      <c r="AN216" s="668"/>
      <c r="AO216" s="668"/>
      <c r="AP216" s="668"/>
      <c r="AQ216" s="668"/>
      <c r="AR216" s="668"/>
      <c r="AS216" s="668"/>
      <c r="AT216" s="669"/>
      <c r="AU216" s="391"/>
      <c r="AV216" s="392"/>
      <c r="AW216" s="392"/>
      <c r="AX216" s="393"/>
    </row>
    <row r="217" spans="1:50" ht="24.75" customHeight="1" x14ac:dyDescent="0.15">
      <c r="A217" s="1048"/>
      <c r="B217" s="1049"/>
      <c r="C217" s="1049"/>
      <c r="D217" s="1049"/>
      <c r="E217" s="1049"/>
      <c r="F217" s="1050"/>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48"/>
      <c r="B218" s="1049"/>
      <c r="C218" s="1049"/>
      <c r="D218" s="1049"/>
      <c r="E218" s="1049"/>
      <c r="F218" s="1050"/>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48"/>
      <c r="B219" s="1049"/>
      <c r="C219" s="1049"/>
      <c r="D219" s="1049"/>
      <c r="E219" s="1049"/>
      <c r="F219" s="1050"/>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48"/>
      <c r="B220" s="1049"/>
      <c r="C220" s="1049"/>
      <c r="D220" s="1049"/>
      <c r="E220" s="1049"/>
      <c r="F220" s="1050"/>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48"/>
      <c r="B221" s="1049"/>
      <c r="C221" s="1049"/>
      <c r="D221" s="1049"/>
      <c r="E221" s="1049"/>
      <c r="F221" s="1050"/>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48"/>
      <c r="B222" s="1049"/>
      <c r="C222" s="1049"/>
      <c r="D222" s="1049"/>
      <c r="E222" s="1049"/>
      <c r="F222" s="1050"/>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48"/>
      <c r="B223" s="1049"/>
      <c r="C223" s="1049"/>
      <c r="D223" s="1049"/>
      <c r="E223" s="1049"/>
      <c r="F223" s="1050"/>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48"/>
      <c r="B224" s="1049"/>
      <c r="C224" s="1049"/>
      <c r="D224" s="1049"/>
      <c r="E224" s="1049"/>
      <c r="F224" s="1050"/>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48"/>
      <c r="B225" s="1049"/>
      <c r="C225" s="1049"/>
      <c r="D225" s="1049"/>
      <c r="E225" s="1049"/>
      <c r="F225" s="1050"/>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48"/>
      <c r="B226" s="1049"/>
      <c r="C226" s="1049"/>
      <c r="D226" s="1049"/>
      <c r="E226" s="1049"/>
      <c r="F226" s="1050"/>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48"/>
      <c r="B227" s="1049"/>
      <c r="C227" s="1049"/>
      <c r="D227" s="1049"/>
      <c r="E227" s="1049"/>
      <c r="F227" s="1050"/>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48"/>
      <c r="B228" s="1049"/>
      <c r="C228" s="1049"/>
      <c r="D228" s="1049"/>
      <c r="E228" s="1049"/>
      <c r="F228" s="1050"/>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48"/>
      <c r="B229" s="1049"/>
      <c r="C229" s="1049"/>
      <c r="D229" s="1049"/>
      <c r="E229" s="1049"/>
      <c r="F229" s="1050"/>
      <c r="G229" s="673"/>
      <c r="H229" s="674"/>
      <c r="I229" s="674"/>
      <c r="J229" s="674"/>
      <c r="K229" s="675"/>
      <c r="L229" s="667"/>
      <c r="M229" s="668"/>
      <c r="N229" s="668"/>
      <c r="O229" s="668"/>
      <c r="P229" s="668"/>
      <c r="Q229" s="668"/>
      <c r="R229" s="668"/>
      <c r="S229" s="668"/>
      <c r="T229" s="668"/>
      <c r="U229" s="668"/>
      <c r="V229" s="668"/>
      <c r="W229" s="668"/>
      <c r="X229" s="669"/>
      <c r="Y229" s="391"/>
      <c r="Z229" s="392"/>
      <c r="AA229" s="392"/>
      <c r="AB229" s="808"/>
      <c r="AC229" s="673"/>
      <c r="AD229" s="674"/>
      <c r="AE229" s="674"/>
      <c r="AF229" s="674"/>
      <c r="AG229" s="675"/>
      <c r="AH229" s="667"/>
      <c r="AI229" s="668"/>
      <c r="AJ229" s="668"/>
      <c r="AK229" s="668"/>
      <c r="AL229" s="668"/>
      <c r="AM229" s="668"/>
      <c r="AN229" s="668"/>
      <c r="AO229" s="668"/>
      <c r="AP229" s="668"/>
      <c r="AQ229" s="668"/>
      <c r="AR229" s="668"/>
      <c r="AS229" s="668"/>
      <c r="AT229" s="669"/>
      <c r="AU229" s="391"/>
      <c r="AV229" s="392"/>
      <c r="AW229" s="392"/>
      <c r="AX229" s="393"/>
    </row>
    <row r="230" spans="1:50" ht="24.75" customHeight="1" x14ac:dyDescent="0.15">
      <c r="A230" s="1048"/>
      <c r="B230" s="1049"/>
      <c r="C230" s="1049"/>
      <c r="D230" s="1049"/>
      <c r="E230" s="1049"/>
      <c r="F230" s="1050"/>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48"/>
      <c r="B231" s="1049"/>
      <c r="C231" s="1049"/>
      <c r="D231" s="1049"/>
      <c r="E231" s="1049"/>
      <c r="F231" s="1050"/>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48"/>
      <c r="B232" s="1049"/>
      <c r="C232" s="1049"/>
      <c r="D232" s="1049"/>
      <c r="E232" s="1049"/>
      <c r="F232" s="1050"/>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48"/>
      <c r="B233" s="1049"/>
      <c r="C233" s="1049"/>
      <c r="D233" s="1049"/>
      <c r="E233" s="1049"/>
      <c r="F233" s="1050"/>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48"/>
      <c r="B234" s="1049"/>
      <c r="C234" s="1049"/>
      <c r="D234" s="1049"/>
      <c r="E234" s="1049"/>
      <c r="F234" s="1050"/>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48"/>
      <c r="B235" s="1049"/>
      <c r="C235" s="1049"/>
      <c r="D235" s="1049"/>
      <c r="E235" s="1049"/>
      <c r="F235" s="1050"/>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48"/>
      <c r="B236" s="1049"/>
      <c r="C236" s="1049"/>
      <c r="D236" s="1049"/>
      <c r="E236" s="1049"/>
      <c r="F236" s="1050"/>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48"/>
      <c r="B237" s="1049"/>
      <c r="C237" s="1049"/>
      <c r="D237" s="1049"/>
      <c r="E237" s="1049"/>
      <c r="F237" s="1050"/>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48"/>
      <c r="B238" s="1049"/>
      <c r="C238" s="1049"/>
      <c r="D238" s="1049"/>
      <c r="E238" s="1049"/>
      <c r="F238" s="1050"/>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48"/>
      <c r="B239" s="1049"/>
      <c r="C239" s="1049"/>
      <c r="D239" s="1049"/>
      <c r="E239" s="1049"/>
      <c r="F239" s="1050"/>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48"/>
      <c r="B240" s="1049"/>
      <c r="C240" s="1049"/>
      <c r="D240" s="1049"/>
      <c r="E240" s="1049"/>
      <c r="F240" s="1050"/>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48"/>
      <c r="B241" s="1049"/>
      <c r="C241" s="1049"/>
      <c r="D241" s="1049"/>
      <c r="E241" s="1049"/>
      <c r="F241" s="1050"/>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48"/>
      <c r="B242" s="1049"/>
      <c r="C242" s="1049"/>
      <c r="D242" s="1049"/>
      <c r="E242" s="1049"/>
      <c r="F242" s="1050"/>
      <c r="G242" s="673"/>
      <c r="H242" s="674"/>
      <c r="I242" s="674"/>
      <c r="J242" s="674"/>
      <c r="K242" s="675"/>
      <c r="L242" s="667"/>
      <c r="M242" s="668"/>
      <c r="N242" s="668"/>
      <c r="O242" s="668"/>
      <c r="P242" s="668"/>
      <c r="Q242" s="668"/>
      <c r="R242" s="668"/>
      <c r="S242" s="668"/>
      <c r="T242" s="668"/>
      <c r="U242" s="668"/>
      <c r="V242" s="668"/>
      <c r="W242" s="668"/>
      <c r="X242" s="669"/>
      <c r="Y242" s="391"/>
      <c r="Z242" s="392"/>
      <c r="AA242" s="392"/>
      <c r="AB242" s="808"/>
      <c r="AC242" s="673"/>
      <c r="AD242" s="674"/>
      <c r="AE242" s="674"/>
      <c r="AF242" s="674"/>
      <c r="AG242" s="675"/>
      <c r="AH242" s="667"/>
      <c r="AI242" s="668"/>
      <c r="AJ242" s="668"/>
      <c r="AK242" s="668"/>
      <c r="AL242" s="668"/>
      <c r="AM242" s="668"/>
      <c r="AN242" s="668"/>
      <c r="AO242" s="668"/>
      <c r="AP242" s="668"/>
      <c r="AQ242" s="668"/>
      <c r="AR242" s="668"/>
      <c r="AS242" s="668"/>
      <c r="AT242" s="669"/>
      <c r="AU242" s="391"/>
      <c r="AV242" s="392"/>
      <c r="AW242" s="392"/>
      <c r="AX242" s="393"/>
    </row>
    <row r="243" spans="1:50" ht="24.75" customHeight="1" x14ac:dyDescent="0.15">
      <c r="A243" s="1048"/>
      <c r="B243" s="1049"/>
      <c r="C243" s="1049"/>
      <c r="D243" s="1049"/>
      <c r="E243" s="1049"/>
      <c r="F243" s="1050"/>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48"/>
      <c r="B244" s="1049"/>
      <c r="C244" s="1049"/>
      <c r="D244" s="1049"/>
      <c r="E244" s="1049"/>
      <c r="F244" s="1050"/>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48"/>
      <c r="B245" s="1049"/>
      <c r="C245" s="1049"/>
      <c r="D245" s="1049"/>
      <c r="E245" s="1049"/>
      <c r="F245" s="1050"/>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48"/>
      <c r="B246" s="1049"/>
      <c r="C246" s="1049"/>
      <c r="D246" s="1049"/>
      <c r="E246" s="1049"/>
      <c r="F246" s="1050"/>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48"/>
      <c r="B247" s="1049"/>
      <c r="C247" s="1049"/>
      <c r="D247" s="1049"/>
      <c r="E247" s="1049"/>
      <c r="F247" s="1050"/>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48"/>
      <c r="B248" s="1049"/>
      <c r="C248" s="1049"/>
      <c r="D248" s="1049"/>
      <c r="E248" s="1049"/>
      <c r="F248" s="1050"/>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48"/>
      <c r="B249" s="1049"/>
      <c r="C249" s="1049"/>
      <c r="D249" s="1049"/>
      <c r="E249" s="1049"/>
      <c r="F249" s="1050"/>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48"/>
      <c r="B250" s="1049"/>
      <c r="C250" s="1049"/>
      <c r="D250" s="1049"/>
      <c r="E250" s="1049"/>
      <c r="F250" s="1050"/>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48"/>
      <c r="B251" s="1049"/>
      <c r="C251" s="1049"/>
      <c r="D251" s="1049"/>
      <c r="E251" s="1049"/>
      <c r="F251" s="1050"/>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48"/>
      <c r="B252" s="1049"/>
      <c r="C252" s="1049"/>
      <c r="D252" s="1049"/>
      <c r="E252" s="1049"/>
      <c r="F252" s="1050"/>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48"/>
      <c r="B253" s="1049"/>
      <c r="C253" s="1049"/>
      <c r="D253" s="1049"/>
      <c r="E253" s="1049"/>
      <c r="F253" s="1050"/>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48"/>
      <c r="B254" s="1049"/>
      <c r="C254" s="1049"/>
      <c r="D254" s="1049"/>
      <c r="E254" s="1049"/>
      <c r="F254" s="1050"/>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48"/>
      <c r="B255" s="1049"/>
      <c r="C255" s="1049"/>
      <c r="D255" s="1049"/>
      <c r="E255" s="1049"/>
      <c r="F255" s="1050"/>
      <c r="G255" s="673"/>
      <c r="H255" s="674"/>
      <c r="I255" s="674"/>
      <c r="J255" s="674"/>
      <c r="K255" s="675"/>
      <c r="L255" s="667"/>
      <c r="M255" s="668"/>
      <c r="N255" s="668"/>
      <c r="O255" s="668"/>
      <c r="P255" s="668"/>
      <c r="Q255" s="668"/>
      <c r="R255" s="668"/>
      <c r="S255" s="668"/>
      <c r="T255" s="668"/>
      <c r="U255" s="668"/>
      <c r="V255" s="668"/>
      <c r="W255" s="668"/>
      <c r="X255" s="669"/>
      <c r="Y255" s="391"/>
      <c r="Z255" s="392"/>
      <c r="AA255" s="392"/>
      <c r="AB255" s="808"/>
      <c r="AC255" s="673"/>
      <c r="AD255" s="674"/>
      <c r="AE255" s="674"/>
      <c r="AF255" s="674"/>
      <c r="AG255" s="675"/>
      <c r="AH255" s="667"/>
      <c r="AI255" s="668"/>
      <c r="AJ255" s="668"/>
      <c r="AK255" s="668"/>
      <c r="AL255" s="668"/>
      <c r="AM255" s="668"/>
      <c r="AN255" s="668"/>
      <c r="AO255" s="668"/>
      <c r="AP255" s="668"/>
      <c r="AQ255" s="668"/>
      <c r="AR255" s="668"/>
      <c r="AS255" s="668"/>
      <c r="AT255" s="669"/>
      <c r="AU255" s="391"/>
      <c r="AV255" s="392"/>
      <c r="AW255" s="392"/>
      <c r="AX255" s="393"/>
    </row>
    <row r="256" spans="1:50" ht="24.75" customHeight="1" x14ac:dyDescent="0.15">
      <c r="A256" s="1048"/>
      <c r="B256" s="1049"/>
      <c r="C256" s="1049"/>
      <c r="D256" s="1049"/>
      <c r="E256" s="1049"/>
      <c r="F256" s="1050"/>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48"/>
      <c r="B257" s="1049"/>
      <c r="C257" s="1049"/>
      <c r="D257" s="1049"/>
      <c r="E257" s="1049"/>
      <c r="F257" s="1050"/>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48"/>
      <c r="B258" s="1049"/>
      <c r="C258" s="1049"/>
      <c r="D258" s="1049"/>
      <c r="E258" s="1049"/>
      <c r="F258" s="1050"/>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48"/>
      <c r="B259" s="1049"/>
      <c r="C259" s="1049"/>
      <c r="D259" s="1049"/>
      <c r="E259" s="1049"/>
      <c r="F259" s="1050"/>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48"/>
      <c r="B260" s="1049"/>
      <c r="C260" s="1049"/>
      <c r="D260" s="1049"/>
      <c r="E260" s="1049"/>
      <c r="F260" s="1050"/>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48"/>
      <c r="B261" s="1049"/>
      <c r="C261" s="1049"/>
      <c r="D261" s="1049"/>
      <c r="E261" s="1049"/>
      <c r="F261" s="1050"/>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48"/>
      <c r="B262" s="1049"/>
      <c r="C262" s="1049"/>
      <c r="D262" s="1049"/>
      <c r="E262" s="1049"/>
      <c r="F262" s="1050"/>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48"/>
      <c r="B263" s="1049"/>
      <c r="C263" s="1049"/>
      <c r="D263" s="1049"/>
      <c r="E263" s="1049"/>
      <c r="F263" s="1050"/>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48"/>
      <c r="B264" s="1049"/>
      <c r="C264" s="1049"/>
      <c r="D264" s="1049"/>
      <c r="E264" s="1049"/>
      <c r="F264" s="1050"/>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475</v>
      </c>
      <c r="Z3" s="368"/>
      <c r="AA3" s="368"/>
      <c r="AB3" s="368"/>
      <c r="AC3" s="149" t="s">
        <v>460</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9">
        <v>1</v>
      </c>
      <c r="B4" s="105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9">
        <v>2</v>
      </c>
      <c r="B5" s="105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9">
        <v>3</v>
      </c>
      <c r="B6" s="105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9">
        <v>4</v>
      </c>
      <c r="B7" s="105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9">
        <v>5</v>
      </c>
      <c r="B8" s="105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9">
        <v>6</v>
      </c>
      <c r="B9" s="105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9">
        <v>7</v>
      </c>
      <c r="B10" s="105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9">
        <v>8</v>
      </c>
      <c r="B11" s="105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9">
        <v>9</v>
      </c>
      <c r="B12" s="105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9">
        <v>10</v>
      </c>
      <c r="B13" s="105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9">
        <v>11</v>
      </c>
      <c r="B14" s="105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9">
        <v>12</v>
      </c>
      <c r="B15" s="105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9">
        <v>13</v>
      </c>
      <c r="B16" s="105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9">
        <v>14</v>
      </c>
      <c r="B17" s="105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9">
        <v>15</v>
      </c>
      <c r="B18" s="105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9">
        <v>16</v>
      </c>
      <c r="B19" s="105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9">
        <v>17</v>
      </c>
      <c r="B20" s="105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9">
        <v>18</v>
      </c>
      <c r="B21" s="105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9">
        <v>19</v>
      </c>
      <c r="B22" s="105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9">
        <v>20</v>
      </c>
      <c r="B23" s="105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9">
        <v>21</v>
      </c>
      <c r="B24" s="105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9">
        <v>22</v>
      </c>
      <c r="B25" s="105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9">
        <v>23</v>
      </c>
      <c r="B26" s="105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9">
        <v>24</v>
      </c>
      <c r="B27" s="105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9">
        <v>25</v>
      </c>
      <c r="B28" s="105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9">
        <v>26</v>
      </c>
      <c r="B29" s="105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9">
        <v>27</v>
      </c>
      <c r="B30" s="105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9">
        <v>28</v>
      </c>
      <c r="B31" s="105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9">
        <v>29</v>
      </c>
      <c r="B32" s="105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9">
        <v>30</v>
      </c>
      <c r="B33" s="105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475</v>
      </c>
      <c r="Z36" s="368"/>
      <c r="AA36" s="368"/>
      <c r="AB36" s="368"/>
      <c r="AC36" s="149" t="s">
        <v>460</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9">
        <v>1</v>
      </c>
      <c r="B37" s="105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9">
        <v>2</v>
      </c>
      <c r="B38" s="105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9">
        <v>3</v>
      </c>
      <c r="B39" s="105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9">
        <v>4</v>
      </c>
      <c r="B40" s="105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9">
        <v>5</v>
      </c>
      <c r="B41" s="105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9">
        <v>6</v>
      </c>
      <c r="B42" s="105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9">
        <v>7</v>
      </c>
      <c r="B43" s="105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9">
        <v>8</v>
      </c>
      <c r="B44" s="105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9">
        <v>9</v>
      </c>
      <c r="B45" s="105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9">
        <v>10</v>
      </c>
      <c r="B46" s="105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9">
        <v>11</v>
      </c>
      <c r="B47" s="105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9">
        <v>12</v>
      </c>
      <c r="B48" s="105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9">
        <v>13</v>
      </c>
      <c r="B49" s="105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9">
        <v>14</v>
      </c>
      <c r="B50" s="105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9">
        <v>15</v>
      </c>
      <c r="B51" s="105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9">
        <v>16</v>
      </c>
      <c r="B52" s="105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9">
        <v>17</v>
      </c>
      <c r="B53" s="105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9">
        <v>18</v>
      </c>
      <c r="B54" s="105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9">
        <v>19</v>
      </c>
      <c r="B55" s="105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9">
        <v>20</v>
      </c>
      <c r="B56" s="105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9">
        <v>21</v>
      </c>
      <c r="B57" s="105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9">
        <v>22</v>
      </c>
      <c r="B58" s="105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9">
        <v>23</v>
      </c>
      <c r="B59" s="105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9">
        <v>24</v>
      </c>
      <c r="B60" s="105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9">
        <v>25</v>
      </c>
      <c r="B61" s="105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9">
        <v>26</v>
      </c>
      <c r="B62" s="105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9">
        <v>27</v>
      </c>
      <c r="B63" s="105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9">
        <v>28</v>
      </c>
      <c r="B64" s="105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9">
        <v>29</v>
      </c>
      <c r="B65" s="105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9">
        <v>30</v>
      </c>
      <c r="B66" s="105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475</v>
      </c>
      <c r="Z69" s="368"/>
      <c r="AA69" s="368"/>
      <c r="AB69" s="368"/>
      <c r="AC69" s="149" t="s">
        <v>460</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9">
        <v>1</v>
      </c>
      <c r="B70" s="105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9">
        <v>2</v>
      </c>
      <c r="B71" s="105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9">
        <v>3</v>
      </c>
      <c r="B72" s="105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9">
        <v>4</v>
      </c>
      <c r="B73" s="105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9">
        <v>5</v>
      </c>
      <c r="B74" s="105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9">
        <v>6</v>
      </c>
      <c r="B75" s="105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9">
        <v>7</v>
      </c>
      <c r="B76" s="105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9">
        <v>8</v>
      </c>
      <c r="B77" s="105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9">
        <v>9</v>
      </c>
      <c r="B78" s="105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9">
        <v>10</v>
      </c>
      <c r="B79" s="105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9">
        <v>11</v>
      </c>
      <c r="B80" s="105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9">
        <v>12</v>
      </c>
      <c r="B81" s="105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9">
        <v>13</v>
      </c>
      <c r="B82" s="105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9">
        <v>14</v>
      </c>
      <c r="B83" s="105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9">
        <v>15</v>
      </c>
      <c r="B84" s="105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9">
        <v>16</v>
      </c>
      <c r="B85" s="105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9">
        <v>17</v>
      </c>
      <c r="B86" s="105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9">
        <v>18</v>
      </c>
      <c r="B87" s="105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9">
        <v>19</v>
      </c>
      <c r="B88" s="105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9">
        <v>20</v>
      </c>
      <c r="B89" s="105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9">
        <v>21</v>
      </c>
      <c r="B90" s="105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9">
        <v>22</v>
      </c>
      <c r="B91" s="105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9">
        <v>23</v>
      </c>
      <c r="B92" s="105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9">
        <v>24</v>
      </c>
      <c r="B93" s="105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9">
        <v>25</v>
      </c>
      <c r="B94" s="105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9">
        <v>26</v>
      </c>
      <c r="B95" s="105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9">
        <v>27</v>
      </c>
      <c r="B96" s="105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9">
        <v>28</v>
      </c>
      <c r="B97" s="105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9">
        <v>29</v>
      </c>
      <c r="B98" s="105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9">
        <v>30</v>
      </c>
      <c r="B99" s="105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475</v>
      </c>
      <c r="Z102" s="368"/>
      <c r="AA102" s="368"/>
      <c r="AB102" s="368"/>
      <c r="AC102" s="149" t="s">
        <v>460</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9">
        <v>1</v>
      </c>
      <c r="B103" s="105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9">
        <v>2</v>
      </c>
      <c r="B104" s="105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9">
        <v>3</v>
      </c>
      <c r="B105" s="105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9">
        <v>4</v>
      </c>
      <c r="B106" s="105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9">
        <v>5</v>
      </c>
      <c r="B107" s="105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9">
        <v>6</v>
      </c>
      <c r="B108" s="105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9">
        <v>7</v>
      </c>
      <c r="B109" s="105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9">
        <v>8</v>
      </c>
      <c r="B110" s="105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9">
        <v>9</v>
      </c>
      <c r="B111" s="105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9">
        <v>10</v>
      </c>
      <c r="B112" s="105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9">
        <v>11</v>
      </c>
      <c r="B113" s="105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9">
        <v>12</v>
      </c>
      <c r="B114" s="105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9">
        <v>13</v>
      </c>
      <c r="B115" s="105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9">
        <v>14</v>
      </c>
      <c r="B116" s="105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9">
        <v>15</v>
      </c>
      <c r="B117" s="105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9">
        <v>16</v>
      </c>
      <c r="B118" s="105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9">
        <v>17</v>
      </c>
      <c r="B119" s="105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9">
        <v>18</v>
      </c>
      <c r="B120" s="105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9">
        <v>19</v>
      </c>
      <c r="B121" s="105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9">
        <v>20</v>
      </c>
      <c r="B122" s="105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9">
        <v>21</v>
      </c>
      <c r="B123" s="105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9">
        <v>22</v>
      </c>
      <c r="B124" s="105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9">
        <v>23</v>
      </c>
      <c r="B125" s="105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9">
        <v>24</v>
      </c>
      <c r="B126" s="105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9">
        <v>25</v>
      </c>
      <c r="B127" s="105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9">
        <v>26</v>
      </c>
      <c r="B128" s="105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9">
        <v>27</v>
      </c>
      <c r="B129" s="105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9">
        <v>28</v>
      </c>
      <c r="B130" s="105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9">
        <v>29</v>
      </c>
      <c r="B131" s="105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9">
        <v>30</v>
      </c>
      <c r="B132" s="105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475</v>
      </c>
      <c r="Z135" s="368"/>
      <c r="AA135" s="368"/>
      <c r="AB135" s="368"/>
      <c r="AC135" s="149" t="s">
        <v>460</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9">
        <v>1</v>
      </c>
      <c r="B136" s="105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9">
        <v>2</v>
      </c>
      <c r="B137" s="105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9">
        <v>3</v>
      </c>
      <c r="B138" s="105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9">
        <v>4</v>
      </c>
      <c r="B139" s="105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9">
        <v>5</v>
      </c>
      <c r="B140" s="105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9">
        <v>6</v>
      </c>
      <c r="B141" s="105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9">
        <v>7</v>
      </c>
      <c r="B142" s="105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9">
        <v>8</v>
      </c>
      <c r="B143" s="105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9">
        <v>9</v>
      </c>
      <c r="B144" s="105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9">
        <v>10</v>
      </c>
      <c r="B145" s="105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9">
        <v>11</v>
      </c>
      <c r="B146" s="105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9">
        <v>12</v>
      </c>
      <c r="B147" s="105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9">
        <v>13</v>
      </c>
      <c r="B148" s="105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9">
        <v>14</v>
      </c>
      <c r="B149" s="105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9">
        <v>15</v>
      </c>
      <c r="B150" s="105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9">
        <v>16</v>
      </c>
      <c r="B151" s="105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9">
        <v>17</v>
      </c>
      <c r="B152" s="105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9">
        <v>18</v>
      </c>
      <c r="B153" s="105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9">
        <v>19</v>
      </c>
      <c r="B154" s="105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9">
        <v>20</v>
      </c>
      <c r="B155" s="105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9">
        <v>21</v>
      </c>
      <c r="B156" s="105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9">
        <v>22</v>
      </c>
      <c r="B157" s="105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9">
        <v>23</v>
      </c>
      <c r="B158" s="105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9">
        <v>24</v>
      </c>
      <c r="B159" s="105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9">
        <v>25</v>
      </c>
      <c r="B160" s="105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9">
        <v>26</v>
      </c>
      <c r="B161" s="105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9">
        <v>27</v>
      </c>
      <c r="B162" s="105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9">
        <v>28</v>
      </c>
      <c r="B163" s="105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9">
        <v>29</v>
      </c>
      <c r="B164" s="105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9">
        <v>30</v>
      </c>
      <c r="B165" s="105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475</v>
      </c>
      <c r="Z168" s="368"/>
      <c r="AA168" s="368"/>
      <c r="AB168" s="368"/>
      <c r="AC168" s="149" t="s">
        <v>460</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9">
        <v>1</v>
      </c>
      <c r="B169" s="105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9">
        <v>2</v>
      </c>
      <c r="B170" s="105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9">
        <v>3</v>
      </c>
      <c r="B171" s="105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9">
        <v>4</v>
      </c>
      <c r="B172" s="105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9">
        <v>5</v>
      </c>
      <c r="B173" s="105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9">
        <v>6</v>
      </c>
      <c r="B174" s="105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9">
        <v>7</v>
      </c>
      <c r="B175" s="105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9">
        <v>8</v>
      </c>
      <c r="B176" s="105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9">
        <v>9</v>
      </c>
      <c r="B177" s="105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9">
        <v>10</v>
      </c>
      <c r="B178" s="105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9">
        <v>11</v>
      </c>
      <c r="B179" s="105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9">
        <v>12</v>
      </c>
      <c r="B180" s="105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9">
        <v>13</v>
      </c>
      <c r="B181" s="105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9">
        <v>14</v>
      </c>
      <c r="B182" s="105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9">
        <v>15</v>
      </c>
      <c r="B183" s="105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9">
        <v>16</v>
      </c>
      <c r="B184" s="105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9">
        <v>17</v>
      </c>
      <c r="B185" s="105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9">
        <v>18</v>
      </c>
      <c r="B186" s="105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9">
        <v>19</v>
      </c>
      <c r="B187" s="105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9">
        <v>20</v>
      </c>
      <c r="B188" s="105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9">
        <v>21</v>
      </c>
      <c r="B189" s="105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9">
        <v>22</v>
      </c>
      <c r="B190" s="105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9">
        <v>23</v>
      </c>
      <c r="B191" s="105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9">
        <v>24</v>
      </c>
      <c r="B192" s="105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9">
        <v>25</v>
      </c>
      <c r="B193" s="105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9">
        <v>26</v>
      </c>
      <c r="B194" s="105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9">
        <v>27</v>
      </c>
      <c r="B195" s="105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9">
        <v>28</v>
      </c>
      <c r="B196" s="105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9">
        <v>29</v>
      </c>
      <c r="B197" s="105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9">
        <v>30</v>
      </c>
      <c r="B198" s="105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475</v>
      </c>
      <c r="Z201" s="368"/>
      <c r="AA201" s="368"/>
      <c r="AB201" s="368"/>
      <c r="AC201" s="149" t="s">
        <v>460</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9">
        <v>1</v>
      </c>
      <c r="B202" s="105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9">
        <v>2</v>
      </c>
      <c r="B203" s="105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9">
        <v>3</v>
      </c>
      <c r="B204" s="105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9">
        <v>4</v>
      </c>
      <c r="B205" s="105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9">
        <v>5</v>
      </c>
      <c r="B206" s="105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9">
        <v>6</v>
      </c>
      <c r="B207" s="105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9">
        <v>7</v>
      </c>
      <c r="B208" s="105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9">
        <v>8</v>
      </c>
      <c r="B209" s="105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9">
        <v>9</v>
      </c>
      <c r="B210" s="105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9">
        <v>10</v>
      </c>
      <c r="B211" s="105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9">
        <v>11</v>
      </c>
      <c r="B212" s="105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9">
        <v>12</v>
      </c>
      <c r="B213" s="105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9">
        <v>13</v>
      </c>
      <c r="B214" s="105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9">
        <v>14</v>
      </c>
      <c r="B215" s="105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9">
        <v>15</v>
      </c>
      <c r="B216" s="105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9">
        <v>16</v>
      </c>
      <c r="B217" s="105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9">
        <v>17</v>
      </c>
      <c r="B218" s="105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9">
        <v>18</v>
      </c>
      <c r="B219" s="105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9">
        <v>19</v>
      </c>
      <c r="B220" s="105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9">
        <v>20</v>
      </c>
      <c r="B221" s="105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9">
        <v>21</v>
      </c>
      <c r="B222" s="105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9">
        <v>22</v>
      </c>
      <c r="B223" s="105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9">
        <v>23</v>
      </c>
      <c r="B224" s="105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9">
        <v>24</v>
      </c>
      <c r="B225" s="105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9">
        <v>25</v>
      </c>
      <c r="B226" s="105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9">
        <v>26</v>
      </c>
      <c r="B227" s="105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9">
        <v>27</v>
      </c>
      <c r="B228" s="105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9">
        <v>28</v>
      </c>
      <c r="B229" s="105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9">
        <v>29</v>
      </c>
      <c r="B230" s="105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9">
        <v>30</v>
      </c>
      <c r="B231" s="105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475</v>
      </c>
      <c r="Z234" s="368"/>
      <c r="AA234" s="368"/>
      <c r="AB234" s="368"/>
      <c r="AC234" s="149" t="s">
        <v>460</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9">
        <v>1</v>
      </c>
      <c r="B235" s="105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9">
        <v>2</v>
      </c>
      <c r="B236" s="105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9">
        <v>3</v>
      </c>
      <c r="B237" s="105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9">
        <v>4</v>
      </c>
      <c r="B238" s="105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9">
        <v>5</v>
      </c>
      <c r="B239" s="105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9">
        <v>6</v>
      </c>
      <c r="B240" s="105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9">
        <v>7</v>
      </c>
      <c r="B241" s="105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9">
        <v>8</v>
      </c>
      <c r="B242" s="105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9">
        <v>9</v>
      </c>
      <c r="B243" s="105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9">
        <v>10</v>
      </c>
      <c r="B244" s="105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9">
        <v>11</v>
      </c>
      <c r="B245" s="105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9">
        <v>12</v>
      </c>
      <c r="B246" s="105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9">
        <v>13</v>
      </c>
      <c r="B247" s="105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9">
        <v>14</v>
      </c>
      <c r="B248" s="105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9">
        <v>15</v>
      </c>
      <c r="B249" s="105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9">
        <v>16</v>
      </c>
      <c r="B250" s="105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9">
        <v>17</v>
      </c>
      <c r="B251" s="105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9">
        <v>18</v>
      </c>
      <c r="B252" s="105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9">
        <v>19</v>
      </c>
      <c r="B253" s="105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9">
        <v>20</v>
      </c>
      <c r="B254" s="105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9">
        <v>21</v>
      </c>
      <c r="B255" s="105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9">
        <v>22</v>
      </c>
      <c r="B256" s="105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9">
        <v>23</v>
      </c>
      <c r="B257" s="105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9">
        <v>24</v>
      </c>
      <c r="B258" s="105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9">
        <v>25</v>
      </c>
      <c r="B259" s="105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9">
        <v>26</v>
      </c>
      <c r="B260" s="105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9">
        <v>27</v>
      </c>
      <c r="B261" s="105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9">
        <v>28</v>
      </c>
      <c r="B262" s="105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9">
        <v>29</v>
      </c>
      <c r="B263" s="105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9">
        <v>30</v>
      </c>
      <c r="B264" s="105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475</v>
      </c>
      <c r="Z267" s="368"/>
      <c r="AA267" s="368"/>
      <c r="AB267" s="368"/>
      <c r="AC267" s="149" t="s">
        <v>460</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9">
        <v>1</v>
      </c>
      <c r="B268" s="105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9">
        <v>2</v>
      </c>
      <c r="B269" s="105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9">
        <v>3</v>
      </c>
      <c r="B270" s="105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9">
        <v>4</v>
      </c>
      <c r="B271" s="105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9">
        <v>5</v>
      </c>
      <c r="B272" s="105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9">
        <v>6</v>
      </c>
      <c r="B273" s="105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9">
        <v>7</v>
      </c>
      <c r="B274" s="105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9">
        <v>8</v>
      </c>
      <c r="B275" s="105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9">
        <v>9</v>
      </c>
      <c r="B276" s="105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9">
        <v>10</v>
      </c>
      <c r="B277" s="105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9">
        <v>11</v>
      </c>
      <c r="B278" s="105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9">
        <v>12</v>
      </c>
      <c r="B279" s="105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9">
        <v>13</v>
      </c>
      <c r="B280" s="105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9">
        <v>14</v>
      </c>
      <c r="B281" s="105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9">
        <v>15</v>
      </c>
      <c r="B282" s="105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9">
        <v>16</v>
      </c>
      <c r="B283" s="105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9">
        <v>17</v>
      </c>
      <c r="B284" s="105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9">
        <v>18</v>
      </c>
      <c r="B285" s="105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9">
        <v>19</v>
      </c>
      <c r="B286" s="105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9">
        <v>20</v>
      </c>
      <c r="B287" s="105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9">
        <v>21</v>
      </c>
      <c r="B288" s="105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9">
        <v>22</v>
      </c>
      <c r="B289" s="105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9">
        <v>23</v>
      </c>
      <c r="B290" s="105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9">
        <v>24</v>
      </c>
      <c r="B291" s="105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9">
        <v>25</v>
      </c>
      <c r="B292" s="105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9">
        <v>26</v>
      </c>
      <c r="B293" s="105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9">
        <v>27</v>
      </c>
      <c r="B294" s="105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9">
        <v>28</v>
      </c>
      <c r="B295" s="105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9">
        <v>29</v>
      </c>
      <c r="B296" s="105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9">
        <v>30</v>
      </c>
      <c r="B297" s="105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475</v>
      </c>
      <c r="Z300" s="368"/>
      <c r="AA300" s="368"/>
      <c r="AB300" s="368"/>
      <c r="AC300" s="149" t="s">
        <v>460</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9">
        <v>1</v>
      </c>
      <c r="B301" s="105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9">
        <v>2</v>
      </c>
      <c r="B302" s="105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9">
        <v>3</v>
      </c>
      <c r="B303" s="105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9">
        <v>4</v>
      </c>
      <c r="B304" s="105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9">
        <v>5</v>
      </c>
      <c r="B305" s="105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9">
        <v>6</v>
      </c>
      <c r="B306" s="105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9">
        <v>7</v>
      </c>
      <c r="B307" s="105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9">
        <v>8</v>
      </c>
      <c r="B308" s="105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9">
        <v>9</v>
      </c>
      <c r="B309" s="105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9">
        <v>10</v>
      </c>
      <c r="B310" s="105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9">
        <v>11</v>
      </c>
      <c r="B311" s="105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9">
        <v>12</v>
      </c>
      <c r="B312" s="105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9">
        <v>13</v>
      </c>
      <c r="B313" s="105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9">
        <v>14</v>
      </c>
      <c r="B314" s="105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9">
        <v>15</v>
      </c>
      <c r="B315" s="105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9">
        <v>16</v>
      </c>
      <c r="B316" s="105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9">
        <v>17</v>
      </c>
      <c r="B317" s="105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9">
        <v>18</v>
      </c>
      <c r="B318" s="105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9">
        <v>19</v>
      </c>
      <c r="B319" s="105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9">
        <v>20</v>
      </c>
      <c r="B320" s="105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9">
        <v>21</v>
      </c>
      <c r="B321" s="105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9">
        <v>22</v>
      </c>
      <c r="B322" s="105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9">
        <v>23</v>
      </c>
      <c r="B323" s="105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9">
        <v>24</v>
      </c>
      <c r="B324" s="105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9">
        <v>25</v>
      </c>
      <c r="B325" s="105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9">
        <v>26</v>
      </c>
      <c r="B326" s="105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9">
        <v>27</v>
      </c>
      <c r="B327" s="105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9">
        <v>28</v>
      </c>
      <c r="B328" s="105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9">
        <v>29</v>
      </c>
      <c r="B329" s="105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9">
        <v>30</v>
      </c>
      <c r="B330" s="105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475</v>
      </c>
      <c r="Z333" s="368"/>
      <c r="AA333" s="368"/>
      <c r="AB333" s="368"/>
      <c r="AC333" s="149" t="s">
        <v>460</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9">
        <v>1</v>
      </c>
      <c r="B334" s="105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9">
        <v>2</v>
      </c>
      <c r="B335" s="105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9">
        <v>3</v>
      </c>
      <c r="B336" s="105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9">
        <v>4</v>
      </c>
      <c r="B337" s="105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9">
        <v>5</v>
      </c>
      <c r="B338" s="105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9">
        <v>6</v>
      </c>
      <c r="B339" s="105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9">
        <v>7</v>
      </c>
      <c r="B340" s="105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9">
        <v>8</v>
      </c>
      <c r="B341" s="105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9">
        <v>9</v>
      </c>
      <c r="B342" s="105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9">
        <v>10</v>
      </c>
      <c r="B343" s="105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9">
        <v>11</v>
      </c>
      <c r="B344" s="105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9">
        <v>12</v>
      </c>
      <c r="B345" s="105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9">
        <v>13</v>
      </c>
      <c r="B346" s="105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9">
        <v>14</v>
      </c>
      <c r="B347" s="105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9">
        <v>15</v>
      </c>
      <c r="B348" s="105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9">
        <v>16</v>
      </c>
      <c r="B349" s="105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9">
        <v>17</v>
      </c>
      <c r="B350" s="105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9">
        <v>18</v>
      </c>
      <c r="B351" s="105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9">
        <v>19</v>
      </c>
      <c r="B352" s="105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9">
        <v>20</v>
      </c>
      <c r="B353" s="105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9">
        <v>21</v>
      </c>
      <c r="B354" s="105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9">
        <v>22</v>
      </c>
      <c r="B355" s="105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9">
        <v>23</v>
      </c>
      <c r="B356" s="105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9">
        <v>24</v>
      </c>
      <c r="B357" s="105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9">
        <v>25</v>
      </c>
      <c r="B358" s="105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9">
        <v>26</v>
      </c>
      <c r="B359" s="105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9">
        <v>27</v>
      </c>
      <c r="B360" s="105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9">
        <v>28</v>
      </c>
      <c r="B361" s="105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9">
        <v>29</v>
      </c>
      <c r="B362" s="105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9">
        <v>30</v>
      </c>
      <c r="B363" s="105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475</v>
      </c>
      <c r="Z366" s="368"/>
      <c r="AA366" s="368"/>
      <c r="AB366" s="368"/>
      <c r="AC366" s="149" t="s">
        <v>460</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9">
        <v>1</v>
      </c>
      <c r="B367" s="105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9">
        <v>2</v>
      </c>
      <c r="B368" s="105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9">
        <v>3</v>
      </c>
      <c r="B369" s="105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9">
        <v>4</v>
      </c>
      <c r="B370" s="105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9">
        <v>5</v>
      </c>
      <c r="B371" s="105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9">
        <v>6</v>
      </c>
      <c r="B372" s="105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9">
        <v>7</v>
      </c>
      <c r="B373" s="105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9">
        <v>8</v>
      </c>
      <c r="B374" s="105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9">
        <v>9</v>
      </c>
      <c r="B375" s="105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9">
        <v>10</v>
      </c>
      <c r="B376" s="105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9">
        <v>11</v>
      </c>
      <c r="B377" s="105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9">
        <v>12</v>
      </c>
      <c r="B378" s="105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9">
        <v>13</v>
      </c>
      <c r="B379" s="105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9">
        <v>14</v>
      </c>
      <c r="B380" s="105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9">
        <v>15</v>
      </c>
      <c r="B381" s="105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9">
        <v>16</v>
      </c>
      <c r="B382" s="105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9">
        <v>17</v>
      </c>
      <c r="B383" s="105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9">
        <v>18</v>
      </c>
      <c r="B384" s="105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9">
        <v>19</v>
      </c>
      <c r="B385" s="105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9">
        <v>20</v>
      </c>
      <c r="B386" s="105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9">
        <v>21</v>
      </c>
      <c r="B387" s="105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9">
        <v>22</v>
      </c>
      <c r="B388" s="105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9">
        <v>23</v>
      </c>
      <c r="B389" s="105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9">
        <v>24</v>
      </c>
      <c r="B390" s="105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9">
        <v>25</v>
      </c>
      <c r="B391" s="105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9">
        <v>26</v>
      </c>
      <c r="B392" s="105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9">
        <v>27</v>
      </c>
      <c r="B393" s="105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9">
        <v>28</v>
      </c>
      <c r="B394" s="105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9">
        <v>29</v>
      </c>
      <c r="B395" s="105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9">
        <v>30</v>
      </c>
      <c r="B396" s="105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475</v>
      </c>
      <c r="Z399" s="368"/>
      <c r="AA399" s="368"/>
      <c r="AB399" s="368"/>
      <c r="AC399" s="149" t="s">
        <v>460</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9">
        <v>1</v>
      </c>
      <c r="B400" s="105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9">
        <v>2</v>
      </c>
      <c r="B401" s="105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9">
        <v>3</v>
      </c>
      <c r="B402" s="105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9">
        <v>4</v>
      </c>
      <c r="B403" s="105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9">
        <v>5</v>
      </c>
      <c r="B404" s="105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9">
        <v>6</v>
      </c>
      <c r="B405" s="105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9">
        <v>7</v>
      </c>
      <c r="B406" s="105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9">
        <v>8</v>
      </c>
      <c r="B407" s="105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9">
        <v>9</v>
      </c>
      <c r="B408" s="105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9">
        <v>10</v>
      </c>
      <c r="B409" s="105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9">
        <v>11</v>
      </c>
      <c r="B410" s="105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9">
        <v>12</v>
      </c>
      <c r="B411" s="105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9">
        <v>13</v>
      </c>
      <c r="B412" s="105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9">
        <v>14</v>
      </c>
      <c r="B413" s="105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9">
        <v>15</v>
      </c>
      <c r="B414" s="105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9">
        <v>16</v>
      </c>
      <c r="B415" s="105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9">
        <v>17</v>
      </c>
      <c r="B416" s="105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9">
        <v>18</v>
      </c>
      <c r="B417" s="105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9">
        <v>19</v>
      </c>
      <c r="B418" s="105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9">
        <v>20</v>
      </c>
      <c r="B419" s="105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9">
        <v>21</v>
      </c>
      <c r="B420" s="105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9">
        <v>22</v>
      </c>
      <c r="B421" s="105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9">
        <v>23</v>
      </c>
      <c r="B422" s="105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9">
        <v>24</v>
      </c>
      <c r="B423" s="105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9">
        <v>25</v>
      </c>
      <c r="B424" s="105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9">
        <v>26</v>
      </c>
      <c r="B425" s="105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9">
        <v>27</v>
      </c>
      <c r="B426" s="105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9">
        <v>28</v>
      </c>
      <c r="B427" s="105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9">
        <v>29</v>
      </c>
      <c r="B428" s="105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9">
        <v>30</v>
      </c>
      <c r="B429" s="105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475</v>
      </c>
      <c r="Z432" s="368"/>
      <c r="AA432" s="368"/>
      <c r="AB432" s="368"/>
      <c r="AC432" s="149" t="s">
        <v>460</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9">
        <v>1</v>
      </c>
      <c r="B433" s="105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9">
        <v>2</v>
      </c>
      <c r="B434" s="105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9">
        <v>3</v>
      </c>
      <c r="B435" s="105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9">
        <v>4</v>
      </c>
      <c r="B436" s="105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9">
        <v>5</v>
      </c>
      <c r="B437" s="105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9">
        <v>6</v>
      </c>
      <c r="B438" s="105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9">
        <v>7</v>
      </c>
      <c r="B439" s="105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9">
        <v>8</v>
      </c>
      <c r="B440" s="105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9">
        <v>9</v>
      </c>
      <c r="B441" s="105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9">
        <v>10</v>
      </c>
      <c r="B442" s="105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9">
        <v>11</v>
      </c>
      <c r="B443" s="105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9">
        <v>12</v>
      </c>
      <c r="B444" s="105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9">
        <v>13</v>
      </c>
      <c r="B445" s="105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9">
        <v>14</v>
      </c>
      <c r="B446" s="105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9">
        <v>15</v>
      </c>
      <c r="B447" s="105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9">
        <v>16</v>
      </c>
      <c r="B448" s="105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9">
        <v>17</v>
      </c>
      <c r="B449" s="105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9">
        <v>18</v>
      </c>
      <c r="B450" s="105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9">
        <v>19</v>
      </c>
      <c r="B451" s="105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9">
        <v>20</v>
      </c>
      <c r="B452" s="105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9">
        <v>21</v>
      </c>
      <c r="B453" s="105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9">
        <v>22</v>
      </c>
      <c r="B454" s="105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9">
        <v>23</v>
      </c>
      <c r="B455" s="105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9">
        <v>24</v>
      </c>
      <c r="B456" s="105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9">
        <v>25</v>
      </c>
      <c r="B457" s="105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9">
        <v>26</v>
      </c>
      <c r="B458" s="105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9">
        <v>27</v>
      </c>
      <c r="B459" s="105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9">
        <v>28</v>
      </c>
      <c r="B460" s="105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9">
        <v>29</v>
      </c>
      <c r="B461" s="105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9">
        <v>30</v>
      </c>
      <c r="B462" s="105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475</v>
      </c>
      <c r="Z465" s="368"/>
      <c r="AA465" s="368"/>
      <c r="AB465" s="368"/>
      <c r="AC465" s="149" t="s">
        <v>460</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9">
        <v>1</v>
      </c>
      <c r="B466" s="105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9">
        <v>2</v>
      </c>
      <c r="B467" s="105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9">
        <v>3</v>
      </c>
      <c r="B468" s="105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9">
        <v>4</v>
      </c>
      <c r="B469" s="105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9">
        <v>5</v>
      </c>
      <c r="B470" s="105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9">
        <v>6</v>
      </c>
      <c r="B471" s="105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9">
        <v>7</v>
      </c>
      <c r="B472" s="105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9">
        <v>8</v>
      </c>
      <c r="B473" s="105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9">
        <v>9</v>
      </c>
      <c r="B474" s="105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9">
        <v>10</v>
      </c>
      <c r="B475" s="105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9">
        <v>11</v>
      </c>
      <c r="B476" s="105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9">
        <v>12</v>
      </c>
      <c r="B477" s="105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9">
        <v>13</v>
      </c>
      <c r="B478" s="105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9">
        <v>14</v>
      </c>
      <c r="B479" s="105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9">
        <v>15</v>
      </c>
      <c r="B480" s="105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9">
        <v>16</v>
      </c>
      <c r="B481" s="105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9">
        <v>17</v>
      </c>
      <c r="B482" s="105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9">
        <v>18</v>
      </c>
      <c r="B483" s="105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9">
        <v>19</v>
      </c>
      <c r="B484" s="105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9">
        <v>20</v>
      </c>
      <c r="B485" s="105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9">
        <v>21</v>
      </c>
      <c r="B486" s="105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9">
        <v>22</v>
      </c>
      <c r="B487" s="105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9">
        <v>23</v>
      </c>
      <c r="B488" s="105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9">
        <v>24</v>
      </c>
      <c r="B489" s="105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9">
        <v>25</v>
      </c>
      <c r="B490" s="105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9">
        <v>26</v>
      </c>
      <c r="B491" s="105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9">
        <v>27</v>
      </c>
      <c r="B492" s="105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9">
        <v>28</v>
      </c>
      <c r="B493" s="105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9">
        <v>29</v>
      </c>
      <c r="B494" s="105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9">
        <v>30</v>
      </c>
      <c r="B495" s="105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475</v>
      </c>
      <c r="Z498" s="368"/>
      <c r="AA498" s="368"/>
      <c r="AB498" s="368"/>
      <c r="AC498" s="149" t="s">
        <v>460</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9">
        <v>1</v>
      </c>
      <c r="B499" s="105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9">
        <v>2</v>
      </c>
      <c r="B500" s="105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9">
        <v>3</v>
      </c>
      <c r="B501" s="105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9">
        <v>4</v>
      </c>
      <c r="B502" s="105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9">
        <v>5</v>
      </c>
      <c r="B503" s="105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9">
        <v>6</v>
      </c>
      <c r="B504" s="105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9">
        <v>7</v>
      </c>
      <c r="B505" s="105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9">
        <v>8</v>
      </c>
      <c r="B506" s="105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9">
        <v>9</v>
      </c>
      <c r="B507" s="105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9">
        <v>10</v>
      </c>
      <c r="B508" s="105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9">
        <v>11</v>
      </c>
      <c r="B509" s="105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9">
        <v>12</v>
      </c>
      <c r="B510" s="105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9">
        <v>13</v>
      </c>
      <c r="B511" s="105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9">
        <v>14</v>
      </c>
      <c r="B512" s="105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9">
        <v>15</v>
      </c>
      <c r="B513" s="105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9">
        <v>16</v>
      </c>
      <c r="B514" s="105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9">
        <v>17</v>
      </c>
      <c r="B515" s="105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9">
        <v>18</v>
      </c>
      <c r="B516" s="105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9">
        <v>19</v>
      </c>
      <c r="B517" s="105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9">
        <v>20</v>
      </c>
      <c r="B518" s="105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9">
        <v>21</v>
      </c>
      <c r="B519" s="105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9">
        <v>22</v>
      </c>
      <c r="B520" s="105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9">
        <v>23</v>
      </c>
      <c r="B521" s="105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9">
        <v>24</v>
      </c>
      <c r="B522" s="105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9">
        <v>25</v>
      </c>
      <c r="B523" s="105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9">
        <v>26</v>
      </c>
      <c r="B524" s="105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9">
        <v>27</v>
      </c>
      <c r="B525" s="105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9">
        <v>28</v>
      </c>
      <c r="B526" s="105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9">
        <v>29</v>
      </c>
      <c r="B527" s="105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9">
        <v>30</v>
      </c>
      <c r="B528" s="105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475</v>
      </c>
      <c r="Z531" s="368"/>
      <c r="AA531" s="368"/>
      <c r="AB531" s="368"/>
      <c r="AC531" s="149" t="s">
        <v>460</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9">
        <v>1</v>
      </c>
      <c r="B532" s="105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9">
        <v>2</v>
      </c>
      <c r="B533" s="105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9">
        <v>3</v>
      </c>
      <c r="B534" s="105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9">
        <v>4</v>
      </c>
      <c r="B535" s="105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9">
        <v>5</v>
      </c>
      <c r="B536" s="105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9">
        <v>6</v>
      </c>
      <c r="B537" s="105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9">
        <v>7</v>
      </c>
      <c r="B538" s="105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9">
        <v>8</v>
      </c>
      <c r="B539" s="105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9">
        <v>9</v>
      </c>
      <c r="B540" s="105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9">
        <v>10</v>
      </c>
      <c r="B541" s="105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9">
        <v>11</v>
      </c>
      <c r="B542" s="105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9">
        <v>12</v>
      </c>
      <c r="B543" s="105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9">
        <v>13</v>
      </c>
      <c r="B544" s="105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9">
        <v>14</v>
      </c>
      <c r="B545" s="105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9">
        <v>15</v>
      </c>
      <c r="B546" s="105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9">
        <v>16</v>
      </c>
      <c r="B547" s="105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9">
        <v>17</v>
      </c>
      <c r="B548" s="105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9">
        <v>18</v>
      </c>
      <c r="B549" s="105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9">
        <v>19</v>
      </c>
      <c r="B550" s="105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9">
        <v>20</v>
      </c>
      <c r="B551" s="105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9">
        <v>21</v>
      </c>
      <c r="B552" s="105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9">
        <v>22</v>
      </c>
      <c r="B553" s="105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9">
        <v>23</v>
      </c>
      <c r="B554" s="105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9">
        <v>24</v>
      </c>
      <c r="B555" s="105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9">
        <v>25</v>
      </c>
      <c r="B556" s="105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9">
        <v>26</v>
      </c>
      <c r="B557" s="105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9">
        <v>27</v>
      </c>
      <c r="B558" s="105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9">
        <v>28</v>
      </c>
      <c r="B559" s="105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9">
        <v>29</v>
      </c>
      <c r="B560" s="105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9">
        <v>30</v>
      </c>
      <c r="B561" s="105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475</v>
      </c>
      <c r="Z564" s="368"/>
      <c r="AA564" s="368"/>
      <c r="AB564" s="368"/>
      <c r="AC564" s="149" t="s">
        <v>460</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9">
        <v>1</v>
      </c>
      <c r="B565" s="105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9">
        <v>2</v>
      </c>
      <c r="B566" s="105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9">
        <v>3</v>
      </c>
      <c r="B567" s="105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9">
        <v>4</v>
      </c>
      <c r="B568" s="105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9">
        <v>5</v>
      </c>
      <c r="B569" s="105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9">
        <v>6</v>
      </c>
      <c r="B570" s="105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9">
        <v>7</v>
      </c>
      <c r="B571" s="105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9">
        <v>8</v>
      </c>
      <c r="B572" s="105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9">
        <v>9</v>
      </c>
      <c r="B573" s="105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9">
        <v>10</v>
      </c>
      <c r="B574" s="105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9">
        <v>11</v>
      </c>
      <c r="B575" s="105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9">
        <v>12</v>
      </c>
      <c r="B576" s="105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9">
        <v>13</v>
      </c>
      <c r="B577" s="105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9">
        <v>14</v>
      </c>
      <c r="B578" s="105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9">
        <v>15</v>
      </c>
      <c r="B579" s="105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9">
        <v>16</v>
      </c>
      <c r="B580" s="105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9">
        <v>17</v>
      </c>
      <c r="B581" s="105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9">
        <v>18</v>
      </c>
      <c r="B582" s="105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9">
        <v>19</v>
      </c>
      <c r="B583" s="105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9">
        <v>20</v>
      </c>
      <c r="B584" s="105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9">
        <v>21</v>
      </c>
      <c r="B585" s="105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9">
        <v>22</v>
      </c>
      <c r="B586" s="105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9">
        <v>23</v>
      </c>
      <c r="B587" s="105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9">
        <v>24</v>
      </c>
      <c r="B588" s="105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9">
        <v>25</v>
      </c>
      <c r="B589" s="105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9">
        <v>26</v>
      </c>
      <c r="B590" s="105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9">
        <v>27</v>
      </c>
      <c r="B591" s="105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9">
        <v>28</v>
      </c>
      <c r="B592" s="105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9">
        <v>29</v>
      </c>
      <c r="B593" s="105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9">
        <v>30</v>
      </c>
      <c r="B594" s="105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475</v>
      </c>
      <c r="Z597" s="368"/>
      <c r="AA597" s="368"/>
      <c r="AB597" s="368"/>
      <c r="AC597" s="149" t="s">
        <v>460</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9">
        <v>1</v>
      </c>
      <c r="B598" s="105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9">
        <v>2</v>
      </c>
      <c r="B599" s="105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9">
        <v>3</v>
      </c>
      <c r="B600" s="105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9">
        <v>4</v>
      </c>
      <c r="B601" s="105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9">
        <v>5</v>
      </c>
      <c r="B602" s="105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9">
        <v>6</v>
      </c>
      <c r="B603" s="105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9">
        <v>7</v>
      </c>
      <c r="B604" s="105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9">
        <v>8</v>
      </c>
      <c r="B605" s="105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9">
        <v>9</v>
      </c>
      <c r="B606" s="105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9">
        <v>10</v>
      </c>
      <c r="B607" s="105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9">
        <v>11</v>
      </c>
      <c r="B608" s="105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9">
        <v>12</v>
      </c>
      <c r="B609" s="105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9">
        <v>13</v>
      </c>
      <c r="B610" s="105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9">
        <v>14</v>
      </c>
      <c r="B611" s="105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9">
        <v>15</v>
      </c>
      <c r="B612" s="105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9">
        <v>16</v>
      </c>
      <c r="B613" s="105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9">
        <v>17</v>
      </c>
      <c r="B614" s="105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9">
        <v>18</v>
      </c>
      <c r="B615" s="105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9">
        <v>19</v>
      </c>
      <c r="B616" s="105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9">
        <v>20</v>
      </c>
      <c r="B617" s="105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9">
        <v>21</v>
      </c>
      <c r="B618" s="105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9">
        <v>22</v>
      </c>
      <c r="B619" s="105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9">
        <v>23</v>
      </c>
      <c r="B620" s="105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9">
        <v>24</v>
      </c>
      <c r="B621" s="105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9">
        <v>25</v>
      </c>
      <c r="B622" s="105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9">
        <v>26</v>
      </c>
      <c r="B623" s="105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9">
        <v>27</v>
      </c>
      <c r="B624" s="105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9">
        <v>28</v>
      </c>
      <c r="B625" s="105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9">
        <v>29</v>
      </c>
      <c r="B626" s="105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9">
        <v>30</v>
      </c>
      <c r="B627" s="105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475</v>
      </c>
      <c r="Z630" s="368"/>
      <c r="AA630" s="368"/>
      <c r="AB630" s="368"/>
      <c r="AC630" s="149" t="s">
        <v>460</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9">
        <v>1</v>
      </c>
      <c r="B631" s="105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9">
        <v>2</v>
      </c>
      <c r="B632" s="105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9">
        <v>3</v>
      </c>
      <c r="B633" s="105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9">
        <v>4</v>
      </c>
      <c r="B634" s="105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9">
        <v>5</v>
      </c>
      <c r="B635" s="105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9">
        <v>6</v>
      </c>
      <c r="B636" s="105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9">
        <v>7</v>
      </c>
      <c r="B637" s="105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9">
        <v>8</v>
      </c>
      <c r="B638" s="105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9">
        <v>9</v>
      </c>
      <c r="B639" s="105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9">
        <v>10</v>
      </c>
      <c r="B640" s="105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9">
        <v>11</v>
      </c>
      <c r="B641" s="105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9">
        <v>12</v>
      </c>
      <c r="B642" s="105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9">
        <v>13</v>
      </c>
      <c r="B643" s="105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9">
        <v>14</v>
      </c>
      <c r="B644" s="105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9">
        <v>15</v>
      </c>
      <c r="B645" s="105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9">
        <v>16</v>
      </c>
      <c r="B646" s="105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9">
        <v>17</v>
      </c>
      <c r="B647" s="105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9">
        <v>18</v>
      </c>
      <c r="B648" s="105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9">
        <v>19</v>
      </c>
      <c r="B649" s="105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9">
        <v>20</v>
      </c>
      <c r="B650" s="105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9">
        <v>21</v>
      </c>
      <c r="B651" s="105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9">
        <v>22</v>
      </c>
      <c r="B652" s="105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9">
        <v>23</v>
      </c>
      <c r="B653" s="105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9">
        <v>24</v>
      </c>
      <c r="B654" s="105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9">
        <v>25</v>
      </c>
      <c r="B655" s="105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9">
        <v>26</v>
      </c>
      <c r="B656" s="105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9">
        <v>27</v>
      </c>
      <c r="B657" s="105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9">
        <v>28</v>
      </c>
      <c r="B658" s="105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9">
        <v>29</v>
      </c>
      <c r="B659" s="105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9">
        <v>30</v>
      </c>
      <c r="B660" s="105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475</v>
      </c>
      <c r="Z663" s="368"/>
      <c r="AA663" s="368"/>
      <c r="AB663" s="368"/>
      <c r="AC663" s="149" t="s">
        <v>460</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9">
        <v>1</v>
      </c>
      <c r="B664" s="105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9">
        <v>2</v>
      </c>
      <c r="B665" s="105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9">
        <v>3</v>
      </c>
      <c r="B666" s="105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9">
        <v>4</v>
      </c>
      <c r="B667" s="105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9">
        <v>5</v>
      </c>
      <c r="B668" s="105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9">
        <v>6</v>
      </c>
      <c r="B669" s="105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9">
        <v>7</v>
      </c>
      <c r="B670" s="105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9">
        <v>8</v>
      </c>
      <c r="B671" s="105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9">
        <v>9</v>
      </c>
      <c r="B672" s="105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9">
        <v>10</v>
      </c>
      <c r="B673" s="105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9">
        <v>11</v>
      </c>
      <c r="B674" s="105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9">
        <v>12</v>
      </c>
      <c r="B675" s="105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9">
        <v>13</v>
      </c>
      <c r="B676" s="105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9">
        <v>14</v>
      </c>
      <c r="B677" s="105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9">
        <v>15</v>
      </c>
      <c r="B678" s="105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9">
        <v>16</v>
      </c>
      <c r="B679" s="105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9">
        <v>17</v>
      </c>
      <c r="B680" s="105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9">
        <v>18</v>
      </c>
      <c r="B681" s="105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9">
        <v>19</v>
      </c>
      <c r="B682" s="105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9">
        <v>20</v>
      </c>
      <c r="B683" s="105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9">
        <v>21</v>
      </c>
      <c r="B684" s="105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9">
        <v>22</v>
      </c>
      <c r="B685" s="105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9">
        <v>23</v>
      </c>
      <c r="B686" s="105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9">
        <v>24</v>
      </c>
      <c r="B687" s="105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9">
        <v>25</v>
      </c>
      <c r="B688" s="105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9">
        <v>26</v>
      </c>
      <c r="B689" s="105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9">
        <v>27</v>
      </c>
      <c r="B690" s="105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9">
        <v>28</v>
      </c>
      <c r="B691" s="105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9">
        <v>29</v>
      </c>
      <c r="B692" s="105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9">
        <v>30</v>
      </c>
      <c r="B693" s="105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475</v>
      </c>
      <c r="Z696" s="368"/>
      <c r="AA696" s="368"/>
      <c r="AB696" s="368"/>
      <c r="AC696" s="149" t="s">
        <v>460</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9">
        <v>1</v>
      </c>
      <c r="B697" s="105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9">
        <v>2</v>
      </c>
      <c r="B698" s="105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9">
        <v>3</v>
      </c>
      <c r="B699" s="105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9">
        <v>4</v>
      </c>
      <c r="B700" s="105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9">
        <v>5</v>
      </c>
      <c r="B701" s="105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9">
        <v>6</v>
      </c>
      <c r="B702" s="105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9">
        <v>7</v>
      </c>
      <c r="B703" s="105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9">
        <v>8</v>
      </c>
      <c r="B704" s="105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9">
        <v>9</v>
      </c>
      <c r="B705" s="105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9">
        <v>10</v>
      </c>
      <c r="B706" s="105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9">
        <v>11</v>
      </c>
      <c r="B707" s="105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9">
        <v>12</v>
      </c>
      <c r="B708" s="105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9">
        <v>13</v>
      </c>
      <c r="B709" s="105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9">
        <v>14</v>
      </c>
      <c r="B710" s="105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9">
        <v>15</v>
      </c>
      <c r="B711" s="105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9">
        <v>16</v>
      </c>
      <c r="B712" s="105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9">
        <v>17</v>
      </c>
      <c r="B713" s="105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9">
        <v>18</v>
      </c>
      <c r="B714" s="105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9">
        <v>19</v>
      </c>
      <c r="B715" s="105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9">
        <v>20</v>
      </c>
      <c r="B716" s="105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9">
        <v>21</v>
      </c>
      <c r="B717" s="105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9">
        <v>22</v>
      </c>
      <c r="B718" s="105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9">
        <v>23</v>
      </c>
      <c r="B719" s="105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9">
        <v>24</v>
      </c>
      <c r="B720" s="105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9">
        <v>25</v>
      </c>
      <c r="B721" s="105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9">
        <v>26</v>
      </c>
      <c r="B722" s="105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9">
        <v>27</v>
      </c>
      <c r="B723" s="105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9">
        <v>28</v>
      </c>
      <c r="B724" s="105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9">
        <v>29</v>
      </c>
      <c r="B725" s="105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9">
        <v>30</v>
      </c>
      <c r="B726" s="105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475</v>
      </c>
      <c r="Z729" s="368"/>
      <c r="AA729" s="368"/>
      <c r="AB729" s="368"/>
      <c r="AC729" s="149" t="s">
        <v>460</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9">
        <v>1</v>
      </c>
      <c r="B730" s="105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9">
        <v>2</v>
      </c>
      <c r="B731" s="105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9">
        <v>3</v>
      </c>
      <c r="B732" s="105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9">
        <v>4</v>
      </c>
      <c r="B733" s="105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9">
        <v>5</v>
      </c>
      <c r="B734" s="105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9">
        <v>6</v>
      </c>
      <c r="B735" s="105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9">
        <v>7</v>
      </c>
      <c r="B736" s="105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9">
        <v>8</v>
      </c>
      <c r="B737" s="105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9">
        <v>9</v>
      </c>
      <c r="B738" s="105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9">
        <v>10</v>
      </c>
      <c r="B739" s="105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9">
        <v>11</v>
      </c>
      <c r="B740" s="105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9">
        <v>12</v>
      </c>
      <c r="B741" s="105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9">
        <v>13</v>
      </c>
      <c r="B742" s="105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9">
        <v>14</v>
      </c>
      <c r="B743" s="105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9">
        <v>15</v>
      </c>
      <c r="B744" s="105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9">
        <v>16</v>
      </c>
      <c r="B745" s="105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9">
        <v>17</v>
      </c>
      <c r="B746" s="105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9">
        <v>18</v>
      </c>
      <c r="B747" s="105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9">
        <v>19</v>
      </c>
      <c r="B748" s="105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9">
        <v>20</v>
      </c>
      <c r="B749" s="105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9">
        <v>21</v>
      </c>
      <c r="B750" s="105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9">
        <v>22</v>
      </c>
      <c r="B751" s="105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9">
        <v>23</v>
      </c>
      <c r="B752" s="105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9">
        <v>24</v>
      </c>
      <c r="B753" s="105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9">
        <v>25</v>
      </c>
      <c r="B754" s="105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9">
        <v>26</v>
      </c>
      <c r="B755" s="105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9">
        <v>27</v>
      </c>
      <c r="B756" s="105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9">
        <v>28</v>
      </c>
      <c r="B757" s="105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9">
        <v>29</v>
      </c>
      <c r="B758" s="105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9">
        <v>30</v>
      </c>
      <c r="B759" s="105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475</v>
      </c>
      <c r="Z762" s="368"/>
      <c r="AA762" s="368"/>
      <c r="AB762" s="368"/>
      <c r="AC762" s="149" t="s">
        <v>460</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9">
        <v>1</v>
      </c>
      <c r="B763" s="105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9">
        <v>2</v>
      </c>
      <c r="B764" s="105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9">
        <v>3</v>
      </c>
      <c r="B765" s="105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9">
        <v>4</v>
      </c>
      <c r="B766" s="105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9">
        <v>5</v>
      </c>
      <c r="B767" s="105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9">
        <v>6</v>
      </c>
      <c r="B768" s="105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9">
        <v>7</v>
      </c>
      <c r="B769" s="105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9">
        <v>8</v>
      </c>
      <c r="B770" s="105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9">
        <v>9</v>
      </c>
      <c r="B771" s="105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9">
        <v>10</v>
      </c>
      <c r="B772" s="105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9">
        <v>11</v>
      </c>
      <c r="B773" s="105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9">
        <v>12</v>
      </c>
      <c r="B774" s="105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9">
        <v>13</v>
      </c>
      <c r="B775" s="105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9">
        <v>14</v>
      </c>
      <c r="B776" s="105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9">
        <v>15</v>
      </c>
      <c r="B777" s="105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9">
        <v>16</v>
      </c>
      <c r="B778" s="105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9">
        <v>17</v>
      </c>
      <c r="B779" s="105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9">
        <v>18</v>
      </c>
      <c r="B780" s="105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9">
        <v>19</v>
      </c>
      <c r="B781" s="105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9">
        <v>20</v>
      </c>
      <c r="B782" s="105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9">
        <v>21</v>
      </c>
      <c r="B783" s="105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9">
        <v>22</v>
      </c>
      <c r="B784" s="105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9">
        <v>23</v>
      </c>
      <c r="B785" s="105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9">
        <v>24</v>
      </c>
      <c r="B786" s="105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9">
        <v>25</v>
      </c>
      <c r="B787" s="105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9">
        <v>26</v>
      </c>
      <c r="B788" s="105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9">
        <v>27</v>
      </c>
      <c r="B789" s="105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9">
        <v>28</v>
      </c>
      <c r="B790" s="105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9">
        <v>29</v>
      </c>
      <c r="B791" s="105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9">
        <v>30</v>
      </c>
      <c r="B792" s="105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475</v>
      </c>
      <c r="Z795" s="368"/>
      <c r="AA795" s="368"/>
      <c r="AB795" s="368"/>
      <c r="AC795" s="149" t="s">
        <v>460</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9">
        <v>1</v>
      </c>
      <c r="B796" s="105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9">
        <v>2</v>
      </c>
      <c r="B797" s="105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9">
        <v>3</v>
      </c>
      <c r="B798" s="105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9">
        <v>4</v>
      </c>
      <c r="B799" s="105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9">
        <v>5</v>
      </c>
      <c r="B800" s="105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9">
        <v>6</v>
      </c>
      <c r="B801" s="105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9">
        <v>7</v>
      </c>
      <c r="B802" s="105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9">
        <v>8</v>
      </c>
      <c r="B803" s="105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9">
        <v>9</v>
      </c>
      <c r="B804" s="105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9">
        <v>10</v>
      </c>
      <c r="B805" s="105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9">
        <v>11</v>
      </c>
      <c r="B806" s="105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9">
        <v>12</v>
      </c>
      <c r="B807" s="105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9">
        <v>13</v>
      </c>
      <c r="B808" s="105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9">
        <v>14</v>
      </c>
      <c r="B809" s="105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9">
        <v>15</v>
      </c>
      <c r="B810" s="105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9">
        <v>16</v>
      </c>
      <c r="B811" s="105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9">
        <v>17</v>
      </c>
      <c r="B812" s="105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9">
        <v>18</v>
      </c>
      <c r="B813" s="105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9">
        <v>19</v>
      </c>
      <c r="B814" s="105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9">
        <v>20</v>
      </c>
      <c r="B815" s="105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9">
        <v>21</v>
      </c>
      <c r="B816" s="105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9">
        <v>22</v>
      </c>
      <c r="B817" s="105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9">
        <v>23</v>
      </c>
      <c r="B818" s="105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9">
        <v>24</v>
      </c>
      <c r="B819" s="105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9">
        <v>25</v>
      </c>
      <c r="B820" s="105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9">
        <v>26</v>
      </c>
      <c r="B821" s="105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9">
        <v>27</v>
      </c>
      <c r="B822" s="105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9">
        <v>28</v>
      </c>
      <c r="B823" s="105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9">
        <v>29</v>
      </c>
      <c r="B824" s="105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9">
        <v>30</v>
      </c>
      <c r="B825" s="105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475</v>
      </c>
      <c r="Z828" s="368"/>
      <c r="AA828" s="368"/>
      <c r="AB828" s="368"/>
      <c r="AC828" s="149" t="s">
        <v>460</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9">
        <v>1</v>
      </c>
      <c r="B829" s="105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9">
        <v>2</v>
      </c>
      <c r="B830" s="105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9">
        <v>3</v>
      </c>
      <c r="B831" s="105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9">
        <v>4</v>
      </c>
      <c r="B832" s="105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9">
        <v>5</v>
      </c>
      <c r="B833" s="105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9">
        <v>6</v>
      </c>
      <c r="B834" s="105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9">
        <v>7</v>
      </c>
      <c r="B835" s="105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9">
        <v>8</v>
      </c>
      <c r="B836" s="105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9">
        <v>9</v>
      </c>
      <c r="B837" s="105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9">
        <v>10</v>
      </c>
      <c r="B838" s="105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9">
        <v>11</v>
      </c>
      <c r="B839" s="105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9">
        <v>12</v>
      </c>
      <c r="B840" s="105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9">
        <v>13</v>
      </c>
      <c r="B841" s="105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9">
        <v>14</v>
      </c>
      <c r="B842" s="105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9">
        <v>15</v>
      </c>
      <c r="B843" s="105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9">
        <v>16</v>
      </c>
      <c r="B844" s="105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9">
        <v>17</v>
      </c>
      <c r="B845" s="105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9">
        <v>18</v>
      </c>
      <c r="B846" s="105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9">
        <v>19</v>
      </c>
      <c r="B847" s="105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9">
        <v>20</v>
      </c>
      <c r="B848" s="105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9">
        <v>21</v>
      </c>
      <c r="B849" s="105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9">
        <v>22</v>
      </c>
      <c r="B850" s="105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9">
        <v>23</v>
      </c>
      <c r="B851" s="105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9">
        <v>24</v>
      </c>
      <c r="B852" s="105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9">
        <v>25</v>
      </c>
      <c r="B853" s="105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9">
        <v>26</v>
      </c>
      <c r="B854" s="105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9">
        <v>27</v>
      </c>
      <c r="B855" s="105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9">
        <v>28</v>
      </c>
      <c r="B856" s="105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9">
        <v>29</v>
      </c>
      <c r="B857" s="105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9">
        <v>30</v>
      </c>
      <c r="B858" s="105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475</v>
      </c>
      <c r="Z861" s="368"/>
      <c r="AA861" s="368"/>
      <c r="AB861" s="368"/>
      <c r="AC861" s="149" t="s">
        <v>460</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9">
        <v>1</v>
      </c>
      <c r="B862" s="105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9">
        <v>2</v>
      </c>
      <c r="B863" s="105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9">
        <v>3</v>
      </c>
      <c r="B864" s="105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9">
        <v>4</v>
      </c>
      <c r="B865" s="105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9">
        <v>5</v>
      </c>
      <c r="B866" s="105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9">
        <v>6</v>
      </c>
      <c r="B867" s="105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9">
        <v>7</v>
      </c>
      <c r="B868" s="105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9">
        <v>8</v>
      </c>
      <c r="B869" s="105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9">
        <v>9</v>
      </c>
      <c r="B870" s="105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9">
        <v>10</v>
      </c>
      <c r="B871" s="105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9">
        <v>11</v>
      </c>
      <c r="B872" s="105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9">
        <v>12</v>
      </c>
      <c r="B873" s="105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9">
        <v>13</v>
      </c>
      <c r="B874" s="105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9">
        <v>14</v>
      </c>
      <c r="B875" s="105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9">
        <v>15</v>
      </c>
      <c r="B876" s="105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9">
        <v>16</v>
      </c>
      <c r="B877" s="105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9">
        <v>17</v>
      </c>
      <c r="B878" s="105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9">
        <v>18</v>
      </c>
      <c r="B879" s="105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9">
        <v>19</v>
      </c>
      <c r="B880" s="105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9">
        <v>20</v>
      </c>
      <c r="B881" s="105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9">
        <v>21</v>
      </c>
      <c r="B882" s="105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9">
        <v>22</v>
      </c>
      <c r="B883" s="105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9">
        <v>23</v>
      </c>
      <c r="B884" s="105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9">
        <v>24</v>
      </c>
      <c r="B885" s="105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9">
        <v>25</v>
      </c>
      <c r="B886" s="105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9">
        <v>26</v>
      </c>
      <c r="B887" s="105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9">
        <v>27</v>
      </c>
      <c r="B888" s="105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9">
        <v>28</v>
      </c>
      <c r="B889" s="105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9">
        <v>29</v>
      </c>
      <c r="B890" s="105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9">
        <v>30</v>
      </c>
      <c r="B891" s="105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475</v>
      </c>
      <c r="Z894" s="368"/>
      <c r="AA894" s="368"/>
      <c r="AB894" s="368"/>
      <c r="AC894" s="149" t="s">
        <v>460</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9">
        <v>1</v>
      </c>
      <c r="B895" s="105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9">
        <v>2</v>
      </c>
      <c r="B896" s="105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9">
        <v>3</v>
      </c>
      <c r="B897" s="105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9">
        <v>4</v>
      </c>
      <c r="B898" s="105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9">
        <v>5</v>
      </c>
      <c r="B899" s="105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9">
        <v>6</v>
      </c>
      <c r="B900" s="105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9">
        <v>7</v>
      </c>
      <c r="B901" s="105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9">
        <v>8</v>
      </c>
      <c r="B902" s="105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9">
        <v>9</v>
      </c>
      <c r="B903" s="105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9">
        <v>10</v>
      </c>
      <c r="B904" s="105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9">
        <v>11</v>
      </c>
      <c r="B905" s="105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9">
        <v>12</v>
      </c>
      <c r="B906" s="105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9">
        <v>13</v>
      </c>
      <c r="B907" s="105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9">
        <v>14</v>
      </c>
      <c r="B908" s="105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9">
        <v>15</v>
      </c>
      <c r="B909" s="105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9">
        <v>16</v>
      </c>
      <c r="B910" s="105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9">
        <v>17</v>
      </c>
      <c r="B911" s="105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9">
        <v>18</v>
      </c>
      <c r="B912" s="105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9">
        <v>19</v>
      </c>
      <c r="B913" s="105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9">
        <v>20</v>
      </c>
      <c r="B914" s="105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9">
        <v>21</v>
      </c>
      <c r="B915" s="105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9">
        <v>22</v>
      </c>
      <c r="B916" s="105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9">
        <v>23</v>
      </c>
      <c r="B917" s="105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9">
        <v>24</v>
      </c>
      <c r="B918" s="105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9">
        <v>25</v>
      </c>
      <c r="B919" s="105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9">
        <v>26</v>
      </c>
      <c r="B920" s="105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9">
        <v>27</v>
      </c>
      <c r="B921" s="105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9">
        <v>28</v>
      </c>
      <c r="B922" s="105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9">
        <v>29</v>
      </c>
      <c r="B923" s="105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9">
        <v>30</v>
      </c>
      <c r="B924" s="105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475</v>
      </c>
      <c r="Z927" s="368"/>
      <c r="AA927" s="368"/>
      <c r="AB927" s="368"/>
      <c r="AC927" s="149" t="s">
        <v>460</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9">
        <v>1</v>
      </c>
      <c r="B928" s="105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9">
        <v>2</v>
      </c>
      <c r="B929" s="105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9">
        <v>3</v>
      </c>
      <c r="B930" s="105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9">
        <v>4</v>
      </c>
      <c r="B931" s="105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9">
        <v>5</v>
      </c>
      <c r="B932" s="105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9">
        <v>6</v>
      </c>
      <c r="B933" s="105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9">
        <v>7</v>
      </c>
      <c r="B934" s="105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9">
        <v>8</v>
      </c>
      <c r="B935" s="105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9">
        <v>9</v>
      </c>
      <c r="B936" s="105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9">
        <v>10</v>
      </c>
      <c r="B937" s="105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9">
        <v>11</v>
      </c>
      <c r="B938" s="105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9">
        <v>12</v>
      </c>
      <c r="B939" s="105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9">
        <v>13</v>
      </c>
      <c r="B940" s="105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9">
        <v>14</v>
      </c>
      <c r="B941" s="105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9">
        <v>15</v>
      </c>
      <c r="B942" s="105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9">
        <v>16</v>
      </c>
      <c r="B943" s="105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9">
        <v>17</v>
      </c>
      <c r="B944" s="105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9">
        <v>18</v>
      </c>
      <c r="B945" s="105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9">
        <v>19</v>
      </c>
      <c r="B946" s="105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9">
        <v>20</v>
      </c>
      <c r="B947" s="105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9">
        <v>21</v>
      </c>
      <c r="B948" s="105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9">
        <v>22</v>
      </c>
      <c r="B949" s="105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9">
        <v>23</v>
      </c>
      <c r="B950" s="105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9">
        <v>24</v>
      </c>
      <c r="B951" s="105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9">
        <v>25</v>
      </c>
      <c r="B952" s="105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9">
        <v>26</v>
      </c>
      <c r="B953" s="105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9">
        <v>27</v>
      </c>
      <c r="B954" s="105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9">
        <v>28</v>
      </c>
      <c r="B955" s="105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9">
        <v>29</v>
      </c>
      <c r="B956" s="105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9">
        <v>30</v>
      </c>
      <c r="B957" s="105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475</v>
      </c>
      <c r="Z960" s="368"/>
      <c r="AA960" s="368"/>
      <c r="AB960" s="368"/>
      <c r="AC960" s="149" t="s">
        <v>460</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9">
        <v>1</v>
      </c>
      <c r="B961" s="105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9">
        <v>2</v>
      </c>
      <c r="B962" s="105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9">
        <v>3</v>
      </c>
      <c r="B963" s="105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9">
        <v>4</v>
      </c>
      <c r="B964" s="105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9">
        <v>5</v>
      </c>
      <c r="B965" s="105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9">
        <v>6</v>
      </c>
      <c r="B966" s="105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9">
        <v>7</v>
      </c>
      <c r="B967" s="105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9">
        <v>8</v>
      </c>
      <c r="B968" s="105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9">
        <v>9</v>
      </c>
      <c r="B969" s="105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9">
        <v>10</v>
      </c>
      <c r="B970" s="105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9">
        <v>11</v>
      </c>
      <c r="B971" s="105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9">
        <v>12</v>
      </c>
      <c r="B972" s="105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9">
        <v>13</v>
      </c>
      <c r="B973" s="105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9">
        <v>14</v>
      </c>
      <c r="B974" s="105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9">
        <v>15</v>
      </c>
      <c r="B975" s="105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9">
        <v>16</v>
      </c>
      <c r="B976" s="105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9">
        <v>17</v>
      </c>
      <c r="B977" s="105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9">
        <v>18</v>
      </c>
      <c r="B978" s="105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9">
        <v>19</v>
      </c>
      <c r="B979" s="105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9">
        <v>20</v>
      </c>
      <c r="B980" s="105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9">
        <v>21</v>
      </c>
      <c r="B981" s="105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9">
        <v>22</v>
      </c>
      <c r="B982" s="105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9">
        <v>23</v>
      </c>
      <c r="B983" s="105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9">
        <v>24</v>
      </c>
      <c r="B984" s="105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9">
        <v>25</v>
      </c>
      <c r="B985" s="105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9">
        <v>26</v>
      </c>
      <c r="B986" s="105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9">
        <v>27</v>
      </c>
      <c r="B987" s="105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9">
        <v>28</v>
      </c>
      <c r="B988" s="105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9">
        <v>29</v>
      </c>
      <c r="B989" s="105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9">
        <v>30</v>
      </c>
      <c r="B990" s="105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475</v>
      </c>
      <c r="Z993" s="368"/>
      <c r="AA993" s="368"/>
      <c r="AB993" s="368"/>
      <c r="AC993" s="149" t="s">
        <v>460</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9">
        <v>1</v>
      </c>
      <c r="B994" s="105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9">
        <v>2</v>
      </c>
      <c r="B995" s="105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9">
        <v>3</v>
      </c>
      <c r="B996" s="105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9">
        <v>4</v>
      </c>
      <c r="B997" s="105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9">
        <v>5</v>
      </c>
      <c r="B998" s="105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9">
        <v>6</v>
      </c>
      <c r="B999" s="105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9">
        <v>7</v>
      </c>
      <c r="B1000" s="105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9">
        <v>8</v>
      </c>
      <c r="B1001" s="105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9">
        <v>9</v>
      </c>
      <c r="B1002" s="105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9">
        <v>10</v>
      </c>
      <c r="B1003" s="105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9">
        <v>11</v>
      </c>
      <c r="B1004" s="105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9">
        <v>12</v>
      </c>
      <c r="B1005" s="105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9">
        <v>13</v>
      </c>
      <c r="B1006" s="105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9">
        <v>14</v>
      </c>
      <c r="B1007" s="105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9">
        <v>15</v>
      </c>
      <c r="B1008" s="105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9">
        <v>16</v>
      </c>
      <c r="B1009" s="105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9">
        <v>17</v>
      </c>
      <c r="B1010" s="105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9">
        <v>18</v>
      </c>
      <c r="B1011" s="105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9">
        <v>19</v>
      </c>
      <c r="B1012" s="105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9">
        <v>20</v>
      </c>
      <c r="B1013" s="105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9">
        <v>21</v>
      </c>
      <c r="B1014" s="105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9">
        <v>22</v>
      </c>
      <c r="B1015" s="105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9">
        <v>23</v>
      </c>
      <c r="B1016" s="105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9">
        <v>24</v>
      </c>
      <c r="B1017" s="105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9">
        <v>25</v>
      </c>
      <c r="B1018" s="105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9">
        <v>26</v>
      </c>
      <c r="B1019" s="105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9">
        <v>27</v>
      </c>
      <c r="B1020" s="105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9">
        <v>28</v>
      </c>
      <c r="B1021" s="105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9">
        <v>29</v>
      </c>
      <c r="B1022" s="105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9">
        <v>30</v>
      </c>
      <c r="B1023" s="105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475</v>
      </c>
      <c r="Z1026" s="368"/>
      <c r="AA1026" s="368"/>
      <c r="AB1026" s="368"/>
      <c r="AC1026" s="149" t="s">
        <v>460</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9">
        <v>1</v>
      </c>
      <c r="B1027" s="105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9">
        <v>2</v>
      </c>
      <c r="B1028" s="105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9">
        <v>3</v>
      </c>
      <c r="B1029" s="105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9">
        <v>4</v>
      </c>
      <c r="B1030" s="105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9">
        <v>5</v>
      </c>
      <c r="B1031" s="105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9">
        <v>6</v>
      </c>
      <c r="B1032" s="105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9">
        <v>7</v>
      </c>
      <c r="B1033" s="105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9">
        <v>8</v>
      </c>
      <c r="B1034" s="105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9">
        <v>9</v>
      </c>
      <c r="B1035" s="105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9">
        <v>10</v>
      </c>
      <c r="B1036" s="105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9">
        <v>11</v>
      </c>
      <c r="B1037" s="105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9">
        <v>12</v>
      </c>
      <c r="B1038" s="105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9">
        <v>13</v>
      </c>
      <c r="B1039" s="105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9">
        <v>14</v>
      </c>
      <c r="B1040" s="105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9">
        <v>15</v>
      </c>
      <c r="B1041" s="105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9">
        <v>16</v>
      </c>
      <c r="B1042" s="105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9">
        <v>17</v>
      </c>
      <c r="B1043" s="105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9">
        <v>18</v>
      </c>
      <c r="B1044" s="105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9">
        <v>19</v>
      </c>
      <c r="B1045" s="105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9">
        <v>20</v>
      </c>
      <c r="B1046" s="105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9">
        <v>21</v>
      </c>
      <c r="B1047" s="105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9">
        <v>22</v>
      </c>
      <c r="B1048" s="105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9">
        <v>23</v>
      </c>
      <c r="B1049" s="105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9">
        <v>24</v>
      </c>
      <c r="B1050" s="105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9">
        <v>25</v>
      </c>
      <c r="B1051" s="105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9">
        <v>26</v>
      </c>
      <c r="B1052" s="105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9">
        <v>27</v>
      </c>
      <c r="B1053" s="105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9">
        <v>28</v>
      </c>
      <c r="B1054" s="105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9">
        <v>29</v>
      </c>
      <c r="B1055" s="105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9">
        <v>30</v>
      </c>
      <c r="B1056" s="105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475</v>
      </c>
      <c r="Z1059" s="368"/>
      <c r="AA1059" s="368"/>
      <c r="AB1059" s="368"/>
      <c r="AC1059" s="149" t="s">
        <v>460</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9">
        <v>1</v>
      </c>
      <c r="B1060" s="105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9">
        <v>2</v>
      </c>
      <c r="B1061" s="105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9">
        <v>3</v>
      </c>
      <c r="B1062" s="105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9">
        <v>4</v>
      </c>
      <c r="B1063" s="105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9">
        <v>5</v>
      </c>
      <c r="B1064" s="105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9">
        <v>6</v>
      </c>
      <c r="B1065" s="105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9">
        <v>7</v>
      </c>
      <c r="B1066" s="105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9">
        <v>8</v>
      </c>
      <c r="B1067" s="105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9">
        <v>9</v>
      </c>
      <c r="B1068" s="105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9">
        <v>10</v>
      </c>
      <c r="B1069" s="105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9">
        <v>11</v>
      </c>
      <c r="B1070" s="105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9">
        <v>12</v>
      </c>
      <c r="B1071" s="105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9">
        <v>13</v>
      </c>
      <c r="B1072" s="105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9">
        <v>14</v>
      </c>
      <c r="B1073" s="105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9">
        <v>15</v>
      </c>
      <c r="B1074" s="105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9">
        <v>16</v>
      </c>
      <c r="B1075" s="105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9">
        <v>17</v>
      </c>
      <c r="B1076" s="105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9">
        <v>18</v>
      </c>
      <c r="B1077" s="105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9">
        <v>19</v>
      </c>
      <c r="B1078" s="105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9">
        <v>20</v>
      </c>
      <c r="B1079" s="105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9">
        <v>21</v>
      </c>
      <c r="B1080" s="105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9">
        <v>22</v>
      </c>
      <c r="B1081" s="105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9">
        <v>23</v>
      </c>
      <c r="B1082" s="105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9">
        <v>24</v>
      </c>
      <c r="B1083" s="105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9">
        <v>25</v>
      </c>
      <c r="B1084" s="105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9">
        <v>26</v>
      </c>
      <c r="B1085" s="105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9">
        <v>27</v>
      </c>
      <c r="B1086" s="105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9">
        <v>28</v>
      </c>
      <c r="B1087" s="105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9">
        <v>29</v>
      </c>
      <c r="B1088" s="105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9">
        <v>30</v>
      </c>
      <c r="B1089" s="105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475</v>
      </c>
      <c r="Z1092" s="368"/>
      <c r="AA1092" s="368"/>
      <c r="AB1092" s="368"/>
      <c r="AC1092" s="149" t="s">
        <v>460</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9">
        <v>1</v>
      </c>
      <c r="B1093" s="105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9">
        <v>2</v>
      </c>
      <c r="B1094" s="105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9">
        <v>3</v>
      </c>
      <c r="B1095" s="105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9">
        <v>4</v>
      </c>
      <c r="B1096" s="105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9">
        <v>5</v>
      </c>
      <c r="B1097" s="105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9">
        <v>6</v>
      </c>
      <c r="B1098" s="105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9">
        <v>7</v>
      </c>
      <c r="B1099" s="105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9">
        <v>8</v>
      </c>
      <c r="B1100" s="105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9">
        <v>9</v>
      </c>
      <c r="B1101" s="105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9">
        <v>10</v>
      </c>
      <c r="B1102" s="105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9">
        <v>11</v>
      </c>
      <c r="B1103" s="105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9">
        <v>12</v>
      </c>
      <c r="B1104" s="105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9">
        <v>13</v>
      </c>
      <c r="B1105" s="105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9">
        <v>14</v>
      </c>
      <c r="B1106" s="105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9">
        <v>15</v>
      </c>
      <c r="B1107" s="105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9">
        <v>16</v>
      </c>
      <c r="B1108" s="105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9">
        <v>17</v>
      </c>
      <c r="B1109" s="105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9">
        <v>18</v>
      </c>
      <c r="B1110" s="105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9">
        <v>19</v>
      </c>
      <c r="B1111" s="105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9">
        <v>20</v>
      </c>
      <c r="B1112" s="105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9">
        <v>21</v>
      </c>
      <c r="B1113" s="105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9">
        <v>22</v>
      </c>
      <c r="B1114" s="105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9">
        <v>23</v>
      </c>
      <c r="B1115" s="105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9">
        <v>24</v>
      </c>
      <c r="B1116" s="105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9">
        <v>25</v>
      </c>
      <c r="B1117" s="105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9">
        <v>26</v>
      </c>
      <c r="B1118" s="105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9">
        <v>27</v>
      </c>
      <c r="B1119" s="105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9">
        <v>28</v>
      </c>
      <c r="B1120" s="105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9">
        <v>29</v>
      </c>
      <c r="B1121" s="105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9">
        <v>30</v>
      </c>
      <c r="B1122" s="105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475</v>
      </c>
      <c r="Z1125" s="368"/>
      <c r="AA1125" s="368"/>
      <c r="AB1125" s="368"/>
      <c r="AC1125" s="149" t="s">
        <v>460</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9">
        <v>1</v>
      </c>
      <c r="B1126" s="105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9">
        <v>2</v>
      </c>
      <c r="B1127" s="105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9">
        <v>3</v>
      </c>
      <c r="B1128" s="105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9">
        <v>4</v>
      </c>
      <c r="B1129" s="105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9">
        <v>5</v>
      </c>
      <c r="B1130" s="105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9">
        <v>6</v>
      </c>
      <c r="B1131" s="105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9">
        <v>7</v>
      </c>
      <c r="B1132" s="105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9">
        <v>8</v>
      </c>
      <c r="B1133" s="105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9">
        <v>9</v>
      </c>
      <c r="B1134" s="105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9">
        <v>10</v>
      </c>
      <c r="B1135" s="105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9">
        <v>11</v>
      </c>
      <c r="B1136" s="105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9">
        <v>12</v>
      </c>
      <c r="B1137" s="105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9">
        <v>13</v>
      </c>
      <c r="B1138" s="105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9">
        <v>14</v>
      </c>
      <c r="B1139" s="105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9">
        <v>15</v>
      </c>
      <c r="B1140" s="105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9">
        <v>16</v>
      </c>
      <c r="B1141" s="105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9">
        <v>17</v>
      </c>
      <c r="B1142" s="105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9">
        <v>18</v>
      </c>
      <c r="B1143" s="105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9">
        <v>19</v>
      </c>
      <c r="B1144" s="105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9">
        <v>20</v>
      </c>
      <c r="B1145" s="105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9">
        <v>21</v>
      </c>
      <c r="B1146" s="105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9">
        <v>22</v>
      </c>
      <c r="B1147" s="105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9">
        <v>23</v>
      </c>
      <c r="B1148" s="105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9">
        <v>24</v>
      </c>
      <c r="B1149" s="105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9">
        <v>25</v>
      </c>
      <c r="B1150" s="105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9">
        <v>26</v>
      </c>
      <c r="B1151" s="105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9">
        <v>27</v>
      </c>
      <c r="B1152" s="105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9">
        <v>28</v>
      </c>
      <c r="B1153" s="105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9">
        <v>29</v>
      </c>
      <c r="B1154" s="105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9">
        <v>30</v>
      </c>
      <c r="B1155" s="105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475</v>
      </c>
      <c r="Z1158" s="368"/>
      <c r="AA1158" s="368"/>
      <c r="AB1158" s="368"/>
      <c r="AC1158" s="149" t="s">
        <v>460</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9">
        <v>1</v>
      </c>
      <c r="B1159" s="105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9">
        <v>2</v>
      </c>
      <c r="B1160" s="105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9">
        <v>3</v>
      </c>
      <c r="B1161" s="105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9">
        <v>4</v>
      </c>
      <c r="B1162" s="105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9">
        <v>5</v>
      </c>
      <c r="B1163" s="105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9">
        <v>6</v>
      </c>
      <c r="B1164" s="105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9">
        <v>7</v>
      </c>
      <c r="B1165" s="105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9">
        <v>8</v>
      </c>
      <c r="B1166" s="105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9">
        <v>9</v>
      </c>
      <c r="B1167" s="105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9">
        <v>10</v>
      </c>
      <c r="B1168" s="105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9">
        <v>11</v>
      </c>
      <c r="B1169" s="105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9">
        <v>12</v>
      </c>
      <c r="B1170" s="105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9">
        <v>13</v>
      </c>
      <c r="B1171" s="105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9">
        <v>14</v>
      </c>
      <c r="B1172" s="105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9">
        <v>15</v>
      </c>
      <c r="B1173" s="105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9">
        <v>16</v>
      </c>
      <c r="B1174" s="105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9">
        <v>17</v>
      </c>
      <c r="B1175" s="105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9">
        <v>18</v>
      </c>
      <c r="B1176" s="105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9">
        <v>19</v>
      </c>
      <c r="B1177" s="105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9">
        <v>20</v>
      </c>
      <c r="B1178" s="105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9">
        <v>21</v>
      </c>
      <c r="B1179" s="105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9">
        <v>22</v>
      </c>
      <c r="B1180" s="105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9">
        <v>23</v>
      </c>
      <c r="B1181" s="105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9">
        <v>24</v>
      </c>
      <c r="B1182" s="105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9">
        <v>25</v>
      </c>
      <c r="B1183" s="105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9">
        <v>26</v>
      </c>
      <c r="B1184" s="105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9">
        <v>27</v>
      </c>
      <c r="B1185" s="105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9">
        <v>28</v>
      </c>
      <c r="B1186" s="105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9">
        <v>29</v>
      </c>
      <c r="B1187" s="105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9">
        <v>30</v>
      </c>
      <c r="B1188" s="105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475</v>
      </c>
      <c r="Z1191" s="368"/>
      <c r="AA1191" s="368"/>
      <c r="AB1191" s="368"/>
      <c r="AC1191" s="149" t="s">
        <v>460</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9">
        <v>1</v>
      </c>
      <c r="B1192" s="105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9">
        <v>2</v>
      </c>
      <c r="B1193" s="105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9">
        <v>3</v>
      </c>
      <c r="B1194" s="105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9">
        <v>4</v>
      </c>
      <c r="B1195" s="105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9">
        <v>5</v>
      </c>
      <c r="B1196" s="105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9">
        <v>6</v>
      </c>
      <c r="B1197" s="105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9">
        <v>7</v>
      </c>
      <c r="B1198" s="105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9">
        <v>8</v>
      </c>
      <c r="B1199" s="105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9">
        <v>9</v>
      </c>
      <c r="B1200" s="105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9">
        <v>10</v>
      </c>
      <c r="B1201" s="105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9">
        <v>11</v>
      </c>
      <c r="B1202" s="105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9">
        <v>12</v>
      </c>
      <c r="B1203" s="105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9">
        <v>13</v>
      </c>
      <c r="B1204" s="105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9">
        <v>14</v>
      </c>
      <c r="B1205" s="105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9">
        <v>15</v>
      </c>
      <c r="B1206" s="105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9">
        <v>16</v>
      </c>
      <c r="B1207" s="105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9">
        <v>17</v>
      </c>
      <c r="B1208" s="105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9">
        <v>18</v>
      </c>
      <c r="B1209" s="105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9">
        <v>19</v>
      </c>
      <c r="B1210" s="105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9">
        <v>20</v>
      </c>
      <c r="B1211" s="105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9">
        <v>21</v>
      </c>
      <c r="B1212" s="105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9">
        <v>22</v>
      </c>
      <c r="B1213" s="105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9">
        <v>23</v>
      </c>
      <c r="B1214" s="105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9">
        <v>24</v>
      </c>
      <c r="B1215" s="105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9">
        <v>25</v>
      </c>
      <c r="B1216" s="105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9">
        <v>26</v>
      </c>
      <c r="B1217" s="105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9">
        <v>27</v>
      </c>
      <c r="B1218" s="105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9">
        <v>28</v>
      </c>
      <c r="B1219" s="105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9">
        <v>29</v>
      </c>
      <c r="B1220" s="105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9">
        <v>30</v>
      </c>
      <c r="B1221" s="105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475</v>
      </c>
      <c r="Z1224" s="368"/>
      <c r="AA1224" s="368"/>
      <c r="AB1224" s="368"/>
      <c r="AC1224" s="149" t="s">
        <v>460</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9">
        <v>1</v>
      </c>
      <c r="B1225" s="105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9">
        <v>2</v>
      </c>
      <c r="B1226" s="105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9">
        <v>3</v>
      </c>
      <c r="B1227" s="105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9">
        <v>4</v>
      </c>
      <c r="B1228" s="105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9">
        <v>5</v>
      </c>
      <c r="B1229" s="105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9">
        <v>6</v>
      </c>
      <c r="B1230" s="105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9">
        <v>7</v>
      </c>
      <c r="B1231" s="105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9">
        <v>8</v>
      </c>
      <c r="B1232" s="105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9">
        <v>9</v>
      </c>
      <c r="B1233" s="105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9">
        <v>10</v>
      </c>
      <c r="B1234" s="105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9">
        <v>11</v>
      </c>
      <c r="B1235" s="105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9">
        <v>12</v>
      </c>
      <c r="B1236" s="105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9">
        <v>13</v>
      </c>
      <c r="B1237" s="105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9">
        <v>14</v>
      </c>
      <c r="B1238" s="105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9">
        <v>15</v>
      </c>
      <c r="B1239" s="105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9">
        <v>16</v>
      </c>
      <c r="B1240" s="105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9">
        <v>17</v>
      </c>
      <c r="B1241" s="105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9">
        <v>18</v>
      </c>
      <c r="B1242" s="105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9">
        <v>19</v>
      </c>
      <c r="B1243" s="105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9">
        <v>20</v>
      </c>
      <c r="B1244" s="105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9">
        <v>21</v>
      </c>
      <c r="B1245" s="105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9">
        <v>22</v>
      </c>
      <c r="B1246" s="105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9">
        <v>23</v>
      </c>
      <c r="B1247" s="105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9">
        <v>24</v>
      </c>
      <c r="B1248" s="105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9">
        <v>25</v>
      </c>
      <c r="B1249" s="105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9">
        <v>26</v>
      </c>
      <c r="B1250" s="105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9">
        <v>27</v>
      </c>
      <c r="B1251" s="105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9">
        <v>28</v>
      </c>
      <c r="B1252" s="105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9">
        <v>29</v>
      </c>
      <c r="B1253" s="105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9">
        <v>30</v>
      </c>
      <c r="B1254" s="105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475</v>
      </c>
      <c r="Z1257" s="368"/>
      <c r="AA1257" s="368"/>
      <c r="AB1257" s="368"/>
      <c r="AC1257" s="149" t="s">
        <v>460</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9">
        <v>1</v>
      </c>
      <c r="B1258" s="105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9">
        <v>2</v>
      </c>
      <c r="B1259" s="105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9">
        <v>3</v>
      </c>
      <c r="B1260" s="105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9">
        <v>4</v>
      </c>
      <c r="B1261" s="105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9">
        <v>5</v>
      </c>
      <c r="B1262" s="105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9">
        <v>6</v>
      </c>
      <c r="B1263" s="105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9">
        <v>7</v>
      </c>
      <c r="B1264" s="105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9">
        <v>8</v>
      </c>
      <c r="B1265" s="105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9">
        <v>9</v>
      </c>
      <c r="B1266" s="105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9">
        <v>10</v>
      </c>
      <c r="B1267" s="105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9">
        <v>11</v>
      </c>
      <c r="B1268" s="105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9">
        <v>12</v>
      </c>
      <c r="B1269" s="105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9">
        <v>13</v>
      </c>
      <c r="B1270" s="105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9">
        <v>14</v>
      </c>
      <c r="B1271" s="105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9">
        <v>15</v>
      </c>
      <c r="B1272" s="105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9">
        <v>16</v>
      </c>
      <c r="B1273" s="105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9">
        <v>17</v>
      </c>
      <c r="B1274" s="105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9">
        <v>18</v>
      </c>
      <c r="B1275" s="105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9">
        <v>19</v>
      </c>
      <c r="B1276" s="105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9">
        <v>20</v>
      </c>
      <c r="B1277" s="105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9">
        <v>21</v>
      </c>
      <c r="B1278" s="105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9">
        <v>22</v>
      </c>
      <c r="B1279" s="105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9">
        <v>23</v>
      </c>
      <c r="B1280" s="105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9">
        <v>24</v>
      </c>
      <c r="B1281" s="105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9">
        <v>25</v>
      </c>
      <c r="B1282" s="105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9">
        <v>26</v>
      </c>
      <c r="B1283" s="105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9">
        <v>27</v>
      </c>
      <c r="B1284" s="105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9">
        <v>28</v>
      </c>
      <c r="B1285" s="105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9">
        <v>29</v>
      </c>
      <c r="B1286" s="105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9">
        <v>30</v>
      </c>
      <c r="B1287" s="105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475</v>
      </c>
      <c r="Z1290" s="368"/>
      <c r="AA1290" s="368"/>
      <c r="AB1290" s="368"/>
      <c r="AC1290" s="149" t="s">
        <v>460</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9">
        <v>1</v>
      </c>
      <c r="B1291" s="105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9">
        <v>2</v>
      </c>
      <c r="B1292" s="105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9">
        <v>3</v>
      </c>
      <c r="B1293" s="105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9">
        <v>4</v>
      </c>
      <c r="B1294" s="105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9">
        <v>5</v>
      </c>
      <c r="B1295" s="105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9">
        <v>6</v>
      </c>
      <c r="B1296" s="105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9">
        <v>7</v>
      </c>
      <c r="B1297" s="105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9">
        <v>8</v>
      </c>
      <c r="B1298" s="105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9">
        <v>9</v>
      </c>
      <c r="B1299" s="105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9">
        <v>10</v>
      </c>
      <c r="B1300" s="105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9">
        <v>11</v>
      </c>
      <c r="B1301" s="105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9">
        <v>12</v>
      </c>
      <c r="B1302" s="105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9">
        <v>13</v>
      </c>
      <c r="B1303" s="105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9">
        <v>14</v>
      </c>
      <c r="B1304" s="105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9">
        <v>15</v>
      </c>
      <c r="B1305" s="105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9">
        <v>16</v>
      </c>
      <c r="B1306" s="105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9">
        <v>17</v>
      </c>
      <c r="B1307" s="105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9">
        <v>18</v>
      </c>
      <c r="B1308" s="105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9">
        <v>19</v>
      </c>
      <c r="B1309" s="105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9">
        <v>20</v>
      </c>
      <c r="B1310" s="105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9">
        <v>21</v>
      </c>
      <c r="B1311" s="105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9">
        <v>22</v>
      </c>
      <c r="B1312" s="105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9">
        <v>23</v>
      </c>
      <c r="B1313" s="105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9">
        <v>24</v>
      </c>
      <c r="B1314" s="105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9">
        <v>25</v>
      </c>
      <c r="B1315" s="105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9">
        <v>26</v>
      </c>
      <c r="B1316" s="105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9">
        <v>27</v>
      </c>
      <c r="B1317" s="105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9">
        <v>28</v>
      </c>
      <c r="B1318" s="105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9">
        <v>29</v>
      </c>
      <c r="B1319" s="105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9">
        <v>30</v>
      </c>
      <c r="B1320" s="105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2019-05-27T02:26:39Z</cp:lastPrinted>
  <dcterms:created xsi:type="dcterms:W3CDTF">2012-03-13T00:50:25Z</dcterms:created>
  <dcterms:modified xsi:type="dcterms:W3CDTF">2019-05-31T04:35:05Z</dcterms:modified>
</cp:coreProperties>
</file>