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<sst xmlns="http://schemas.openxmlformats.org/spreadsheetml/2006/main" count="2883" uniqueCount="656">
  <si>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</si>
  <si>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</si>
  <si>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</si>
  <si>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</si>
  <si>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</si>
  <si>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</si>
  <si>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</si>
  <si>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</si>
  <si>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</si>
  <si>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</si>
  <si>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</si>
  <si>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</si>
  <si>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</si>
  <si>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</si>
  <si>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</si>
  <si>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</si>
  <si>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</si>
  <si>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</si>
  <si>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</si>
  <si>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</si>
  <si>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</si>
  <si>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</si>
  <si>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</si>
  <si>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</si>
  <si>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</si>
  <si>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</si>
  <si>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</si>
  <si>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</si>
  <si>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</si>
  <si>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</si>
  <si>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</si>
  <si>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</si>
  <si>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</si>
  <si>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</si>
  <si>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</si>
  <si>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</si>
  <si>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</si>
  <si>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</si>
  <si>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</si>
  <si>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</si>
  <si>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</si>
  <si>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</si>
  <si>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</si>
  <si>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</si>
  <si>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</si>
  <si>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</si>
  <si>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</si>
  <si>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</si>
  <si>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</si>
  <si>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</si>
  <si>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</si>
  <si>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</si>
  <si>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</si>
  <si>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</si>
  <si>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</si>
  <si>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</si>
  <si>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</si>
  <si>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</si>
  <si>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</si>
  <si>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</si>
  <si>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</si>
  <si>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</si>
  <si>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</si>
  <si>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</si>
  <si>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</si>
  <si>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</si>
  <si>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</si>
  <si>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</si>
  <si>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</si>
  <si>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</si>
  <si>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</si>
  <si>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</si>
  <si>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</si>
  <si>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</si>
  <si>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</si>
  <si>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</si>
  <si>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</si>
  <si>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</si>
  <si>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</si>
  <si>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</si>
  <si>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</si>
  <si>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</si>
  <si>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</si>
  <si>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</si>
  <si>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</si>
  <si>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</si>
  <si>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</si>
  <si>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</si>
  <si>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</si>
  <si>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</si>
  <si>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</si>
  <si>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</si>
  <si>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</si>
  <si>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</si>
  <si>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</si>
  <si>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</si>
  <si>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</si>
  <si>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</si>
  <si>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</si>
  <si>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</si>
  <si>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</si>
  <si>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</si>
  <si>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</si>
  <si>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</si>
  <si>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</si>
  <si>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</si>
  <si>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</si>
  <si>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</si>
  <si>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</si>
  <si>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</si>
  <si>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</si>
  <si>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</si>
  <si>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</si>
  <si>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</si>
  <si>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</si>
  <si>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</si>
  <si>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</si>
  <si>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</si>
  <si>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</si>
  <si>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</si>
  <si>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</si>
  <si>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</si>
  <si>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</si>
  <si>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</si>
  <si>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</si>
  <si>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</si>
  <si>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</si>
  <si>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</si>
  <si>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</si>
  <si>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</si>
  <si>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</si>
  <si>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</si>
  <si>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</si>
  <si>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</si>
  <si>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</si>
  <si>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</si>
  <si>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</si>
  <si>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</si>
  <si>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</si>
  <si>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</si>
  <si>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</si>
  <si>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</si>
  <si>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</si>
  <si>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</si>
  <si>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</si>
  <si>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</si>
  <si>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</si>
  <si>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</si>
  <si>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</si>
  <si>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</si>
  <si>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</si>
  <si>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</si>
  <si>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</si>
  <si>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</si>
  <si>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</si>
  <si>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</si>
  <si>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</si>
  <si>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</si>
  <si>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</si>
  <si>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</si>
  <si>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</si>
  <si>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</si>
  <si>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</si>
  <si>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</si>
  <si>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</si>
  <si>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</si>
  <si>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</si>
  <si>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</si>
  <si>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</si>
  <si>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</si>
  <si>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</si>
  <si>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</si>
  <si>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</si>
  <si>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</si>
  <si>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</si>
  <si>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</si>
  <si>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</si>
  <si>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</si>
  <si>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</si>
  <si>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</si>
  <si>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</si>
  <si>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</si>
  <si>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</si>
  <si>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</si>
  <si>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</si>
  <si>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</si>
  <si>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</si>
  <si>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</si>
  <si>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</si>
  <si>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</si>
  <si>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</si>
  <si>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</si>
  <si>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</si>
  <si>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</si>
  <si>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</si>
  <si>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</si>
  <si>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</si>
  <si>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</si>
  <si>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</si>
  <si>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</si>
  <si>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</si>
  <si>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</si>
  <si>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</si>
  <si>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</si>
  <si>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</si>
  <si>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</si>
  <si>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</si>
  <si>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</si>
  <si>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</si>
  <si>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</si>
  <si>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</si>
  <si>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</si>
  <si>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</si>
  <si>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</si>
  <si>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</si>
  <si>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</si>
  <si>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</si>
  <si>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</si>
  <si>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</si>
  <si>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</si>
  <si>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</si>
  <si>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</si>
  <si>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</si>
  <si>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</si>
  <si>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</si>
  <si>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</si>
  <si>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</si>
  <si>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</si>
  <si>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</si>
  <si>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</si>
  <si>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</si>
  <si>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</si>
  <si>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</si>
  <si>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</si>
  <si>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</si>
  <si>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</si>
  <si>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</si>
  <si>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</si>
  <si>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</si>
  <si>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</si>
  <si>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</si>
  <si>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</si>
  <si>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</si>
  <si>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</si>
  <si>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</si>
  <si>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</si>
  <si>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</si>
  <si>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</si>
  <si>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</si>
  <si>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</si>
  <si>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</si>
  <si>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</si>
  <si>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</si>
  <si>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</si>
  <si>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</si>
  <si>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</si>
  <si>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</si>
  <si>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</si>
  <si>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</si>
  <si>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</si>
  <si>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</si>
  <si>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</si>
  <si>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</si>
  <si>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</si>
  <si>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</si>
  <si>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</si>
  <si>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</si>
  <si>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</si>
  <si>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</si>
  <si>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</si>
  <si>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</si>
  <si>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</si>
  <si>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</si>
  <si>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</si>
  <si>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</si>
  <si>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</si>
  <si>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</si>
  <si>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</si>
  <si>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</si>
  <si>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</si>
  <si>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</si>
  <si>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</si>
  <si>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</si>
  <si>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</si>
  <si>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</si>
  <si>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</si>
  <si>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</si>
  <si>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</si>
  <si>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</si>
  <si>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</si>
  <si>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</si>
  <si>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</si>
  <si>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</si>
  <si>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</si>
  <si>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</si>
  <si>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</si>
  <si>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</si>
  <si>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</si>
  <si>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</si>
  <si>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</si>
  <si>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</si>
  <si>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</si>
  <si>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</si>
  <si>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</si>
  <si>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</si>
  <si>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</si>
  <si>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</si>
  <si>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</si>
  <si>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</si>
  <si>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</si>
  <si>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</si>
  <si>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</si>
  <si>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</si>
  <si>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</si>
  <si>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</si>
  <si>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</si>
  <si>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</si>
  <si>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</si>
  <si>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</si>
  <si>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</si>
  <si>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</si>
  <si>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</si>
  <si>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</si>
  <si>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</si>
  <si>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</si>
  <si>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</si>
  <si>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</si>
  <si>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</si>
  <si>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</si>
  <si>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</si>
  <si>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</si>
  <si>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</si>
  <si>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</si>
  <si>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</si>
  <si>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</si>
  <si>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</si>
  <si>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</si>
  <si>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</si>
  <si>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</si>
  <si>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</si>
  <si>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</si>
  <si>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</si>
  <si>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</si>
  <si>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</si>
  <si>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</si>
  <si>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</si>
  <si>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</si>
  <si>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</si>
  <si>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</si>
  <si>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</si>
  <si>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</si>
  <si>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</si>
  <si>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</si>
  <si>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</si>
  <si>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</si>
  <si>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</si>
  <si>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</si>
  <si>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</si>
  <si>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</si>
  <si>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</si>
  <si>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</si>
  <si>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</si>
  <si>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</si>
  <si>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</si>
  <si>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</si>
  <si>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</si>
  <si>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</si>
  <si>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</si>
  <si>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</si>
  <si>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</si>
  <si>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</si>
  <si>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</si>
  <si>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</si>
  <si>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</si>
  <si>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</si>
  <si>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</si>
  <si>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</si>
  <si>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</si>
  <si>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</si>
  <si>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</si>
  <si>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</si>
  <si>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</si>
  <si>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</si>
  <si>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</si>
  <si>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</si>
  <si>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</si>
  <si>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</si>
  <si>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</si>
  <si>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</si>
  <si>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</si>
  <si>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</si>
  <si>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</si>
  <si>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</si>
  <si>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</si>
  <si>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</si>
  <si>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</si>
  <si>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</si>
  <si>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</si>
  <si>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</si>
  <si>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</si>
  <si>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</si>
  <si>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</si>
  <si>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</si>
  <si>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</si>
  <si>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</si>
  <si>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</si>
  <si>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</si>
  <si>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</si>
  <si>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</si>
  <si>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</si>
  <si>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</si>
  <si>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</si>
  <si>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</si>
  <si>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</si>
  <si>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</si>
  <si>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</si>
  <si>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</si>
  <si>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</si>
  <si>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</si>
  <si>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</si>
  <si>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</si>
  <si>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</si>
  <si>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</si>
  <si>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</si>
  <si>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</si>
  <si>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</si>
  <si>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</si>
  <si>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</si>
  <si>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</si>
  <si>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</si>
  <si>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</si>
  <si>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</si>
  <si>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</si>
  <si>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</si>
  <si>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</si>
  <si>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</si>
  <si>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</si>
  <si>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</si>
  <si>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</si>
  <si>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</si>
  <si>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</si>
  <si>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</si>
  <si>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</si>
  <si>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</si>
  <si>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</si>
  <si>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</si>
  <si>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</si>
  <si>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</si>
  <si>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</si>
  <si>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</si>
  <si>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</si>
  <si>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</si>
  <si>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</si>
  <si>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</si>
  <si>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</si>
  <si>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</si>
  <si>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</si>
  <si>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</si>
  <si>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</si>
  <si>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</si>
  <si>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</si>
  <si>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</si>
  <si>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</si>
  <si>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</si>
  <si>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</si>
  <si>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</si>
  <si>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</si>
  <si>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</si>
  <si>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</si>
  <si>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</si>
  <si>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</si>
  <si>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</si>
  <si>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</si>
  <si>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</si>
  <si>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</si>
  <si>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</si>
  <si>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</si>
  <si>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</si>
  <si>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</si>
  <si>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</si>
  <si>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</si>
  <si>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</si>
  <si>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</si>
  <si>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</si>
  <si>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</si>
  <si>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</si>
  <si>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</si>
  <si>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</si>
  <si>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</si>
  <si>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</si>
  <si>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</si>
  <si>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</si>
  <si>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</si>
  <si>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</si>
  <si>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</si>
  <si>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</si>
  <si>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</si>
  <si>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</si>
  <si>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</si>
  <si>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</si>
  <si>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</si>
  <si>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</si>
  <si>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</si>
  <si>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</si>
  <si>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</si>
  <si>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</si>
  <si>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</si>
  <si>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</si>
  <si>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</si>
  <si>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</si>
  <si>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</si>
  <si>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</si>
  <si>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</si>
  <si>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</si>
  <si>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</si>
  <si>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</si>
  <si>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</si>
  <si>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</si>
  <si>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</si>
  <si>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</si>
  <si>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</si>
  <si>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</si>
  <si>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</si>
  <si>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</si>
  <si>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</si>
  <si>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</si>
  <si>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</si>
  <si>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</si>
  <si>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</si>
  <si>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</si>
  <si>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</si>
  <si>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</si>
  <si>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</si>
  <si>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</si>
  <si>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</si>
  <si>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</si>
  <si>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</si>
  <si>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</si>
  <si>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</si>
  <si>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</si>
  <si>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</si>
  <si>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</si>
  <si>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</si>
  <si>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</si>
  <si>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</si>
  <si>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</si>
  <si>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</si>
  <si>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</si>
  <si>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</si>
  <si>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</si>
  <si>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</si>
  <si>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</si>
  <si>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</si>
  <si>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</si>
  <si>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</si>
  <si>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</si>
  <si>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</si>
  <si>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</si>
  <si>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</si>
  <si>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</si>
  <si>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</si>
  <si>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</si>
  <si>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</si>
  <si>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</si>
  <si>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</si>
  <si>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</si>
  <si>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</si>
  <si>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</si>
  <si>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特定健診・保健指導における医療費適正化効果検証事業</t>
    <phoneticPr fontId="5"/>
  </si>
  <si>
    <t>保険局</t>
    <phoneticPr fontId="5"/>
  </si>
  <si>
    <t>医療介護連携政策課医療費適正化対策推進室</t>
    <phoneticPr fontId="5"/>
  </si>
  <si>
    <t>平成２７年度</t>
    <phoneticPr fontId="5"/>
  </si>
  <si>
    <t>終了予定なし</t>
    <phoneticPr fontId="5"/>
  </si>
  <si>
    <t>○</t>
  </si>
  <si>
    <t>-</t>
    <phoneticPr fontId="5"/>
  </si>
  <si>
    <t>全国医療費適正化計画及び都道府県医療費適正化計画
（高齢者の医療の確保に関する法律第８条及び第９条）</t>
    <phoneticPr fontId="5"/>
  </si>
  <si>
    <t>特定健康診査・特定保健指導データ及びレセプトデータを活用して、特定健康診査・特定保健指導の医療費適正化効果等について学術的に検証する。</t>
    <phoneticPr fontId="5"/>
  </si>
  <si>
    <t>・特定健康診査・特定保健指導の医療費適正化効果を検証するため、レセプト情報・特定健診等情報データベース（以下「NDB」という。）に収載されたデータを活用して、様々な調査・分析用資料を作成する。また、当該資料を用いて、有識者により構成されるワーキンググループを設置・運営する中で、学術的な検証を実施し、検証された資料等をとりまとめの上公表する事業。
・都道府県の医療費適正化計画のPDCAサイクルを支援するため、NDBに収載されたデータを活用して、外来・入院医療費の構成要素を分析し、医療費の増加と関係する要素の分析作業を行い、分析結果を都道府県へ配布する事業。</t>
    <phoneticPr fontId="5"/>
  </si>
  <si>
    <t>-</t>
    <phoneticPr fontId="5"/>
  </si>
  <si>
    <t>-</t>
    <phoneticPr fontId="5"/>
  </si>
  <si>
    <t>-</t>
    <phoneticPr fontId="5"/>
  </si>
  <si>
    <t>-</t>
    <phoneticPr fontId="5"/>
  </si>
  <si>
    <t>-</t>
    <phoneticPr fontId="5"/>
  </si>
  <si>
    <t>-</t>
    <phoneticPr fontId="5"/>
  </si>
  <si>
    <t>-</t>
    <phoneticPr fontId="5"/>
  </si>
  <si>
    <t>医療費適正化業務庁費</t>
    <phoneticPr fontId="5"/>
  </si>
  <si>
    <t>報告書等の作成</t>
    <phoneticPr fontId="5"/>
  </si>
  <si>
    <t>件</t>
    <rPh sb="0" eb="1">
      <t>ケン</t>
    </rPh>
    <phoneticPr fontId="5"/>
  </si>
  <si>
    <t>-</t>
    <phoneticPr fontId="5"/>
  </si>
  <si>
    <t>特定健康診査・特定保健指導における医療費適正化効果検証事業 報告書</t>
    <phoneticPr fontId="5"/>
  </si>
  <si>
    <t>効果検証等のためのワーキンググループの開催</t>
    <phoneticPr fontId="5"/>
  </si>
  <si>
    <t>回</t>
    <rPh sb="0" eb="1">
      <t>カイ</t>
    </rPh>
    <phoneticPr fontId="5"/>
  </si>
  <si>
    <t>Ｘ／Ｙ＝報告書等の公表までにかかった経費
Ｘ：総事業費
Ｙ：報告書等公表数　　　　　　　　　　　　　　　　　　　</t>
    <phoneticPr fontId="5"/>
  </si>
  <si>
    <t>円/一式</t>
    <phoneticPr fontId="5"/>
  </si>
  <si>
    <t>Ｘ／Ｙ</t>
    <phoneticPr fontId="5"/>
  </si>
  <si>
    <t>57,851,221/2</t>
    <phoneticPr fontId="5"/>
  </si>
  <si>
    <t>33,426,000/2</t>
    <phoneticPr fontId="5"/>
  </si>
  <si>
    <t>施策大目標９　全国民に必要な医療を保障できる安定的・効率的な医療保険制度を構築すること</t>
  </si>
  <si>
    <t>Ⅰ－９－１　データヘルスの推進による保険者機能の強化等により適正かつ安定的・効率的な医療保険制度を構築すること</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</si>
  <si>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</si>
  <si>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</si>
  <si>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</si>
  <si>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</si>
  <si>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</si>
  <si>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</si>
  <si>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</si>
  <si>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</si>
  <si>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</si>
  <si>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</si>
  <si>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</si>
  <si>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</si>
  <si>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各都道府県が医療費の適正化効果検証を行う方法を提供することは、国民の生活習慣病予防の観点から重要であり、国民のニーズがある。</t>
    <phoneticPr fontId="5"/>
  </si>
  <si>
    <t>特定健康診査・特定保健指導の効果検証は全国規模で実施する必要があることから、国が主体的に取り組むべき事業である。</t>
    <rPh sb="2" eb="4">
      <t>ケンコウ</t>
    </rPh>
    <rPh sb="4" eb="6">
      <t>シンサ</t>
    </rPh>
    <rPh sb="7" eb="9">
      <t>トクテイ</t>
    </rPh>
    <rPh sb="9" eb="11">
      <t>ホケン</t>
    </rPh>
    <rPh sb="11" eb="13">
      <t>シドウ</t>
    </rPh>
    <phoneticPr fontId="5"/>
  </si>
  <si>
    <t>全国規模で取り組む特定健康診査・特定保健指導の効果を検証することは重要であり、優先度の高い事業である。</t>
    <rPh sb="11" eb="13">
      <t>ケンコウ</t>
    </rPh>
    <rPh sb="13" eb="15">
      <t>シンサ</t>
    </rPh>
    <rPh sb="16" eb="18">
      <t>トクテイ</t>
    </rPh>
    <rPh sb="18" eb="20">
      <t>ホケン</t>
    </rPh>
    <rPh sb="20" eb="22">
      <t>シドウ</t>
    </rPh>
    <phoneticPr fontId="5"/>
  </si>
  <si>
    <t>一般競争入札（最低価落札方式）を実施し、適正な手続きに基づいて選定している。</t>
    <rPh sb="0" eb="2">
      <t>イッパン</t>
    </rPh>
    <rPh sb="2" eb="4">
      <t>キョウソウ</t>
    </rPh>
    <rPh sb="4" eb="6">
      <t>ニュウサツ</t>
    </rPh>
    <rPh sb="7" eb="9">
      <t>サイテイ</t>
    </rPh>
    <rPh sb="9" eb="10">
      <t>カ</t>
    </rPh>
    <rPh sb="10" eb="12">
      <t>ラクサツ</t>
    </rPh>
    <rPh sb="12" eb="14">
      <t>ホウシキ</t>
    </rPh>
    <rPh sb="16" eb="18">
      <t>ジッシ</t>
    </rPh>
    <rPh sb="20" eb="22">
      <t>テキセイ</t>
    </rPh>
    <rPh sb="23" eb="25">
      <t>テツヅ</t>
    </rPh>
    <rPh sb="27" eb="28">
      <t>モト</t>
    </rPh>
    <rPh sb="31" eb="33">
      <t>センテイ</t>
    </rPh>
    <phoneticPr fontId="5"/>
  </si>
  <si>
    <t>-</t>
    <phoneticPr fontId="5"/>
  </si>
  <si>
    <t>一般競争入札（最低価落札方式）を行うことにより、コスト削減に努めており、概ね妥当である。</t>
    <rPh sb="0" eb="2">
      <t>イッパン</t>
    </rPh>
    <rPh sb="2" eb="4">
      <t>キョウソウ</t>
    </rPh>
    <rPh sb="4" eb="6">
      <t>ニュウサツ</t>
    </rPh>
    <rPh sb="7" eb="9">
      <t>サイテイ</t>
    </rPh>
    <rPh sb="9" eb="10">
      <t>カ</t>
    </rPh>
    <rPh sb="10" eb="12">
      <t>ラクサツ</t>
    </rPh>
    <rPh sb="12" eb="14">
      <t>ホウシキ</t>
    </rPh>
    <rPh sb="16" eb="17">
      <t>オコナ</t>
    </rPh>
    <rPh sb="27" eb="29">
      <t>サクゲン</t>
    </rPh>
    <rPh sb="30" eb="31">
      <t>ツト</t>
    </rPh>
    <rPh sb="36" eb="37">
      <t>オオム</t>
    </rPh>
    <rPh sb="38" eb="40">
      <t>ダトウ</t>
    </rPh>
    <phoneticPr fontId="5"/>
  </si>
  <si>
    <t>-</t>
    <phoneticPr fontId="5"/>
  </si>
  <si>
    <t>効果検証事業に係る品目に限定している。</t>
    <phoneticPr fontId="5"/>
  </si>
  <si>
    <t>-</t>
    <phoneticPr fontId="5"/>
  </si>
  <si>
    <t>過去の活動実績を踏まえ、引き続き適切に予算執行に努める。</t>
    <phoneticPr fontId="5"/>
  </si>
  <si>
    <t>点検対象外</t>
    <phoneticPr fontId="5"/>
  </si>
  <si>
    <t>新27-0013</t>
    <phoneticPr fontId="5"/>
  </si>
  <si>
    <t>0284</t>
    <phoneticPr fontId="5"/>
  </si>
  <si>
    <t>厚生労働省</t>
    <phoneticPr fontId="5"/>
  </si>
  <si>
    <t>-</t>
    <phoneticPr fontId="5"/>
  </si>
  <si>
    <t>-</t>
    <phoneticPr fontId="5"/>
  </si>
  <si>
    <t>-</t>
    <phoneticPr fontId="5"/>
  </si>
  <si>
    <t>みずほ情報総研株式会社</t>
    <phoneticPr fontId="5"/>
  </si>
  <si>
    <t>0288</t>
    <phoneticPr fontId="5"/>
  </si>
  <si>
    <t>A.みずほ情報総研株式会社</t>
    <rPh sb="5" eb="7">
      <t>ジョウホウ</t>
    </rPh>
    <rPh sb="7" eb="9">
      <t>ソウケン</t>
    </rPh>
    <rPh sb="9" eb="11">
      <t>カブシキ</t>
    </rPh>
    <rPh sb="11" eb="13">
      <t>カイシャ</t>
    </rPh>
    <phoneticPr fontId="5"/>
  </si>
  <si>
    <t>B.ニッセイ情報テクノロジー株式会社</t>
    <rPh sb="6" eb="8">
      <t>ジョウホウ</t>
    </rPh>
    <rPh sb="14" eb="16">
      <t>カブシキ</t>
    </rPh>
    <rPh sb="16" eb="18">
      <t>カイシャ</t>
    </rPh>
    <phoneticPr fontId="5"/>
  </si>
  <si>
    <t>事業費</t>
    <rPh sb="0" eb="3">
      <t>ジギョウヒ</t>
    </rPh>
    <phoneticPr fontId="5"/>
  </si>
  <si>
    <t>特定健診等の医療費適正化効果検証等</t>
    <rPh sb="0" eb="2">
      <t>トクテイ</t>
    </rPh>
    <rPh sb="2" eb="4">
      <t>ケンシン</t>
    </rPh>
    <rPh sb="4" eb="5">
      <t>トウ</t>
    </rPh>
    <rPh sb="6" eb="9">
      <t>イリョウヒ</t>
    </rPh>
    <rPh sb="9" eb="12">
      <t>テキセイカ</t>
    </rPh>
    <rPh sb="12" eb="14">
      <t>コウカ</t>
    </rPh>
    <rPh sb="14" eb="16">
      <t>ケンショウ</t>
    </rPh>
    <rPh sb="16" eb="17">
      <t>トウ</t>
    </rPh>
    <phoneticPr fontId="5"/>
  </si>
  <si>
    <t>医療費適正化計画に係るデータの集計及び分析等業務</t>
    <phoneticPr fontId="5"/>
  </si>
  <si>
    <t>レセプト情報・特定健診情報等の分析に係る支援業務</t>
    <phoneticPr fontId="5"/>
  </si>
  <si>
    <t>ニッセイ情報テクノロジー株式会社</t>
    <phoneticPr fontId="5"/>
  </si>
  <si>
    <t>B</t>
    <phoneticPr fontId="5"/>
  </si>
  <si>
    <t>－</t>
    <phoneticPr fontId="5"/>
  </si>
  <si>
    <t>厚生労働省</t>
  </si>
  <si>
    <t>-</t>
    <phoneticPr fontId="5"/>
  </si>
  <si>
    <t>29,430,000/2</t>
    <phoneticPr fontId="5"/>
  </si>
  <si>
    <t>56,929,000/2</t>
    <phoneticPr fontId="5"/>
  </si>
  <si>
    <t>30年度は、特定健診の受診の有無や特定保健指導の参加有無、メタボリックシンドローム該当に着目した集計・分析を行い、ワーキンググループにおいて分析の方向性や今後の課題について確認され、必要な事業が実施されている。</t>
    <rPh sb="2" eb="4">
      <t>ネンド</t>
    </rPh>
    <rPh sb="6" eb="8">
      <t>トクテイ</t>
    </rPh>
    <rPh sb="8" eb="10">
      <t>ケンシン</t>
    </rPh>
    <rPh sb="11" eb="13">
      <t>ジュシン</t>
    </rPh>
    <rPh sb="14" eb="16">
      <t>ウム</t>
    </rPh>
    <rPh sb="17" eb="19">
      <t>トクテイ</t>
    </rPh>
    <rPh sb="19" eb="21">
      <t>ホケン</t>
    </rPh>
    <rPh sb="21" eb="23">
      <t>シドウ</t>
    </rPh>
    <rPh sb="24" eb="26">
      <t>サンカ</t>
    </rPh>
    <rPh sb="26" eb="28">
      <t>ウム</t>
    </rPh>
    <rPh sb="41" eb="43">
      <t>ガイトウ</t>
    </rPh>
    <rPh sb="44" eb="46">
      <t>チャクモク</t>
    </rPh>
    <rPh sb="48" eb="50">
      <t>シュウケイ</t>
    </rPh>
    <rPh sb="51" eb="53">
      <t>ブンセキ</t>
    </rPh>
    <rPh sb="54" eb="55">
      <t>オコナ</t>
    </rPh>
    <rPh sb="70" eb="72">
      <t>ブンセキ</t>
    </rPh>
    <rPh sb="73" eb="76">
      <t>ホウコウセイ</t>
    </rPh>
    <rPh sb="77" eb="79">
      <t>コンゴ</t>
    </rPh>
    <rPh sb="80" eb="82">
      <t>カダイ</t>
    </rPh>
    <rPh sb="86" eb="88">
      <t>カクニン</t>
    </rPh>
    <rPh sb="91" eb="93">
      <t>ヒツヨウ</t>
    </rPh>
    <rPh sb="94" eb="96">
      <t>ジギョウ</t>
    </rPh>
    <rPh sb="97" eb="99">
      <t>ジッシ</t>
    </rPh>
    <phoneticPr fontId="5"/>
  </si>
  <si>
    <t>木下　栄作</t>
    <rPh sb="0" eb="2">
      <t>キノシタ</t>
    </rPh>
    <rPh sb="3" eb="5">
      <t>エイサク</t>
    </rPh>
    <phoneticPr fontId="5"/>
  </si>
  <si>
    <t>高齢者の医療の確保に関する法律第16条第１項</t>
    <rPh sb="0" eb="2">
      <t>コウレイ</t>
    </rPh>
    <rPh sb="2" eb="3">
      <t>シャ</t>
    </rPh>
    <rPh sb="4" eb="6">
      <t>イリョウ</t>
    </rPh>
    <rPh sb="7" eb="9">
      <t>カクホ</t>
    </rPh>
    <rPh sb="10" eb="11">
      <t>カン</t>
    </rPh>
    <rPh sb="13" eb="15">
      <t>ホウリツ</t>
    </rPh>
    <rPh sb="15" eb="16">
      <t>ダイ</t>
    </rPh>
    <rPh sb="18" eb="19">
      <t>ジョウ</t>
    </rPh>
    <rPh sb="19" eb="20">
      <t>ダイ</t>
    </rPh>
    <rPh sb="21" eb="22">
      <t>コウ</t>
    </rPh>
    <phoneticPr fontId="5"/>
  </si>
  <si>
    <t>効果検証報告書、医療費の見える化データセット等の作成</t>
    <rPh sb="22" eb="23">
      <t>トウ</t>
    </rPh>
    <phoneticPr fontId="5"/>
  </si>
  <si>
    <t>-</t>
    <phoneticPr fontId="5"/>
  </si>
  <si>
    <t>NDBに収載されたデータを活用して、特定健康診査・特定保健指導の医療費適正化効果等について学術的に検証することにより、施策目標の達成に寄与する。</t>
    <rPh sb="4" eb="6">
      <t>シュウサイ</t>
    </rPh>
    <phoneticPr fontId="5"/>
  </si>
  <si>
    <t>都道府県に対して、医療費の適正化の効果検証を行うためのデータセット等を提供している。</t>
    <rPh sb="33" eb="34">
      <t>トウ</t>
    </rPh>
    <phoneticPr fontId="5"/>
  </si>
  <si>
    <t>都道府県に対して、医療費の適正化の効果検証を行うためのデータセット等を提供し、各都道府県において、第三期医療費適正化計画のPDCA管理に活用されている。</t>
    <rPh sb="33" eb="34">
      <t>トウ</t>
    </rPh>
    <rPh sb="65" eb="67">
      <t>カンリ</t>
    </rPh>
    <phoneticPr fontId="5"/>
  </si>
  <si>
    <t>　平成30年度以降に各都道府県が行う医療費適正化計画のPDCA管理にデータセット等は活用されている。
　特定保健指導の実施による医療費適正化効果については、約20万人を対象に５年間の経過分析を行い、特定保健指導の改善効果（腹囲２～３センチメートル減少等）が継続していることが確認され、また特定保健指導の実施者について、実施しなかった者と比較して、外来医療費で１年に約６千円の減少効果が確認されたことを公表している。</t>
    <rPh sb="7" eb="9">
      <t>イコウ</t>
    </rPh>
    <rPh sb="16" eb="17">
      <t>オコナ</t>
    </rPh>
    <rPh sb="31" eb="33">
      <t>カンリ</t>
    </rPh>
    <rPh sb="40" eb="41">
      <t>トウ</t>
    </rPh>
    <phoneticPr fontId="5"/>
  </si>
  <si>
    <t>医療費適正化計画に係るデータの集計及び分析等</t>
    <phoneticPr fontId="5"/>
  </si>
  <si>
    <t>実態に合わせてワーキンググループの開催回数の見直しなどを行っている。</t>
    <phoneticPr fontId="5"/>
  </si>
  <si>
    <t>有</t>
  </si>
  <si>
    <t>一般競争入札の結果、費用を抑えられたため。</t>
    <rPh sb="10" eb="12">
      <t>ヒヨウ</t>
    </rPh>
    <rPh sb="13" eb="14">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</si>
</sst>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92B0DA5-2869-4080-823D-377FD9D602CB}"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A68A1418-4399-42AF-9923-DDDBD8474FCE}">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cap="none" spc="0" normalizeH="0" baseline="0" noProof="0">
            <a:ln>
              <a:noFill/>
            </a:ln>
            <a:solidFill>
              <a:sysClr val="windowText" lastClr="000000"/>
            </a:solidFill>
            <a:effectLst/>
            <a:uLnTx/>
            <a:uFillTx/>
            <a:latin typeface="Calibri"/>
            <a:ea typeface="ＭＳ Ｐゴシック"/>
            <a:cs typeface="+mn-cs"/>
          </a:endParaRPr>
        </a:p>
        <a:p>
          <a:r>
            <a:rPr kumimoji="1" lang="ja-JP" altLang="en-US" sz="1100" b="0" i="0" u="none" strike="noStrike" cap="none" spc="0" normalizeH="0" baseline="0" noProof="0">
              <a:ln>
                <a:noFill/>
              </a:ln>
              <a:solidFill>
                <a:sysClr val="windowText" lastClr="000000"/>
              </a:solidFill>
              <a:effectLst/>
              <a:uLnTx/>
              <a:uFillTx/>
              <a:latin typeface="+mn-ea"/>
              <a:ea typeface="+mn-ea"/>
              <a:cs typeface="+mn-cs"/>
            </a:rPr>
            <a:t>２９百万円</a:t>
          </a:r>
          <a:endParaRPr kumimoji="1" lang="ja-JP" altLang="en-US" sz="1100">
            <a:latin typeface="+mn-ea"/>
            <a:ea typeface="+mn-ea"/>
          </a:endParaRPr>
        </a:p>
      </dgm:t>
    </dgm:pt>
    <dgm:pt modelId="{CC5CADF8-804F-4512-8153-EEDA9BF43E2B}" type="parTrans" cxnId="{8CD90A26-F9D2-452F-BAAC-FD3E1A238DE2}">
      <dgm:prSet/>
      <dgm:spPr/>
      <dgm:t>
        <a:bodyPr/>
        <a:lstStyle/>
        <a:p>
          <a:endParaRPr kumimoji="1" lang="ja-JP" altLang="en-US"/>
        </a:p>
      </dgm:t>
    </dgm:pt>
    <dgm:pt modelId="{9C044B52-A102-4E87-A058-1C6C63664A61}" type="sibTrans" cxnId="{8CD90A26-F9D2-452F-BAAC-FD3E1A238DE2}">
      <dgm:prSet/>
      <dgm:spPr/>
      <dgm:t>
        <a:bodyPr/>
        <a:lstStyle/>
        <a:p>
          <a:endParaRPr kumimoji="1" lang="ja-JP" altLang="en-US"/>
        </a:p>
      </dgm:t>
    </dgm:pt>
    <dgm:pt modelId="{8887C03A-DFEE-4035-9A1D-2B23A654BE9F}">
      <dgm:prSet phldrT="[テキスト]" custT="1"/>
      <dgm:spPr>
        <a:ln w="19050"/>
      </dgm:spPr>
      <dgm:t>
        <a:bodyPr/>
        <a:lstStyle/>
        <a:p>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cap="none" spc="0" normalizeH="0" baseline="0" noProof="0">
              <a:ln>
                <a:noFill/>
              </a:ln>
              <a:solidFill>
                <a:sysClr val="windowText" lastClr="000000"/>
              </a:solidFill>
              <a:effectLst/>
              <a:uLnTx/>
              <a:uFillTx/>
              <a:latin typeface="+mn-ea"/>
              <a:ea typeface="+mn-ea"/>
              <a:cs typeface="+mn-cs"/>
            </a:rPr>
            <a:t>１９</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a:latin typeface="+mn-ea"/>
            <a:ea typeface="+mn-ea"/>
          </a:endParaRPr>
        </a:p>
      </dgm:t>
    </dgm:pt>
    <dgm:pt modelId="{9A6E0AA7-1292-4338-B450-2EB7A57C9663}" type="parTrans" cxnId="{940DC538-F6AA-4803-BE07-2E60E002CB76}">
      <dgm:prSet/>
      <dgm:spPr>
        <a:ln w="19050"/>
      </dgm:spPr>
      <dgm:t>
        <a:bodyPr/>
        <a:lstStyle/>
        <a:p>
          <a:endParaRPr kumimoji="1" lang="ja-JP" altLang="en-US"/>
        </a:p>
      </dgm:t>
    </dgm:pt>
    <dgm:pt modelId="{84BB7BA2-1450-465E-A6E3-0ECD702C950A}" type="sibTrans" cxnId="{940DC538-F6AA-4803-BE07-2E60E002CB76}">
      <dgm:prSet/>
      <dgm:spPr/>
      <dgm:t>
        <a:bodyPr/>
        <a:lstStyle/>
        <a:p>
          <a:endParaRPr kumimoji="1" lang="ja-JP" altLang="en-US"/>
        </a:p>
      </dgm:t>
    </dgm:pt>
    <dgm:pt modelId="{662A5F96-FB4B-440B-B1BC-BFD543DAA67A}">
      <dgm:prSet phldrT="[テキスト]" custT="1"/>
      <dgm:spPr>
        <a:ln w="19050"/>
      </dgm:spPr>
      <dgm:t>
        <a:bodyPr/>
        <a:lstStyle/>
        <a:p>
          <a:r>
            <a:rPr kumimoji="1" lang="en-US" altLang="ja-JP" sz="1100" b="0" i="0" u="none" strike="noStrike"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　ニッセイ情報テクノロジー株式会社</a:t>
          </a:r>
          <a:r>
            <a:rPr kumimoji="0" lang="ja-JP" altLang="en-US" sz="1100" b="0" i="0" u="none" strike="noStrike"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cap="none" spc="0" normalizeH="0" baseline="0" noProof="0">
              <a:ln>
                <a:noFill/>
              </a:ln>
              <a:solidFill>
                <a:sysClr val="windowText" lastClr="000000"/>
              </a:solidFill>
              <a:effectLst/>
              <a:uLnTx/>
              <a:uFillTx/>
              <a:latin typeface="Calibri"/>
              <a:ea typeface="ＭＳ Ｐゴシック"/>
              <a:cs typeface="+mn-cs"/>
            </a:rPr>
            <a:t>１０百万円</a:t>
          </a:r>
          <a:endParaRPr kumimoji="1" lang="ja-JP" altLang="en-US" sz="1100"/>
        </a:p>
      </dgm:t>
    </dgm:pt>
    <dgm:pt modelId="{C4ABC092-362D-49CB-9822-1CAF5AC612EF}" type="parTrans" cxnId="{510F494D-246C-4DEB-AD59-B8F416533725}">
      <dgm:prSet/>
      <dgm:spPr>
        <a:ln w="19050"/>
      </dgm:spPr>
      <dgm:t>
        <a:bodyPr/>
        <a:lstStyle/>
        <a:p>
          <a:endParaRPr kumimoji="1" lang="ja-JP" altLang="en-US"/>
        </a:p>
      </dgm:t>
    </dgm:pt>
    <dgm:pt modelId="{41681E0C-F98B-45E8-BCF5-B73C50B7742C}" type="sibTrans" cxnId="{510F494D-246C-4DEB-AD59-B8F416533725}">
      <dgm:prSet/>
      <dgm:spPr/>
      <dgm:t>
        <a:bodyPr/>
        <a:lstStyle/>
        <a:p>
          <a:endParaRPr kumimoji="1" lang="ja-JP" altLang="en-US"/>
        </a:p>
      </dgm:t>
    </dgm:pt>
    <dgm:pt modelId="{3A02BDB4-A214-419F-9CB4-675D1104A60D}" type="pres">
      <dgm:prSet presAssocID="{492B0DA5-2869-4080-823D-377FD9D602CB}" presName="hierChild1" presStyleCnt="0">
        <dgm:presLayoutVars>
          <dgm:orgChart val="1"/>
          <dgm:chPref val="1"/>
          <dgm:dir/>
          <dgm:animOne val="branch"/>
          <dgm:animLvl val="lvl"/>
          <dgm:resizeHandles/>
        </dgm:presLayoutVars>
      </dgm:prSet>
      <dgm:spPr/>
      <dgm:t>
        <a:bodyPr/>
        <a:lstStyle/>
        <a:p>
          <a:endParaRPr kumimoji="1" lang="ja-JP" altLang="en-US"/>
        </a:p>
      </dgm:t>
    </dgm:pt>
    <dgm:pt modelId="{68F0EE0A-58F0-4029-BDBB-E3F86664D781}" type="pres">
      <dgm:prSet presAssocID="{A68A1418-4399-42AF-9923-DDDBD8474FCE}" presName="hierRoot1" presStyleCnt="0">
        <dgm:presLayoutVars>
          <dgm:hierBranch val="init"/>
        </dgm:presLayoutVars>
      </dgm:prSet>
      <dgm:spPr/>
    </dgm:pt>
    <dgm:pt modelId="{51F57B55-79D8-4A7C-95AB-7C640BA6DFC8}" type="pres">
      <dgm:prSet presAssocID="{A68A1418-4399-42AF-9923-DDDBD8474FCE}" presName="rootComposite1" presStyleCnt="0"/>
      <dgm:spPr/>
    </dgm:pt>
    <dgm:pt modelId="{952495C9-3ECF-4E27-A892-E31C2E8D6FEF}" type="pres">
      <dgm:prSet presAssocID="{A68A1418-4399-42AF-9923-DDDBD8474FCE}" presName="rootText1" presStyleLbl="node0" presStyleIdx="0" presStyleCnt="1" custScaleX="63806" custScaleY="77638" custLinFactNeighborX="-1304" custLinFactNeighborY="2442">
        <dgm:presLayoutVars>
          <dgm:chPref val="3"/>
        </dgm:presLayoutVars>
      </dgm:prSet>
      <dgm:spPr/>
      <dgm:t>
        <a:bodyPr/>
        <a:lstStyle/>
        <a:p>
          <a:endParaRPr kumimoji="1" lang="ja-JP" altLang="en-US"/>
        </a:p>
      </dgm:t>
    </dgm:pt>
    <dgm:pt modelId="{CC0185A6-DA84-4980-B4E2-F97594D49FE3}" type="pres">
      <dgm:prSet presAssocID="{A68A1418-4399-42AF-9923-DDDBD8474FCE}" presName="rootConnector1" presStyleLbl="node1" presStyleIdx="0" presStyleCnt="0"/>
      <dgm:spPr/>
      <dgm:t>
        <a:bodyPr/>
        <a:lstStyle/>
        <a:p>
          <a:endParaRPr kumimoji="1" lang="ja-JP" altLang="en-US"/>
        </a:p>
      </dgm:t>
    </dgm:pt>
    <dgm:pt modelId="{9D1D93F6-7871-4C4E-8FBA-62B282DCF868}" type="pres">
      <dgm:prSet presAssocID="{A68A1418-4399-42AF-9923-DDDBD8474FCE}" presName="hierChild2" presStyleCnt="0"/>
      <dgm:spPr/>
    </dgm:pt>
    <dgm:pt modelId="{D417A974-3626-48FB-999E-5FF723878213}" type="pres">
      <dgm:prSet presAssocID="{9A6E0AA7-1292-4338-B450-2EB7A57C9663}" presName="Name37" presStyleLbl="parChTrans1D2" presStyleIdx="0" presStyleCnt="2"/>
      <dgm:spPr/>
      <dgm:t>
        <a:bodyPr/>
        <a:lstStyle/>
        <a:p>
          <a:endParaRPr kumimoji="1" lang="ja-JP" altLang="en-US"/>
        </a:p>
      </dgm:t>
    </dgm:pt>
    <dgm:pt modelId="{8974434F-9DE7-463E-8E88-CF421506D1EA}" type="pres">
      <dgm:prSet presAssocID="{8887C03A-DFEE-4035-9A1D-2B23A654BE9F}" presName="hierRoot2" presStyleCnt="0">
        <dgm:presLayoutVars>
          <dgm:hierBranch val="init"/>
        </dgm:presLayoutVars>
      </dgm:prSet>
      <dgm:spPr/>
    </dgm:pt>
    <dgm:pt modelId="{AB70C6D6-81EC-4CDF-8AF2-D5D7CD4C1BB6}" type="pres">
      <dgm:prSet presAssocID="{8887C03A-DFEE-4035-9A1D-2B23A654BE9F}" presName="rootComposite" presStyleCnt="0"/>
      <dgm:spPr/>
    </dgm:pt>
    <dgm:pt modelId="{56C01B38-D714-466A-B546-F439A7F2C0CF}" type="pres">
      <dgm:prSet presAssocID="{8887C03A-DFEE-4035-9A1D-2B23A654BE9F}" presName="rootText" presStyleLbl="node2" presStyleIdx="0" presStyleCnt="2" custScaleY="66716">
        <dgm:presLayoutVars>
          <dgm:chPref val="3"/>
        </dgm:presLayoutVars>
      </dgm:prSet>
      <dgm:spPr/>
      <dgm:t>
        <a:bodyPr/>
        <a:lstStyle/>
        <a:p>
          <a:endParaRPr kumimoji="1" lang="ja-JP" altLang="en-US"/>
        </a:p>
      </dgm:t>
    </dgm:pt>
    <dgm:pt modelId="{078D5524-DAB0-445D-B07E-1A3B061F7B04}" type="pres">
      <dgm:prSet presAssocID="{8887C03A-DFEE-4035-9A1D-2B23A654BE9F}" presName="rootConnector" presStyleLbl="node2" presStyleIdx="0" presStyleCnt="2"/>
      <dgm:spPr/>
      <dgm:t>
        <a:bodyPr/>
        <a:lstStyle/>
        <a:p>
          <a:endParaRPr kumimoji="1" lang="ja-JP" altLang="en-US"/>
        </a:p>
      </dgm:t>
    </dgm:pt>
    <dgm:pt modelId="{582C5D3F-396A-43CC-9EFB-782068D1F2FE}" type="pres">
      <dgm:prSet presAssocID="{8887C03A-DFEE-4035-9A1D-2B23A654BE9F}" presName="hierChild4" presStyleCnt="0"/>
      <dgm:spPr/>
    </dgm:pt>
    <dgm:pt modelId="{F5938F09-F078-4FB1-81F7-FEE9EEDFB908}" type="pres">
      <dgm:prSet presAssocID="{8887C03A-DFEE-4035-9A1D-2B23A654BE9F}" presName="hierChild5" presStyleCnt="0"/>
      <dgm:spPr/>
    </dgm:pt>
    <dgm:pt modelId="{2899E6AD-8BC3-4F55-BC9B-F84F13D01DC4}" type="pres">
      <dgm:prSet presAssocID="{C4ABC092-362D-49CB-9822-1CAF5AC612EF}" presName="Name37" presStyleLbl="parChTrans1D2" presStyleIdx="1" presStyleCnt="2"/>
      <dgm:spPr/>
      <dgm:t>
        <a:bodyPr/>
        <a:lstStyle/>
        <a:p>
          <a:endParaRPr kumimoji="1" lang="ja-JP" altLang="en-US"/>
        </a:p>
      </dgm:t>
    </dgm:pt>
    <dgm:pt modelId="{D96C6B95-994B-4151-97C6-0578E9F109D2}" type="pres">
      <dgm:prSet presAssocID="{662A5F96-FB4B-440B-B1BC-BFD543DAA67A}" presName="hierRoot2" presStyleCnt="0">
        <dgm:presLayoutVars>
          <dgm:hierBranch val="init"/>
        </dgm:presLayoutVars>
      </dgm:prSet>
      <dgm:spPr/>
    </dgm:pt>
    <dgm:pt modelId="{BC2008B9-A0A6-4629-969C-BB361E3899F9}" type="pres">
      <dgm:prSet presAssocID="{662A5F96-FB4B-440B-B1BC-BFD543DAA67A}" presName="rootComposite" presStyleCnt="0"/>
      <dgm:spPr/>
    </dgm:pt>
    <dgm:pt modelId="{B67A9BEF-5FC5-4F05-AECD-0249E3395643}" type="pres">
      <dgm:prSet presAssocID="{662A5F96-FB4B-440B-B1BC-BFD543DAA67A}" presName="rootText" presStyleLbl="node2" presStyleIdx="1" presStyleCnt="2" custScaleY="66715">
        <dgm:presLayoutVars>
          <dgm:chPref val="3"/>
        </dgm:presLayoutVars>
      </dgm:prSet>
      <dgm:spPr/>
      <dgm:t>
        <a:bodyPr/>
        <a:lstStyle/>
        <a:p>
          <a:endParaRPr kumimoji="1" lang="ja-JP" altLang="en-US"/>
        </a:p>
      </dgm:t>
    </dgm:pt>
    <dgm:pt modelId="{1F8D9DB5-AA90-42AF-B70E-11D053120D04}" type="pres">
      <dgm:prSet presAssocID="{662A5F96-FB4B-440B-B1BC-BFD543DAA67A}" presName="rootConnector" presStyleLbl="node2" presStyleIdx="1" presStyleCnt="2"/>
      <dgm:spPr/>
      <dgm:t>
        <a:bodyPr/>
        <a:lstStyle/>
        <a:p>
          <a:endParaRPr kumimoji="1" lang="ja-JP" altLang="en-US"/>
        </a:p>
      </dgm:t>
    </dgm:pt>
    <dgm:pt modelId="{C686AD91-FD65-42D4-A7C9-89E7E76C64C9}" type="pres">
      <dgm:prSet presAssocID="{662A5F96-FB4B-440B-B1BC-BFD543DAA67A}" presName="hierChild4" presStyleCnt="0"/>
      <dgm:spPr/>
    </dgm:pt>
    <dgm:pt modelId="{A4330C47-342B-4643-9C32-BD24AF18401E}" type="pres">
      <dgm:prSet presAssocID="{662A5F96-FB4B-440B-B1BC-BFD543DAA67A}" presName="hierChild5" presStyleCnt="0"/>
      <dgm:spPr/>
    </dgm:pt>
    <dgm:pt modelId="{75B58570-0DD9-4458-A24A-26A1F73F3933}" type="pres">
      <dgm:prSet presAssocID="{A68A1418-4399-42AF-9923-DDDBD8474FCE}" presName="hierChild3" presStyleCnt="0"/>
      <dgm:spPr/>
    </dgm:pt>
  </dgm:ptLst>
  <dgm:cxnLst>
    <dgm:cxn modelId="{D8CA9916-6CD4-4B89-A794-80B1E5433EE3}" type="presOf" srcId="{8887C03A-DFEE-4035-9A1D-2B23A654BE9F}" destId="{56C01B38-D714-466A-B546-F439A7F2C0CF}" srcOrd="0" destOrd="0" presId="urn:microsoft.com/office/officeart/2005/8/layout/orgChart1"/>
    <dgm:cxn modelId="{798855AB-AF25-4A1E-8A7B-DE751340A3F2}" type="presOf" srcId="{492B0DA5-2869-4080-823D-377FD9D602CB}" destId="{3A02BDB4-A214-419F-9CB4-675D1104A60D}" srcOrd="0" destOrd="0" presId="urn:microsoft.com/office/officeart/2005/8/layout/orgChart1"/>
    <dgm:cxn modelId="{71953FE4-F50C-44EC-A362-73E3BA901013}" type="presOf" srcId="{9A6E0AA7-1292-4338-B450-2EB7A57C9663}" destId="{D417A974-3626-48FB-999E-5FF723878213}" srcOrd="0" destOrd="0" presId="urn:microsoft.com/office/officeart/2005/8/layout/orgChart1"/>
    <dgm:cxn modelId="{607C36DC-A765-4D26-8DDD-B6D15F7C65A4}" type="presOf" srcId="{8887C03A-DFEE-4035-9A1D-2B23A654BE9F}" destId="{078D5524-DAB0-445D-B07E-1A3B061F7B04}" srcOrd="1" destOrd="0" presId="urn:microsoft.com/office/officeart/2005/8/layout/orgChart1"/>
    <dgm:cxn modelId="{0B133384-C4DC-4B01-894B-17CDE161941C}" type="presOf" srcId="{662A5F96-FB4B-440B-B1BC-BFD543DAA67A}" destId="{1F8D9DB5-AA90-42AF-B70E-11D053120D04}" srcOrd="1" destOrd="0" presId="urn:microsoft.com/office/officeart/2005/8/layout/orgChart1"/>
    <dgm:cxn modelId="{8CD90A26-F9D2-452F-BAAC-FD3E1A238DE2}" srcId="{492B0DA5-2869-4080-823D-377FD9D602CB}" destId="{A68A1418-4399-42AF-9923-DDDBD8474FCE}" srcOrd="0" destOrd="0" parTransId="{CC5CADF8-804F-4512-8153-EEDA9BF43E2B}" sibTransId="{9C044B52-A102-4E87-A058-1C6C63664A61}"/>
    <dgm:cxn modelId="{26C71F70-0559-4A4E-A3B0-3BBE1EEBBB9E}" type="presOf" srcId="{A68A1418-4399-42AF-9923-DDDBD8474FCE}" destId="{952495C9-3ECF-4E27-A892-E31C2E8D6FEF}" srcOrd="0" destOrd="0" presId="urn:microsoft.com/office/officeart/2005/8/layout/orgChart1"/>
    <dgm:cxn modelId="{510F494D-246C-4DEB-AD59-B8F416533725}" srcId="{A68A1418-4399-42AF-9923-DDDBD8474FCE}" destId="{662A5F96-FB4B-440B-B1BC-BFD543DAA67A}" srcOrd="1" destOrd="0" parTransId="{C4ABC092-362D-49CB-9822-1CAF5AC612EF}" sibTransId="{41681E0C-F98B-45E8-BCF5-B73C50B7742C}"/>
    <dgm:cxn modelId="{940DC538-F6AA-4803-BE07-2E60E002CB76}" srcId="{A68A1418-4399-42AF-9923-DDDBD8474FCE}" destId="{8887C03A-DFEE-4035-9A1D-2B23A654BE9F}" srcOrd="0" destOrd="0" parTransId="{9A6E0AA7-1292-4338-B450-2EB7A57C9663}" sibTransId="{84BB7BA2-1450-465E-A6E3-0ECD702C950A}"/>
    <dgm:cxn modelId="{7EC4E8FB-35F5-4516-9D22-33EB81FCA7E5}" type="presOf" srcId="{662A5F96-FB4B-440B-B1BC-BFD543DAA67A}" destId="{B67A9BEF-5FC5-4F05-AECD-0249E3395643}" srcOrd="0" destOrd="0" presId="urn:microsoft.com/office/officeart/2005/8/layout/orgChart1"/>
    <dgm:cxn modelId="{9E513180-CB7A-48F6-888F-9BFBA333A4A0}" type="presOf" srcId="{C4ABC092-362D-49CB-9822-1CAF5AC612EF}" destId="{2899E6AD-8BC3-4F55-BC9B-F84F13D01DC4}" srcOrd="0" destOrd="0" presId="urn:microsoft.com/office/officeart/2005/8/layout/orgChart1"/>
    <dgm:cxn modelId="{53E3D588-6D3B-4D26-8417-0C2E50363624}" type="presOf" srcId="{A68A1418-4399-42AF-9923-DDDBD8474FCE}" destId="{CC0185A6-DA84-4980-B4E2-F97594D49FE3}" srcOrd="1" destOrd="0" presId="urn:microsoft.com/office/officeart/2005/8/layout/orgChart1"/>
    <dgm:cxn modelId="{75BAA1DC-045C-4A30-A41A-7F91E031F2F3}" type="presParOf" srcId="{3A02BDB4-A214-419F-9CB4-675D1104A60D}" destId="{68F0EE0A-58F0-4029-BDBB-E3F86664D781}" srcOrd="0" destOrd="0" presId="urn:microsoft.com/office/officeart/2005/8/layout/orgChart1"/>
    <dgm:cxn modelId="{076A8DA2-BB55-4CFE-9B15-AF361E9EEF94}" type="presParOf" srcId="{68F0EE0A-58F0-4029-BDBB-E3F86664D781}" destId="{51F57B55-79D8-4A7C-95AB-7C640BA6DFC8}" srcOrd="0" destOrd="0" presId="urn:microsoft.com/office/officeart/2005/8/layout/orgChart1"/>
    <dgm:cxn modelId="{9837013D-0DBC-45CA-A0ED-BF1A9CE3D964}" type="presParOf" srcId="{51F57B55-79D8-4A7C-95AB-7C640BA6DFC8}" destId="{952495C9-3ECF-4E27-A892-E31C2E8D6FEF}" srcOrd="0" destOrd="0" presId="urn:microsoft.com/office/officeart/2005/8/layout/orgChart1"/>
    <dgm:cxn modelId="{ECE1C8A1-08BC-467E-9325-36327424007D}" type="presParOf" srcId="{51F57B55-79D8-4A7C-95AB-7C640BA6DFC8}" destId="{CC0185A6-DA84-4980-B4E2-F97594D49FE3}" srcOrd="1" destOrd="0" presId="urn:microsoft.com/office/officeart/2005/8/layout/orgChart1"/>
    <dgm:cxn modelId="{5F78B8D2-EC82-44C1-B4A3-9974F9973FA7}" type="presParOf" srcId="{68F0EE0A-58F0-4029-BDBB-E3F86664D781}" destId="{9D1D93F6-7871-4C4E-8FBA-62B282DCF868}" srcOrd="1" destOrd="0" presId="urn:microsoft.com/office/officeart/2005/8/layout/orgChart1"/>
    <dgm:cxn modelId="{1C93FEE3-C0A6-4825-BA85-0B3CA7D86FEF}" type="presParOf" srcId="{9D1D93F6-7871-4C4E-8FBA-62B282DCF868}" destId="{D417A974-3626-48FB-999E-5FF723878213}" srcOrd="0" destOrd="0" presId="urn:microsoft.com/office/officeart/2005/8/layout/orgChart1"/>
    <dgm:cxn modelId="{A01354FB-F943-49FE-AD28-5892634980FE}" type="presParOf" srcId="{9D1D93F6-7871-4C4E-8FBA-62B282DCF868}" destId="{8974434F-9DE7-463E-8E88-CF421506D1EA}" srcOrd="1" destOrd="0" presId="urn:microsoft.com/office/officeart/2005/8/layout/orgChart1"/>
    <dgm:cxn modelId="{9BD7777C-BC9B-41D8-AAC4-A033832B29CD}" type="presParOf" srcId="{8974434F-9DE7-463E-8E88-CF421506D1EA}" destId="{AB70C6D6-81EC-4CDF-8AF2-D5D7CD4C1BB6}" srcOrd="0" destOrd="0" presId="urn:microsoft.com/office/officeart/2005/8/layout/orgChart1"/>
    <dgm:cxn modelId="{9ABE6140-5749-451F-A6BD-38137B8BE9E9}" type="presParOf" srcId="{AB70C6D6-81EC-4CDF-8AF2-D5D7CD4C1BB6}" destId="{56C01B38-D714-466A-B546-F439A7F2C0CF}" srcOrd="0" destOrd="0" presId="urn:microsoft.com/office/officeart/2005/8/layout/orgChart1"/>
    <dgm:cxn modelId="{46E696A3-715A-4F13-8E9B-25A6F6E8AB93}" type="presParOf" srcId="{AB70C6D6-81EC-4CDF-8AF2-D5D7CD4C1BB6}" destId="{078D5524-DAB0-445D-B07E-1A3B061F7B04}" srcOrd="1" destOrd="0" presId="urn:microsoft.com/office/officeart/2005/8/layout/orgChart1"/>
    <dgm:cxn modelId="{56B6C5EF-864E-46C7-8984-6A575E8A2823}" type="presParOf" srcId="{8974434F-9DE7-463E-8E88-CF421506D1EA}" destId="{582C5D3F-396A-43CC-9EFB-782068D1F2FE}" srcOrd="1" destOrd="0" presId="urn:microsoft.com/office/officeart/2005/8/layout/orgChart1"/>
    <dgm:cxn modelId="{F2CC84DF-F716-4985-AEDE-3AAD0D97CD3C}" type="presParOf" srcId="{8974434F-9DE7-463E-8E88-CF421506D1EA}" destId="{F5938F09-F078-4FB1-81F7-FEE9EEDFB908}" srcOrd="2" destOrd="0" presId="urn:microsoft.com/office/officeart/2005/8/layout/orgChart1"/>
    <dgm:cxn modelId="{7733529B-27C1-4882-999B-D80336ACF739}" type="presParOf" srcId="{9D1D93F6-7871-4C4E-8FBA-62B282DCF868}" destId="{2899E6AD-8BC3-4F55-BC9B-F84F13D01DC4}" srcOrd="2" destOrd="0" presId="urn:microsoft.com/office/officeart/2005/8/layout/orgChart1"/>
    <dgm:cxn modelId="{38FE7AB0-FFB4-4474-B329-B7032F48C203}" type="presParOf" srcId="{9D1D93F6-7871-4C4E-8FBA-62B282DCF868}" destId="{D96C6B95-994B-4151-97C6-0578E9F109D2}" srcOrd="3" destOrd="0" presId="urn:microsoft.com/office/officeart/2005/8/layout/orgChart1"/>
    <dgm:cxn modelId="{2017D935-6902-4DBF-88DD-F8B660F15FBA}" type="presParOf" srcId="{D96C6B95-994B-4151-97C6-0578E9F109D2}" destId="{BC2008B9-A0A6-4629-969C-BB361E3899F9}" srcOrd="0" destOrd="0" presId="urn:microsoft.com/office/officeart/2005/8/layout/orgChart1"/>
    <dgm:cxn modelId="{5F055A00-70B7-45A7-A869-091C8989C2B8}" type="presParOf" srcId="{BC2008B9-A0A6-4629-969C-BB361E3899F9}" destId="{B67A9BEF-5FC5-4F05-AECD-0249E3395643}" srcOrd="0" destOrd="0" presId="urn:microsoft.com/office/officeart/2005/8/layout/orgChart1"/>
    <dgm:cxn modelId="{6869BA39-B48B-4A31-8B2D-1611784D9ABE}" type="presParOf" srcId="{BC2008B9-A0A6-4629-969C-BB361E3899F9}" destId="{1F8D9DB5-AA90-42AF-B70E-11D053120D04}" srcOrd="1" destOrd="0" presId="urn:microsoft.com/office/officeart/2005/8/layout/orgChart1"/>
    <dgm:cxn modelId="{A2A13814-2889-40BB-BE1B-5BD88E4E218D}" type="presParOf" srcId="{D96C6B95-994B-4151-97C6-0578E9F109D2}" destId="{C686AD91-FD65-42D4-A7C9-89E7E76C64C9}" srcOrd="1" destOrd="0" presId="urn:microsoft.com/office/officeart/2005/8/layout/orgChart1"/>
    <dgm:cxn modelId="{802C19F0-D8F9-40EE-A6A8-A52D76D8D808}" type="presParOf" srcId="{D96C6B95-994B-4151-97C6-0578E9F109D2}" destId="{A4330C47-342B-4643-9C32-BD24AF18401E}" srcOrd="2" destOrd="0" presId="urn:microsoft.com/office/officeart/2005/8/layout/orgChart1"/>
    <dgm:cxn modelId="{DE2CF981-1F5E-4247-BB3C-608DE9DC88C3}" type="presParOf" srcId="{68F0EE0A-58F0-4029-BDBB-E3F86664D781}" destId="{75B58570-0DD9-4458-A24A-26A1F73F3933}" srcOrd="2" destOrd="0" presId="urn:microsoft.com/office/officeart/2005/8/layout/orgChart1"/>
  </dgm:cxnLst>
  <dgm:bg/>
  <dgm:whole>
    <a:ln w="190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899E6AD-8BC3-4F55-BC9B-F84F13D01DC4}">
      <dsp:nvSpPr>
        <dsp:cNvPr id="0" name=""/>
        <dsp:cNvSpPr/>
      </dsp:nvSpPr>
      <dsp:spPr>
        <a:xfrm>
          <a:off x="2527030" y="1227406"/>
          <a:ext cx="1429579" cy="457505"/>
        </a:xfrm>
        <a:custGeom>
          <a:avLst/>
          <a:gdLst/>
          <a:ahLst/>
          <a:cxnLst/>
          <a:rect l="0" t="0" r="0" b="0"/>
          <a:pathLst>
            <a:path>
              <a:moveTo>
                <a:pt x="0" y="0"/>
              </a:moveTo>
              <a:lnTo>
                <a:pt x="0" y="214631"/>
              </a:lnTo>
              <a:lnTo>
                <a:pt x="1429579" y="214631"/>
              </a:lnTo>
              <a:lnTo>
                <a:pt x="1429579" y="457505"/>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D417A974-3626-48FB-999E-5FF723878213}">
      <dsp:nvSpPr>
        <dsp:cNvPr id="0" name=""/>
        <dsp:cNvSpPr/>
      </dsp:nvSpPr>
      <dsp:spPr>
        <a:xfrm>
          <a:off x="1157775" y="1227406"/>
          <a:ext cx="1369254" cy="457505"/>
        </a:xfrm>
        <a:custGeom>
          <a:avLst/>
          <a:gdLst/>
          <a:ahLst/>
          <a:cxnLst/>
          <a:rect l="0" t="0" r="0" b="0"/>
          <a:pathLst>
            <a:path>
              <a:moveTo>
                <a:pt x="1369254" y="0"/>
              </a:moveTo>
              <a:lnTo>
                <a:pt x="1369254" y="214631"/>
              </a:lnTo>
              <a:lnTo>
                <a:pt x="0" y="214631"/>
              </a:lnTo>
              <a:lnTo>
                <a:pt x="0" y="457505"/>
              </a:lnTo>
            </a:path>
          </a:pathLst>
        </a:custGeom>
        <a:noFill/>
        <a:ln w="19050" cap="flat" cmpd="sng" algn="ctr">
          <a:solidFill>
            <a:scrgbClr r="0" g="0" b="0"/>
          </a:solidFill>
          <a:prstDash val="solid"/>
        </a:ln>
        <a:effectLst/>
      </dsp:spPr>
      <dsp:style>
        <a:lnRef idx="2">
          <a:scrgbClr r="0" g="0" b="0"/>
        </a:lnRef>
        <a:fillRef idx="0">
          <a:scrgbClr r="0" g="0" b="0"/>
        </a:fillRef>
        <a:effectRef idx="0">
          <a:scrgbClr r="0" g="0" b="0"/>
        </a:effectRef>
        <a:fontRef idx="minor"/>
      </dsp:style>
    </dsp:sp>
    <dsp:sp modelId="{952495C9-3ECF-4E27-A892-E31C2E8D6FEF}">
      <dsp:nvSpPr>
        <dsp:cNvPr id="0" name=""/>
        <dsp:cNvSpPr/>
      </dsp:nvSpPr>
      <dsp:spPr>
        <a:xfrm>
          <a:off x="1789086" y="329489"/>
          <a:ext cx="1475887" cy="897916"/>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1200" cap="none" spc="0" normalizeH="0" baseline="0" noProof="0">
            <a:ln>
              <a:noFill/>
            </a:ln>
            <a:solidFill>
              <a:sysClr val="windowText" lastClr="000000"/>
            </a:solidFill>
            <a:effectLst/>
            <a:uLnTx/>
            <a:uFillTx/>
            <a:latin typeface="Calibri"/>
            <a:ea typeface="ＭＳ Ｐゴシック"/>
            <a:cs typeface="+mn-cs"/>
          </a:endParaRPr>
        </a:p>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２９百万円</a:t>
          </a:r>
          <a:endParaRPr kumimoji="1" lang="ja-JP" altLang="en-US" sz="1100" kern="1200">
            <a:latin typeface="+mn-ea"/>
            <a:ea typeface="+mn-ea"/>
          </a:endParaRPr>
        </a:p>
      </dsp:txBody>
      <dsp:txXfrm>
        <a:off x="1789086" y="329489"/>
        <a:ext cx="1475887" cy="897916"/>
      </dsp:txXfrm>
    </dsp:sp>
    <dsp:sp modelId="{56C01B38-D714-466A-B546-F439A7F2C0CF}">
      <dsp:nvSpPr>
        <dsp:cNvPr id="0" name=""/>
        <dsp:cNvSpPr/>
      </dsp:nvSpPr>
      <dsp:spPr>
        <a:xfrm>
          <a:off x="1233" y="1684911"/>
          <a:ext cx="2313085" cy="771599"/>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kern="1200" cap="none" spc="0" normalizeH="0" baseline="0" noProof="0">
              <a:ln>
                <a:noFill/>
              </a:ln>
              <a:solidFill>
                <a:sysClr val="windowText" lastClr="000000"/>
              </a:solidFill>
              <a:effectLst/>
              <a:uLnTx/>
              <a:uFillTx/>
              <a:latin typeface="+mn-ea"/>
              <a:ea typeface="+mn-ea"/>
              <a:cs typeface="+mn-cs"/>
            </a:rPr>
            <a:t>１９</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kern="1200">
            <a:latin typeface="+mn-ea"/>
            <a:ea typeface="+mn-ea"/>
          </a:endParaRPr>
        </a:p>
      </dsp:txBody>
      <dsp:txXfrm>
        <a:off x="1233" y="1684911"/>
        <a:ext cx="2313085" cy="771599"/>
      </dsp:txXfrm>
    </dsp:sp>
    <dsp:sp modelId="{B67A9BEF-5FC5-4F05-AECD-0249E3395643}">
      <dsp:nvSpPr>
        <dsp:cNvPr id="0" name=""/>
        <dsp:cNvSpPr/>
      </dsp:nvSpPr>
      <dsp:spPr>
        <a:xfrm>
          <a:off x="2800067" y="1684911"/>
          <a:ext cx="2313085" cy="771587"/>
        </a:xfrm>
        <a:prstGeom prst="rect">
          <a:avLst/>
        </a:prstGeom>
        <a:solidFill>
          <a:schemeClr val="lt1">
            <a:hueOff val="0"/>
            <a:satOff val="0"/>
            <a:lumOff val="0"/>
            <a:alphaOff val="0"/>
          </a:schemeClr>
        </a:solidFill>
        <a:ln w="19050" cap="flat" cmpd="sng" algn="ctr">
          <a:solidFill>
            <a:scrgbClr r="0" g="0" b="0"/>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b="0" i="0" u="none" strike="noStrike" kern="1200" cap="none" spc="0" normalizeH="0" baseline="0" noProof="0">
              <a:ln>
                <a:noFill/>
              </a:ln>
              <a:solidFill>
                <a:sysClr val="windowText" lastClr="000000"/>
              </a:solidFill>
              <a:effectLst/>
              <a:uLnTx/>
              <a:uFillTx/>
              <a:latin typeface="+mn-ea"/>
              <a:ea typeface="+mn-ea"/>
              <a:cs typeface="+mn-cs"/>
            </a:rPr>
            <a:t>B</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　ニッセイ情報テクノロジー株式会社</a:t>
          </a:r>
          <a:r>
            <a:rPr kumimoji="0" lang="ja-JP" altLang="en-US" sz="1100" b="0" i="0" u="none" strike="noStrike" kern="1200" cap="none" spc="0" normalizeH="0" baseline="0" noProof="0">
              <a:ln>
                <a:noFill/>
              </a:ln>
              <a:solidFill>
                <a:sysClr val="window" lastClr="FFFFFF"/>
              </a:solidFill>
              <a:effectLst/>
              <a:uLnTx/>
              <a:uFillTx/>
              <a:latin typeface="Calibri"/>
              <a:ea typeface="ＭＳ Ｐゴシック"/>
              <a:cs typeface="+mn-cs"/>
            </a:rPr>
            <a:t> 　 　 　 　 　 　 　 　 　 　 　 　 　 　 　 　 　 　 　 　</a:t>
          </a:r>
          <a:r>
            <a:rPr kumimoji="1" lang="ja-JP" altLang="en-US" sz="1100" b="0" i="0" u="none" strike="noStrike" kern="1200" cap="none" spc="0" normalizeH="0" baseline="0" noProof="0">
              <a:ln>
                <a:noFill/>
              </a:ln>
              <a:solidFill>
                <a:sysClr val="windowText" lastClr="000000"/>
              </a:solidFill>
              <a:effectLst/>
              <a:uLnTx/>
              <a:uFillTx/>
              <a:latin typeface="Calibri"/>
              <a:ea typeface="ＭＳ Ｐゴシック"/>
              <a:cs typeface="+mn-cs"/>
            </a:rPr>
            <a:t>１０百万円</a:t>
          </a:r>
          <a:endParaRPr kumimoji="1" lang="ja-JP" altLang="en-US" sz="1100" kern="1200"/>
        </a:p>
      </dsp:txBody>
      <dsp:txXfrm>
        <a:off x="2800067" y="1684911"/>
        <a:ext cx="2313085" cy="77158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141410</xdr:colOff>
      <xdr:row>743</xdr:row>
      <xdr:rowOff>137626</xdr:rowOff>
    </xdr:from>
    <xdr:to>
      <xdr:col>22</xdr:col>
      <xdr:colOff>71226</xdr:colOff>
      <xdr:row>744</xdr:row>
      <xdr:rowOff>214165</xdr:rowOff>
    </xdr:to>
    <xdr:sp macro="" textlink="">
      <xdr:nvSpPr>
        <xdr:cNvPr id="6" name="正方形/長方形 5"/>
        <xdr:cNvSpPr/>
      </xdr:nvSpPr>
      <xdr:spPr>
        <a:xfrm>
          <a:off x="1722919" y="36404513"/>
          <a:ext cx="2697458" cy="426987"/>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21003</xdr:colOff>
      <xdr:row>743</xdr:row>
      <xdr:rowOff>196861</xdr:rowOff>
    </xdr:from>
    <xdr:to>
      <xdr:col>46</xdr:col>
      <xdr:colOff>44919</xdr:colOff>
      <xdr:row>744</xdr:row>
      <xdr:rowOff>214233</xdr:rowOff>
    </xdr:to>
    <xdr:sp macro="" textlink="">
      <xdr:nvSpPr>
        <xdr:cNvPr id="9" name="正方形/長方形 8"/>
        <xdr:cNvSpPr/>
      </xdr:nvSpPr>
      <xdr:spPr>
        <a:xfrm>
          <a:off x="6940107" y="36463748"/>
          <a:ext cx="2198491" cy="367820"/>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55591</xdr:colOff>
      <xdr:row>747</xdr:row>
      <xdr:rowOff>9115</xdr:rowOff>
    </xdr:from>
    <xdr:to>
      <xdr:col>22</xdr:col>
      <xdr:colOff>62901</xdr:colOff>
      <xdr:row>748</xdr:row>
      <xdr:rowOff>332476</xdr:rowOff>
    </xdr:to>
    <xdr:sp macro="" textlink="">
      <xdr:nvSpPr>
        <xdr:cNvPr id="10" name="大かっこ 9"/>
        <xdr:cNvSpPr/>
      </xdr:nvSpPr>
      <xdr:spPr>
        <a:xfrm>
          <a:off x="1637100" y="37677794"/>
          <a:ext cx="2774952" cy="67380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80164</xdr:colOff>
      <xdr:row>747</xdr:row>
      <xdr:rowOff>29133</xdr:rowOff>
    </xdr:from>
    <xdr:to>
      <xdr:col>21</xdr:col>
      <xdr:colOff>32540</xdr:colOff>
      <xdr:row>748</xdr:row>
      <xdr:rowOff>305519</xdr:rowOff>
    </xdr:to>
    <xdr:sp macro="" textlink="">
      <xdr:nvSpPr>
        <xdr:cNvPr id="11" name="正方形/長方形 10"/>
        <xdr:cNvSpPr/>
      </xdr:nvSpPr>
      <xdr:spPr>
        <a:xfrm>
          <a:off x="1859362" y="37697812"/>
          <a:ext cx="2324640" cy="626834"/>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レセプト情報・特定健診情報等の分析に係る支援業務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127692</xdr:colOff>
      <xdr:row>747</xdr:row>
      <xdr:rowOff>8707</xdr:rowOff>
    </xdr:from>
    <xdr:to>
      <xdr:col>47</xdr:col>
      <xdr:colOff>170732</xdr:colOff>
      <xdr:row>748</xdr:row>
      <xdr:rowOff>323490</xdr:rowOff>
    </xdr:to>
    <xdr:sp macro="" textlink="">
      <xdr:nvSpPr>
        <xdr:cNvPr id="12" name="大かっこ 11"/>
        <xdr:cNvSpPr/>
      </xdr:nvSpPr>
      <xdr:spPr>
        <a:xfrm>
          <a:off x="6849107" y="37677386"/>
          <a:ext cx="2612993" cy="66523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145737</xdr:colOff>
      <xdr:row>746</xdr:row>
      <xdr:rowOff>319546</xdr:rowOff>
    </xdr:from>
    <xdr:to>
      <xdr:col>47</xdr:col>
      <xdr:colOff>170550</xdr:colOff>
      <xdr:row>748</xdr:row>
      <xdr:rowOff>285031</xdr:rowOff>
    </xdr:to>
    <xdr:sp macro="" textlink="">
      <xdr:nvSpPr>
        <xdr:cNvPr id="13" name="正方形/長方形 12"/>
        <xdr:cNvSpPr/>
      </xdr:nvSpPr>
      <xdr:spPr>
        <a:xfrm>
          <a:off x="6867152" y="37637777"/>
          <a:ext cx="2594766" cy="666381"/>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医療費適正化計画に係るデータの集計及び分析等業務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128020</xdr:colOff>
      <xdr:row>740</xdr:row>
      <xdr:rowOff>40354</xdr:rowOff>
    </xdr:from>
    <xdr:to>
      <xdr:col>48</xdr:col>
      <xdr:colOff>195777</xdr:colOff>
      <xdr:row>743</xdr:row>
      <xdr:rowOff>24458</xdr:rowOff>
    </xdr:to>
    <xdr:sp macro="" textlink="">
      <xdr:nvSpPr>
        <xdr:cNvPr id="14" name="大かっこ 13"/>
        <xdr:cNvSpPr/>
      </xdr:nvSpPr>
      <xdr:spPr>
        <a:xfrm>
          <a:off x="7336128" y="35141266"/>
          <a:ext cx="2745054" cy="10267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16879</xdr:colOff>
      <xdr:row>740</xdr:row>
      <xdr:rowOff>45429</xdr:rowOff>
    </xdr:from>
    <xdr:to>
      <xdr:col>49</xdr:col>
      <xdr:colOff>54604</xdr:colOff>
      <xdr:row>743</xdr:row>
      <xdr:rowOff>66255</xdr:rowOff>
    </xdr:to>
    <xdr:sp macro="" textlink="">
      <xdr:nvSpPr>
        <xdr:cNvPr id="15" name="正方形/長方形 14"/>
        <xdr:cNvSpPr/>
      </xdr:nvSpPr>
      <xdr:spPr>
        <a:xfrm>
          <a:off x="7430933" y="35146341"/>
          <a:ext cx="2715022" cy="1063428"/>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特定健康診査・特定保健指導のデータを活用して、特定健康診査・特定保健指導の医療費適正化効果等について、学術的に効果検証する。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131193</xdr:colOff>
      <xdr:row>739</xdr:row>
      <xdr:rowOff>160485</xdr:rowOff>
    </xdr:from>
    <xdr:to>
      <xdr:col>39</xdr:col>
      <xdr:colOff>44929</xdr:colOff>
      <xdr:row>747</xdr:row>
      <xdr:rowOff>279817</xdr:rowOff>
    </xdr:to>
    <xdr:graphicFrame macro="">
      <xdr:nvGraphicFramePr>
        <xdr:cNvPr id="34" name="図表 3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56" zoomScale="85" zoomScaleNormal="75" zoomScaleSheetLayoutView="85"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305</v>
      </c>
      <c r="AT2" s="943"/>
      <c r="AU2" s="943"/>
      <c r="AV2" s="52" t="str">
        <f>IF(AW2="", "", "-")</f>
        <v/>
      </c>
      <c r="AW2" s="914"/>
      <c r="AX2" s="914"/>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639</v>
      </c>
      <c r="AK3" s="872"/>
      <c r="AL3" s="872"/>
      <c r="AM3" s="872"/>
      <c r="AN3" s="872"/>
      <c r="AO3" s="872"/>
      <c r="AP3" s="872"/>
      <c r="AQ3" s="872"/>
      <c r="AR3" s="872"/>
      <c r="AS3" s="872"/>
      <c r="AT3" s="872"/>
      <c r="AU3" s="872"/>
      <c r="AV3" s="872"/>
      <c r="AW3" s="872"/>
      <c r="AX3" s="24" t="s">
        <v>65</v>
      </c>
    </row>
    <row r="4" spans="1:50" ht="30"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571</v>
      </c>
      <c r="H5" s="843"/>
      <c r="I5" s="843"/>
      <c r="J5" s="843"/>
      <c r="K5" s="843"/>
      <c r="L5" s="843"/>
      <c r="M5" s="844" t="s">
        <v>66</v>
      </c>
      <c r="N5" s="845"/>
      <c r="O5" s="845"/>
      <c r="P5" s="845"/>
      <c r="Q5" s="845"/>
      <c r="R5" s="846"/>
      <c r="S5" s="847" t="s">
        <v>572</v>
      </c>
      <c r="T5" s="843"/>
      <c r="U5" s="843"/>
      <c r="V5" s="843"/>
      <c r="W5" s="843"/>
      <c r="X5" s="848"/>
      <c r="Y5" s="701" t="s">
        <v>3</v>
      </c>
      <c r="Z5" s="543"/>
      <c r="AA5" s="543"/>
      <c r="AB5" s="543"/>
      <c r="AC5" s="543"/>
      <c r="AD5" s="544"/>
      <c r="AE5" s="702" t="s">
        <v>570</v>
      </c>
      <c r="AF5" s="702"/>
      <c r="AG5" s="702"/>
      <c r="AH5" s="702"/>
      <c r="AI5" s="702"/>
      <c r="AJ5" s="702"/>
      <c r="AK5" s="702"/>
      <c r="AL5" s="702"/>
      <c r="AM5" s="702"/>
      <c r="AN5" s="702"/>
      <c r="AO5" s="702"/>
      <c r="AP5" s="703"/>
      <c r="AQ5" s="704" t="s">
        <v>644</v>
      </c>
      <c r="AR5" s="705"/>
      <c r="AS5" s="705"/>
      <c r="AT5" s="705"/>
      <c r="AU5" s="705"/>
      <c r="AV5" s="705"/>
      <c r="AW5" s="705"/>
      <c r="AX5" s="706"/>
    </row>
    <row r="6" spans="1:50" ht="25.5"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645</v>
      </c>
      <c r="H7" s="499"/>
      <c r="I7" s="499"/>
      <c r="J7" s="499"/>
      <c r="K7" s="499"/>
      <c r="L7" s="499"/>
      <c r="M7" s="499"/>
      <c r="N7" s="499"/>
      <c r="O7" s="499"/>
      <c r="P7" s="499"/>
      <c r="Q7" s="499"/>
      <c r="R7" s="499"/>
      <c r="S7" s="499"/>
      <c r="T7" s="499"/>
      <c r="U7" s="499"/>
      <c r="V7" s="499"/>
      <c r="W7" s="499"/>
      <c r="X7" s="500"/>
      <c r="Y7" s="925" t="s">
        <v>514</v>
      </c>
      <c r="Z7" s="443"/>
      <c r="AA7" s="443"/>
      <c r="AB7" s="443"/>
      <c r="AC7" s="443"/>
      <c r="AD7" s="926"/>
      <c r="AE7" s="915" t="s">
        <v>575</v>
      </c>
      <c r="AF7" s="916"/>
      <c r="AG7" s="916"/>
      <c r="AH7" s="916"/>
      <c r="AI7" s="916"/>
      <c r="AJ7" s="916"/>
      <c r="AK7" s="916"/>
      <c r="AL7" s="916"/>
      <c r="AM7" s="916"/>
      <c r="AN7" s="916"/>
      <c r="AO7" s="916"/>
      <c r="AP7" s="916"/>
      <c r="AQ7" s="916"/>
      <c r="AR7" s="916"/>
      <c r="AS7" s="916"/>
      <c r="AT7" s="916"/>
      <c r="AU7" s="916"/>
      <c r="AV7" s="916"/>
      <c r="AW7" s="916"/>
      <c r="AX7" s="917"/>
    </row>
    <row r="8" spans="1:50" ht="37.5" customHeight="1" x14ac:dyDescent="0.15">
      <c r="A8" s="495" t="s">
        <v>377</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378</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6" t="s">
        <v>24</v>
      </c>
      <c r="B12" s="947"/>
      <c r="C12" s="947"/>
      <c r="D12" s="947"/>
      <c r="E12" s="947"/>
      <c r="F12" s="948"/>
      <c r="G12" s="763"/>
      <c r="H12" s="764"/>
      <c r="I12" s="764"/>
      <c r="J12" s="764"/>
      <c r="K12" s="764"/>
      <c r="L12" s="764"/>
      <c r="M12" s="764"/>
      <c r="N12" s="764"/>
      <c r="O12" s="764"/>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65</v>
      </c>
      <c r="Q13" s="661"/>
      <c r="R13" s="661"/>
      <c r="S13" s="661"/>
      <c r="T13" s="661"/>
      <c r="U13" s="661"/>
      <c r="V13" s="662"/>
      <c r="W13" s="660">
        <v>45</v>
      </c>
      <c r="X13" s="661"/>
      <c r="Y13" s="661"/>
      <c r="Z13" s="661"/>
      <c r="AA13" s="661"/>
      <c r="AB13" s="661"/>
      <c r="AC13" s="662"/>
      <c r="AD13" s="660">
        <v>56</v>
      </c>
      <c r="AE13" s="661"/>
      <c r="AF13" s="661"/>
      <c r="AG13" s="661"/>
      <c r="AH13" s="661"/>
      <c r="AI13" s="661"/>
      <c r="AJ13" s="662"/>
      <c r="AK13" s="660">
        <v>57</v>
      </c>
      <c r="AL13" s="661"/>
      <c r="AM13" s="661"/>
      <c r="AN13" s="661"/>
      <c r="AO13" s="661"/>
      <c r="AP13" s="661"/>
      <c r="AQ13" s="662"/>
      <c r="AR13" s="922"/>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578</v>
      </c>
      <c r="Q14" s="661"/>
      <c r="R14" s="661"/>
      <c r="S14" s="661"/>
      <c r="T14" s="661"/>
      <c r="U14" s="661"/>
      <c r="V14" s="662"/>
      <c r="W14" s="660" t="s">
        <v>579</v>
      </c>
      <c r="X14" s="661"/>
      <c r="Y14" s="661"/>
      <c r="Z14" s="661"/>
      <c r="AA14" s="661"/>
      <c r="AB14" s="661"/>
      <c r="AC14" s="662"/>
      <c r="AD14" s="660" t="s">
        <v>579</v>
      </c>
      <c r="AE14" s="661"/>
      <c r="AF14" s="661"/>
      <c r="AG14" s="661"/>
      <c r="AH14" s="661"/>
      <c r="AI14" s="661"/>
      <c r="AJ14" s="662"/>
      <c r="AK14" s="660" t="s">
        <v>579</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581</v>
      </c>
      <c r="X15" s="661"/>
      <c r="Y15" s="661"/>
      <c r="Z15" s="661"/>
      <c r="AA15" s="661"/>
      <c r="AB15" s="661"/>
      <c r="AC15" s="662"/>
      <c r="AD15" s="660" t="s">
        <v>579</v>
      </c>
      <c r="AE15" s="661"/>
      <c r="AF15" s="661"/>
      <c r="AG15" s="661"/>
      <c r="AH15" s="661"/>
      <c r="AI15" s="661"/>
      <c r="AJ15" s="662"/>
      <c r="AK15" s="660" t="s">
        <v>574</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581</v>
      </c>
      <c r="Q16" s="661"/>
      <c r="R16" s="661"/>
      <c r="S16" s="661"/>
      <c r="T16" s="661"/>
      <c r="U16" s="661"/>
      <c r="V16" s="662"/>
      <c r="W16" s="660" t="s">
        <v>579</v>
      </c>
      <c r="X16" s="661"/>
      <c r="Y16" s="661"/>
      <c r="Z16" s="661"/>
      <c r="AA16" s="661"/>
      <c r="AB16" s="661"/>
      <c r="AC16" s="662"/>
      <c r="AD16" s="660" t="s">
        <v>582</v>
      </c>
      <c r="AE16" s="661"/>
      <c r="AF16" s="661"/>
      <c r="AG16" s="661"/>
      <c r="AH16" s="661"/>
      <c r="AI16" s="661"/>
      <c r="AJ16" s="662"/>
      <c r="AK16" s="660" t="s">
        <v>581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583</v>
      </c>
      <c r="Q17" s="661"/>
      <c r="R17" s="661"/>
      <c r="S17" s="661"/>
      <c r="T17" s="661"/>
      <c r="U17" s="661"/>
      <c r="V17" s="662"/>
      <c r="W17" s="660" t="s">
        <v>583</v>
      </c>
      <c r="X17" s="661"/>
      <c r="Y17" s="661"/>
      <c r="Z17" s="661"/>
      <c r="AA17" s="661"/>
      <c r="AB17" s="661"/>
      <c r="AC17" s="662"/>
      <c r="AD17" s="660" t="s">
        <v>579</v>
      </c>
      <c r="AE17" s="661"/>
      <c r="AF17" s="661"/>
      <c r="AG17" s="661"/>
      <c r="AH17" s="661"/>
      <c r="AI17" s="661"/>
      <c r="AJ17" s="662"/>
      <c r="AK17" s="660" t="s">
        <v>584</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65</v>
      </c>
      <c r="Q18" s="882"/>
      <c r="R18" s="882"/>
      <c r="S18" s="882"/>
      <c r="T18" s="882"/>
      <c r="U18" s="882"/>
      <c r="V18" s="883"/>
      <c r="W18" s="881">
        <f>SUM(W13:AC17)</f>
        <v>45</v>
      </c>
      <c r="X18" s="882"/>
      <c r="Y18" s="882"/>
      <c r="Z18" s="882"/>
      <c r="AA18" s="882"/>
      <c r="AB18" s="882"/>
      <c r="AC18" s="883"/>
      <c r="AD18" s="881">
        <f>SUM(AD13:AJ17)</f>
        <v>56</v>
      </c>
      <c r="AE18" s="882"/>
      <c r="AF18" s="882"/>
      <c r="AG18" s="882"/>
      <c r="AH18" s="882"/>
      <c r="AI18" s="882"/>
      <c r="AJ18" s="883"/>
      <c r="AK18" s="881">
        <f>SUM(AK13:AQ17)</f>
        <v>57</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58</v>
      </c>
      <c r="Q19" s="661"/>
      <c r="R19" s="661"/>
      <c r="S19" s="661"/>
      <c r="T19" s="661"/>
      <c r="U19" s="661"/>
      <c r="V19" s="662"/>
      <c r="W19" s="660">
        <v>33</v>
      </c>
      <c r="X19" s="661"/>
      <c r="Y19" s="661"/>
      <c r="Z19" s="661"/>
      <c r="AA19" s="661"/>
      <c r="AB19" s="661"/>
      <c r="AC19" s="662"/>
      <c r="AD19" s="660">
        <v>29</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0.89230769230769236</v>
      </c>
      <c r="Q20" s="318"/>
      <c r="R20" s="318"/>
      <c r="S20" s="318"/>
      <c r="T20" s="318"/>
      <c r="U20" s="318"/>
      <c r="V20" s="318"/>
      <c r="W20" s="318">
        <f t="shared" ref="W20" si="0">IF(W18=0, "-", SUM(W19)/W18)</f>
        <v>0.73333333333333328</v>
      </c>
      <c r="X20" s="318"/>
      <c r="Y20" s="318"/>
      <c r="Z20" s="318"/>
      <c r="AA20" s="318"/>
      <c r="AB20" s="318"/>
      <c r="AC20" s="318"/>
      <c r="AD20" s="318">
        <f t="shared" ref="AD20" si="1">IF(AD18=0, "-", SUM(AD19)/AD18)</f>
        <v>0.5178571428571429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477</v>
      </c>
      <c r="H21" s="317"/>
      <c r="I21" s="317"/>
      <c r="J21" s="317"/>
      <c r="K21" s="317"/>
      <c r="L21" s="317"/>
      <c r="M21" s="317"/>
      <c r="N21" s="317"/>
      <c r="O21" s="317"/>
      <c r="P21" s="318">
        <f>IF(P19=0, "-", SUM(P19)/SUM(P13,P14))</f>
        <v>0.89230769230769236</v>
      </c>
      <c r="Q21" s="318"/>
      <c r="R21" s="318"/>
      <c r="S21" s="318"/>
      <c r="T21" s="318"/>
      <c r="U21" s="318"/>
      <c r="V21" s="318"/>
      <c r="W21" s="318">
        <f t="shared" ref="W21" si="2">IF(W19=0, "-", SUM(W19)/SUM(W13,W14))</f>
        <v>0.73333333333333328</v>
      </c>
      <c r="X21" s="318"/>
      <c r="Y21" s="318"/>
      <c r="Z21" s="318"/>
      <c r="AA21" s="318"/>
      <c r="AB21" s="318"/>
      <c r="AC21" s="318"/>
      <c r="AD21" s="318">
        <f t="shared" ref="AD21" si="3">IF(AD19=0, "-", SUM(AD19)/SUM(AD13,AD14))</f>
        <v>0.5178571428571429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456</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585</v>
      </c>
      <c r="H23" s="956"/>
      <c r="I23" s="956"/>
      <c r="J23" s="956"/>
      <c r="K23" s="956"/>
      <c r="L23" s="956"/>
      <c r="M23" s="956"/>
      <c r="N23" s="956"/>
      <c r="O23" s="957"/>
      <c r="P23" s="922">
        <v>57</v>
      </c>
      <c r="Q23" s="923"/>
      <c r="R23" s="923"/>
      <c r="S23" s="923"/>
      <c r="T23" s="923"/>
      <c r="U23" s="923"/>
      <c r="V23" s="940"/>
      <c r="W23" s="922"/>
      <c r="X23" s="923"/>
      <c r="Y23" s="923"/>
      <c r="Z23" s="923"/>
      <c r="AA23" s="923"/>
      <c r="AB23" s="923"/>
      <c r="AC23" s="940"/>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60">
        <f>AK13</f>
        <v>57</v>
      </c>
      <c r="Q29" s="661"/>
      <c r="R29" s="661"/>
      <c r="S29" s="661"/>
      <c r="T29" s="661"/>
      <c r="U29" s="661"/>
      <c r="V29" s="662"/>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472</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18" t="s">
        <v>526</v>
      </c>
      <c r="AN30" s="918"/>
      <c r="AO30" s="918"/>
      <c r="AP30" s="861"/>
      <c r="AQ30" s="770" t="s">
        <v>353</v>
      </c>
      <c r="AR30" s="771"/>
      <c r="AS30" s="771"/>
      <c r="AT30" s="772"/>
      <c r="AU30" s="777" t="s">
        <v>253</v>
      </c>
      <c r="AV30" s="777"/>
      <c r="AW30" s="777"/>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588</v>
      </c>
      <c r="AR31" s="200"/>
      <c r="AS31" s="133" t="s">
        <v>354</v>
      </c>
      <c r="AT31" s="134"/>
      <c r="AU31" s="199">
        <v>30</v>
      </c>
      <c r="AV31" s="199"/>
      <c r="AW31" s="398" t="s">
        <v>300</v>
      </c>
      <c r="AX31" s="399"/>
    </row>
    <row r="32" spans="1:50" ht="23.25" customHeight="1" x14ac:dyDescent="0.15">
      <c r="A32" s="403"/>
      <c r="B32" s="401"/>
      <c r="C32" s="401"/>
      <c r="D32" s="401"/>
      <c r="E32" s="401"/>
      <c r="F32" s="402"/>
      <c r="G32" s="567" t="s">
        <v>586</v>
      </c>
      <c r="H32" s="568"/>
      <c r="I32" s="568"/>
      <c r="J32" s="568"/>
      <c r="K32" s="568"/>
      <c r="L32" s="568"/>
      <c r="M32" s="568"/>
      <c r="N32" s="568"/>
      <c r="O32" s="569"/>
      <c r="P32" s="105" t="s">
        <v>646</v>
      </c>
      <c r="Q32" s="105"/>
      <c r="R32" s="105"/>
      <c r="S32" s="105"/>
      <c r="T32" s="105"/>
      <c r="U32" s="105"/>
      <c r="V32" s="105"/>
      <c r="W32" s="105"/>
      <c r="X32" s="106"/>
      <c r="Y32" s="471" t="s">
        <v>12</v>
      </c>
      <c r="Z32" s="531"/>
      <c r="AA32" s="532"/>
      <c r="AB32" s="461" t="s">
        <v>587</v>
      </c>
      <c r="AC32" s="461"/>
      <c r="AD32" s="461"/>
      <c r="AE32" s="218">
        <v>2</v>
      </c>
      <c r="AF32" s="219"/>
      <c r="AG32" s="219"/>
      <c r="AH32" s="219"/>
      <c r="AI32" s="218">
        <v>2</v>
      </c>
      <c r="AJ32" s="219"/>
      <c r="AK32" s="219"/>
      <c r="AL32" s="219"/>
      <c r="AM32" s="218">
        <v>2</v>
      </c>
      <c r="AN32" s="219"/>
      <c r="AO32" s="219"/>
      <c r="AP32" s="219"/>
      <c r="AQ32" s="340" t="s">
        <v>574</v>
      </c>
      <c r="AR32" s="207"/>
      <c r="AS32" s="207"/>
      <c r="AT32" s="341"/>
      <c r="AU32" s="219" t="s">
        <v>579</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587</v>
      </c>
      <c r="AC33" s="523"/>
      <c r="AD33" s="523"/>
      <c r="AE33" s="218">
        <v>2</v>
      </c>
      <c r="AF33" s="219"/>
      <c r="AG33" s="219"/>
      <c r="AH33" s="219"/>
      <c r="AI33" s="218">
        <v>2</v>
      </c>
      <c r="AJ33" s="219"/>
      <c r="AK33" s="219"/>
      <c r="AL33" s="219"/>
      <c r="AM33" s="218">
        <v>2</v>
      </c>
      <c r="AN33" s="219"/>
      <c r="AO33" s="219"/>
      <c r="AP33" s="219"/>
      <c r="AQ33" s="340" t="s">
        <v>579</v>
      </c>
      <c r="AR33" s="207"/>
      <c r="AS33" s="207"/>
      <c r="AT33" s="341"/>
      <c r="AU33" s="219">
        <v>2</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579</v>
      </c>
      <c r="AR34" s="207"/>
      <c r="AS34" s="207"/>
      <c r="AT34" s="341"/>
      <c r="AU34" s="219" t="s">
        <v>579</v>
      </c>
      <c r="AV34" s="219"/>
      <c r="AW34" s="219"/>
      <c r="AX34" s="221"/>
    </row>
    <row r="35" spans="1:50" ht="23.25" customHeight="1" x14ac:dyDescent="0.15">
      <c r="A35" s="226" t="s">
        <v>504</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472</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353</v>
      </c>
      <c r="AR37" s="152"/>
      <c r="AS37" s="152"/>
      <c r="AT37" s="153"/>
      <c r="AU37" s="411" t="s">
        <v>253</v>
      </c>
      <c r="AV37" s="411"/>
      <c r="AW37" s="411"/>
      <c r="AX37" s="91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354</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472</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353</v>
      </c>
      <c r="AR44" s="152"/>
      <c r="AS44" s="152"/>
      <c r="AT44" s="153"/>
      <c r="AU44" s="411" t="s">
        <v>253</v>
      </c>
      <c r="AV44" s="411"/>
      <c r="AW44" s="411"/>
      <c r="AX44" s="91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353</v>
      </c>
      <c r="AR51" s="152"/>
      <c r="AS51" s="152"/>
      <c r="AT51" s="153"/>
      <c r="AU51" s="927" t="s">
        <v>253</v>
      </c>
      <c r="AV51" s="927"/>
      <c r="AW51" s="927"/>
      <c r="AX51" s="92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353</v>
      </c>
      <c r="AR58" s="152"/>
      <c r="AS58" s="152"/>
      <c r="AT58" s="153"/>
      <c r="AU58" s="927" t="s">
        <v>253</v>
      </c>
      <c r="AV58" s="927"/>
      <c r="AW58" s="927"/>
      <c r="AX58" s="92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471</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356</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50"/>
    </row>
    <row r="80" spans="1:50" ht="18.75" hidden="1" customHeight="1" x14ac:dyDescent="0.15">
      <c r="A80" s="867"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353</v>
      </c>
      <c r="AR90" s="130"/>
      <c r="AS90" s="130"/>
      <c r="AT90" s="131"/>
      <c r="AU90" s="533" t="s">
        <v>253</v>
      </c>
      <c r="AV90" s="533"/>
      <c r="AW90" s="533"/>
      <c r="AX90" s="534"/>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3</v>
      </c>
      <c r="AF101" s="219"/>
      <c r="AG101" s="219"/>
      <c r="AH101" s="220"/>
      <c r="AI101" s="218">
        <v>1</v>
      </c>
      <c r="AJ101" s="219"/>
      <c r="AK101" s="219"/>
      <c r="AL101" s="220"/>
      <c r="AM101" s="218">
        <v>5</v>
      </c>
      <c r="AN101" s="219"/>
      <c r="AO101" s="219"/>
      <c r="AP101" s="220"/>
      <c r="AQ101" s="218" t="s">
        <v>647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12</v>
      </c>
      <c r="AF102" s="418"/>
      <c r="AG102" s="418"/>
      <c r="AH102" s="418"/>
      <c r="AI102" s="418">
        <v>10</v>
      </c>
      <c r="AJ102" s="418"/>
      <c r="AK102" s="418"/>
      <c r="AL102" s="418"/>
      <c r="AM102" s="418">
        <v>6</v>
      </c>
      <c r="AN102" s="418"/>
      <c r="AO102" s="418"/>
      <c r="AP102" s="418"/>
      <c r="AQ102" s="273">
        <v>5</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593</v>
      </c>
      <c r="AC116" s="546"/>
      <c r="AD116" s="547"/>
      <c r="AE116" s="418">
        <v>28925610</v>
      </c>
      <c r="AF116" s="418"/>
      <c r="AG116" s="418"/>
      <c r="AH116" s="418"/>
      <c r="AI116" s="418">
        <v>16713000</v>
      </c>
      <c r="AJ116" s="418"/>
      <c r="AK116" s="418"/>
      <c r="AL116" s="418"/>
      <c r="AM116" s="418">
        <v>14715000</v>
      </c>
      <c r="AN116" s="418"/>
      <c r="AO116" s="418"/>
      <c r="AP116" s="418"/>
      <c r="AQ116" s="218">
        <v>28464500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54" t="s">
        <v>595</v>
      </c>
      <c r="AF117" s="554"/>
      <c r="AG117" s="554"/>
      <c r="AH117" s="554"/>
      <c r="AI117" s="554" t="s">
        <v>596</v>
      </c>
      <c r="AJ117" s="554"/>
      <c r="AK117" s="554"/>
      <c r="AL117" s="554"/>
      <c r="AM117" s="554" t="s">
        <v>641</v>
      </c>
      <c r="AN117" s="554"/>
      <c r="AO117" s="554"/>
      <c r="AP117" s="554"/>
      <c r="AQ117" s="554" t="s">
        <v>642</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3"/>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9"/>
      <c r="Z127" s="930"/>
      <c r="AA127" s="931"/>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6.25" customHeight="1" x14ac:dyDescent="0.15">
      <c r="A130" s="188" t="s">
        <v>564</v>
      </c>
      <c r="B130" s="185"/>
      <c r="C130" s="184" t="s">
        <v>357</v>
      </c>
      <c r="D130" s="185"/>
      <c r="E130" s="169" t="s">
        <v>386</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6.25" customHeight="1" x14ac:dyDescent="0.15">
      <c r="A131" s="189"/>
      <c r="B131" s="186"/>
      <c r="C131" s="180"/>
      <c r="D131" s="186"/>
      <c r="E131" s="174" t="s">
        <v>385</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354</v>
      </c>
      <c r="AT133" s="134"/>
      <c r="AU133" s="200" t="s">
        <v>579</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599</v>
      </c>
      <c r="AC134" s="205"/>
      <c r="AD134" s="205"/>
      <c r="AE134" s="206" t="s">
        <v>600</v>
      </c>
      <c r="AF134" s="207"/>
      <c r="AG134" s="207"/>
      <c r="AH134" s="207"/>
      <c r="AI134" s="206" t="s">
        <v>583</v>
      </c>
      <c r="AJ134" s="207"/>
      <c r="AK134" s="207"/>
      <c r="AL134" s="207"/>
      <c r="AM134" s="206" t="s">
        <v>599</v>
      </c>
      <c r="AN134" s="207"/>
      <c r="AO134" s="207"/>
      <c r="AP134" s="207"/>
      <c r="AQ134" s="206" t="s">
        <v>601</v>
      </c>
      <c r="AR134" s="207"/>
      <c r="AS134" s="207"/>
      <c r="AT134" s="207"/>
      <c r="AU134" s="206" t="s">
        <v>601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599</v>
      </c>
      <c r="AF135" s="207"/>
      <c r="AG135" s="207"/>
      <c r="AH135" s="207"/>
      <c r="AI135" s="206" t="s">
        <v>579</v>
      </c>
      <c r="AJ135" s="207"/>
      <c r="AK135" s="207"/>
      <c r="AL135" s="207"/>
      <c r="AM135" s="206" t="s">
        <v>599</v>
      </c>
      <c r="AN135" s="207"/>
      <c r="AO135" s="207"/>
      <c r="AP135" s="207"/>
      <c r="AQ135" s="206" t="s">
        <v>579</v>
      </c>
      <c r="AR135" s="207"/>
      <c r="AS135" s="207"/>
      <c r="AT135" s="207"/>
      <c r="AU135" s="206" t="s">
        <v>579</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901"/>
      <c r="G430" s="902" t="s">
        <v>373</v>
      </c>
      <c r="H430" s="123"/>
      <c r="I430" s="123"/>
      <c r="J430" s="903" t="s">
        <v>579</v>
      </c>
      <c r="K430" s="904"/>
      <c r="L430" s="904"/>
      <c r="M430" s="904"/>
      <c r="N430" s="904"/>
      <c r="O430" s="904"/>
      <c r="P430" s="904"/>
      <c r="Q430" s="904"/>
      <c r="R430" s="904"/>
      <c r="S430" s="904"/>
      <c r="T430" s="905"/>
      <c r="U430" s="591" t="s">
        <v>602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527</v>
      </c>
      <c r="AJ431" s="217"/>
      <c r="AK431" s="217"/>
      <c r="AL431" s="159"/>
      <c r="AM431" s="217" t="s">
        <v>522</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354</v>
      </c>
      <c r="AH432" s="134"/>
      <c r="AI432" s="156"/>
      <c r="AJ432" s="156"/>
      <c r="AK432" s="156"/>
      <c r="AL432" s="154"/>
      <c r="AM432" s="156"/>
      <c r="AN432" s="156"/>
      <c r="AO432" s="156"/>
      <c r="AP432" s="154"/>
      <c r="AQ432" s="593" t="s">
        <v>579</v>
      </c>
      <c r="AR432" s="200"/>
      <c r="AS432" s="133" t="s">
        <v>354</v>
      </c>
      <c r="AT432" s="134"/>
      <c r="AU432" s="200" t="s">
        <v>579</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579</v>
      </c>
      <c r="AF433" s="207"/>
      <c r="AG433" s="207"/>
      <c r="AH433" s="207"/>
      <c r="AI433" s="340" t="s">
        <v>579</v>
      </c>
      <c r="AJ433" s="207"/>
      <c r="AK433" s="207"/>
      <c r="AL433" s="207"/>
      <c r="AM433" s="340" t="s">
        <v>579</v>
      </c>
      <c r="AN433" s="207"/>
      <c r="AO433" s="207"/>
      <c r="AP433" s="341"/>
      <c r="AQ433" s="340" t="s">
        <v>603</v>
      </c>
      <c r="AR433" s="207"/>
      <c r="AS433" s="207"/>
      <c r="AT433" s="341"/>
      <c r="AU433" s="207" t="s">
        <v>579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579</v>
      </c>
      <c r="AF434" s="207"/>
      <c r="AG434" s="207"/>
      <c r="AH434" s="341"/>
      <c r="AI434" s="340" t="s">
        <v>578</v>
      </c>
      <c r="AJ434" s="207"/>
      <c r="AK434" s="207"/>
      <c r="AL434" s="207"/>
      <c r="AM434" s="340" t="s">
        <v>579</v>
      </c>
      <c r="AN434" s="207"/>
      <c r="AO434" s="207"/>
      <c r="AP434" s="341"/>
      <c r="AQ434" s="340" t="s">
        <v>578</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579</v>
      </c>
      <c r="AF435" s="207"/>
      <c r="AG435" s="207"/>
      <c r="AH435" s="341"/>
      <c r="AI435" s="340" t="s">
        <v>583</v>
      </c>
      <c r="AJ435" s="207"/>
      <c r="AK435" s="207"/>
      <c r="AL435" s="207"/>
      <c r="AM435" s="340" t="s">
        <v>579</v>
      </c>
      <c r="AN435" s="207"/>
      <c r="AO435" s="207"/>
      <c r="AP435" s="341"/>
      <c r="AQ435" s="340" t="s">
        <v>583</v>
      </c>
      <c r="AR435" s="207"/>
      <c r="AS435" s="207"/>
      <c r="AT435" s="341"/>
      <c r="AU435" s="207" t="s">
        <v>578</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526</v>
      </c>
      <c r="AJ436" s="217"/>
      <c r="AK436" s="217"/>
      <c r="AL436" s="159"/>
      <c r="AM436" s="217" t="s">
        <v>522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605</v>
      </c>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526</v>
      </c>
      <c r="AJ441" s="217"/>
      <c r="AK441" s="217"/>
      <c r="AL441" s="159"/>
      <c r="AM441" s="217" t="s">
        <v>518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526</v>
      </c>
      <c r="AJ446" s="217"/>
      <c r="AK446" s="217"/>
      <c r="AL446" s="159"/>
      <c r="AM446" s="217" t="s">
        <v>523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526</v>
      </c>
      <c r="AJ451" s="217"/>
      <c r="AK451" s="217"/>
      <c r="AL451" s="159"/>
      <c r="AM451" s="217" t="s">
        <v>522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526</v>
      </c>
      <c r="AJ456" s="217"/>
      <c r="AK456" s="217"/>
      <c r="AL456" s="159"/>
      <c r="AM456" s="217" t="s">
        <v>522</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579</v>
      </c>
      <c r="AF457" s="200"/>
      <c r="AG457" s="133" t="s">
        <v>354</v>
      </c>
      <c r="AH457" s="134"/>
      <c r="AI457" s="156"/>
      <c r="AJ457" s="156"/>
      <c r="AK457" s="156"/>
      <c r="AL457" s="154"/>
      <c r="AM457" s="156"/>
      <c r="AN457" s="156"/>
      <c r="AO457" s="156"/>
      <c r="AP457" s="154"/>
      <c r="AQ457" s="593" t="s">
        <v>579</v>
      </c>
      <c r="AR457" s="200"/>
      <c r="AS457" s="133" t="s">
        <v>354</v>
      </c>
      <c r="AT457" s="134"/>
      <c r="AU457" s="200" t="s">
        <v>605</v>
      </c>
      <c r="AV457" s="200"/>
      <c r="AW457" s="133" t="s">
        <v>300</v>
      </c>
      <c r="AX457" s="195"/>
    </row>
    <row r="458" spans="1:50" ht="23.25" customHeight="1" x14ac:dyDescent="0.15">
      <c r="A458" s="189"/>
      <c r="B458" s="186"/>
      <c r="C458" s="180"/>
      <c r="D458" s="186"/>
      <c r="E458" s="342"/>
      <c r="F458" s="343"/>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579</v>
      </c>
      <c r="AF458" s="207"/>
      <c r="AG458" s="207"/>
      <c r="AH458" s="207"/>
      <c r="AI458" s="340" t="s">
        <v>579</v>
      </c>
      <c r="AJ458" s="207"/>
      <c r="AK458" s="207"/>
      <c r="AL458" s="207"/>
      <c r="AM458" s="340" t="s">
        <v>579</v>
      </c>
      <c r="AN458" s="207"/>
      <c r="AO458" s="207"/>
      <c r="AP458" s="341"/>
      <c r="AQ458" s="340" t="s">
        <v>605</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579</v>
      </c>
      <c r="AF459" s="207"/>
      <c r="AG459" s="207"/>
      <c r="AH459" s="341"/>
      <c r="AI459" s="340" t="s">
        <v>605</v>
      </c>
      <c r="AJ459" s="207"/>
      <c r="AK459" s="207"/>
      <c r="AL459" s="207"/>
      <c r="AM459" s="340" t="s">
        <v>605</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579</v>
      </c>
      <c r="AF460" s="207"/>
      <c r="AG460" s="207"/>
      <c r="AH460" s="341"/>
      <c r="AI460" s="340" t="s">
        <v>583</v>
      </c>
      <c r="AJ460" s="207"/>
      <c r="AK460" s="207"/>
      <c r="AL460" s="207"/>
      <c r="AM460" s="340" t="s">
        <v>579</v>
      </c>
      <c r="AN460" s="207"/>
      <c r="AO460" s="207"/>
      <c r="AP460" s="341"/>
      <c r="AQ460" s="340" t="s">
        <v>574</v>
      </c>
      <c r="AR460" s="207"/>
      <c r="AS460" s="207"/>
      <c r="AT460" s="341"/>
      <c r="AU460" s="207" t="s">
        <v>579</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526</v>
      </c>
      <c r="AJ461" s="217"/>
      <c r="AK461" s="217"/>
      <c r="AL461" s="159"/>
      <c r="AM461" s="217" t="s">
        <v>524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526</v>
      </c>
      <c r="AJ466" s="217"/>
      <c r="AK466" s="217"/>
      <c r="AL466" s="159"/>
      <c r="AM466" s="217" t="s">
        <v>522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526</v>
      </c>
      <c r="AJ471" s="217"/>
      <c r="AK471" s="217"/>
      <c r="AL471" s="159"/>
      <c r="AM471" s="217" t="s">
        <v>518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526</v>
      </c>
      <c r="AJ476" s="217"/>
      <c r="AK476" s="217"/>
      <c r="AL476" s="159"/>
      <c r="AM476" s="217" t="s">
        <v>522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2" t="s">
        <v>373</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527</v>
      </c>
      <c r="AJ485" s="217"/>
      <c r="AK485" s="217"/>
      <c r="AL485" s="159"/>
      <c r="AM485" s="217" t="s">
        <v>524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526</v>
      </c>
      <c r="AJ490" s="217"/>
      <c r="AK490" s="217"/>
      <c r="AL490" s="159"/>
      <c r="AM490" s="217" t="s">
        <v>524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526</v>
      </c>
      <c r="AJ495" s="217"/>
      <c r="AK495" s="217"/>
      <c r="AL495" s="159"/>
      <c r="AM495" s="217" t="s">
        <v>522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526</v>
      </c>
      <c r="AJ500" s="217"/>
      <c r="AK500" s="217"/>
      <c r="AL500" s="159"/>
      <c r="AM500" s="217" t="s">
        <v>523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526</v>
      </c>
      <c r="AJ505" s="217"/>
      <c r="AK505" s="217"/>
      <c r="AL505" s="159"/>
      <c r="AM505" s="217" t="s">
        <v>524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526</v>
      </c>
      <c r="AJ510" s="217"/>
      <c r="AK510" s="217"/>
      <c r="AL510" s="159"/>
      <c r="AM510" s="217" t="s">
        <v>522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527</v>
      </c>
      <c r="AJ515" s="217"/>
      <c r="AK515" s="217"/>
      <c r="AL515" s="159"/>
      <c r="AM515" s="217" t="s">
        <v>522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527</v>
      </c>
      <c r="AJ520" s="217"/>
      <c r="AK520" s="217"/>
      <c r="AL520" s="159"/>
      <c r="AM520" s="217" t="s">
        <v>522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526</v>
      </c>
      <c r="AJ525" s="217"/>
      <c r="AK525" s="217"/>
      <c r="AL525" s="159"/>
      <c r="AM525" s="217" t="s">
        <v>518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526</v>
      </c>
      <c r="AJ530" s="217"/>
      <c r="AK530" s="217"/>
      <c r="AL530" s="159"/>
      <c r="AM530" s="217" t="s">
        <v>522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2" t="s">
        <v>373</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527</v>
      </c>
      <c r="AJ539" s="217"/>
      <c r="AK539" s="217"/>
      <c r="AL539" s="159"/>
      <c r="AM539" s="217" t="s">
        <v>522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526</v>
      </c>
      <c r="AJ544" s="217"/>
      <c r="AK544" s="217"/>
      <c r="AL544" s="159"/>
      <c r="AM544" s="217" t="s">
        <v>524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526</v>
      </c>
      <c r="AJ549" s="217"/>
      <c r="AK549" s="217"/>
      <c r="AL549" s="159"/>
      <c r="AM549" s="217" t="s">
        <v>518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526</v>
      </c>
      <c r="AJ554" s="217"/>
      <c r="AK554" s="217"/>
      <c r="AL554" s="159"/>
      <c r="AM554" s="217" t="s">
        <v>518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526</v>
      </c>
      <c r="AJ559" s="217"/>
      <c r="AK559" s="217"/>
      <c r="AL559" s="159"/>
      <c r="AM559" s="217" t="s">
        <v>522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526</v>
      </c>
      <c r="AJ564" s="217"/>
      <c r="AK564" s="217"/>
      <c r="AL564" s="159"/>
      <c r="AM564" s="217" t="s">
        <v>518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527</v>
      </c>
      <c r="AJ569" s="217"/>
      <c r="AK569" s="217"/>
      <c r="AL569" s="159"/>
      <c r="AM569" s="217" t="s">
        <v>518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526</v>
      </c>
      <c r="AJ574" s="217"/>
      <c r="AK574" s="217"/>
      <c r="AL574" s="159"/>
      <c r="AM574" s="217" t="s">
        <v>518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526</v>
      </c>
      <c r="AJ579" s="217"/>
      <c r="AK579" s="217"/>
      <c r="AL579" s="159"/>
      <c r="AM579" s="217" t="s">
        <v>518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526</v>
      </c>
      <c r="AJ584" s="217"/>
      <c r="AK584" s="217"/>
      <c r="AL584" s="159"/>
      <c r="AM584" s="217" t="s">
        <v>522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2" t="s">
        <v>373</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526</v>
      </c>
      <c r="AJ593" s="217"/>
      <c r="AK593" s="217"/>
      <c r="AL593" s="159"/>
      <c r="AM593" s="217" t="s">
        <v>518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527</v>
      </c>
      <c r="AJ598" s="217"/>
      <c r="AK598" s="217"/>
      <c r="AL598" s="159"/>
      <c r="AM598" s="217" t="s">
        <v>523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526</v>
      </c>
      <c r="AJ603" s="217"/>
      <c r="AK603" s="217"/>
      <c r="AL603" s="159"/>
      <c r="AM603" s="217" t="s">
        <v>518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526</v>
      </c>
      <c r="AJ608" s="217"/>
      <c r="AK608" s="217"/>
      <c r="AL608" s="159"/>
      <c r="AM608" s="217" t="s">
        <v>518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526</v>
      </c>
      <c r="AJ613" s="217"/>
      <c r="AK613" s="217"/>
      <c r="AL613" s="159"/>
      <c r="AM613" s="217" t="s">
        <v>522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526</v>
      </c>
      <c r="AJ618" s="217"/>
      <c r="AK618" s="217"/>
      <c r="AL618" s="159"/>
      <c r="AM618" s="217" t="s">
        <v>522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526</v>
      </c>
      <c r="AJ623" s="217"/>
      <c r="AK623" s="217"/>
      <c r="AL623" s="159"/>
      <c r="AM623" s="217" t="s">
        <v>523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526</v>
      </c>
      <c r="AJ628" s="217"/>
      <c r="AK628" s="217"/>
      <c r="AL628" s="159"/>
      <c r="AM628" s="217" t="s">
        <v>522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526</v>
      </c>
      <c r="AJ633" s="217"/>
      <c r="AK633" s="217"/>
      <c r="AL633" s="159"/>
      <c r="AM633" s="217" t="s">
        <v>518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526</v>
      </c>
      <c r="AJ638" s="217"/>
      <c r="AK638" s="217"/>
      <c r="AL638" s="159"/>
      <c r="AM638" s="217" t="s">
        <v>522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2" t="s">
        <v>373</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527</v>
      </c>
      <c r="AJ647" s="217"/>
      <c r="AK647" s="217"/>
      <c r="AL647" s="159"/>
      <c r="AM647" s="217" t="s">
        <v>518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526</v>
      </c>
      <c r="AJ652" s="217"/>
      <c r="AK652" s="217"/>
      <c r="AL652" s="159"/>
      <c r="AM652" s="217" t="s">
        <v>518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526</v>
      </c>
      <c r="AJ657" s="217"/>
      <c r="AK657" s="217"/>
      <c r="AL657" s="159"/>
      <c r="AM657" s="217" t="s">
        <v>522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526</v>
      </c>
      <c r="AJ662" s="217"/>
      <c r="AK662" s="217"/>
      <c r="AL662" s="159"/>
      <c r="AM662" s="217" t="s">
        <v>518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526</v>
      </c>
      <c r="AJ667" s="217"/>
      <c r="AK667" s="217"/>
      <c r="AL667" s="159"/>
      <c r="AM667" s="217" t="s">
        <v>518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527</v>
      </c>
      <c r="AJ672" s="217"/>
      <c r="AK672" s="217"/>
      <c r="AL672" s="159"/>
      <c r="AM672" s="217" t="s">
        <v>518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526</v>
      </c>
      <c r="AJ677" s="217"/>
      <c r="AK677" s="217"/>
      <c r="AL677" s="159"/>
      <c r="AM677" s="217" t="s">
        <v>524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527</v>
      </c>
      <c r="AJ682" s="217"/>
      <c r="AK682" s="217"/>
      <c r="AL682" s="159"/>
      <c r="AM682" s="217" t="s">
        <v>522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526</v>
      </c>
      <c r="AJ687" s="217"/>
      <c r="AK687" s="217"/>
      <c r="AL687" s="159"/>
      <c r="AM687" s="217" t="s">
        <v>518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526</v>
      </c>
      <c r="AJ692" s="217"/>
      <c r="AK692" s="217"/>
      <c r="AL692" s="159"/>
      <c r="AM692" s="217" t="s">
        <v>523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54.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8" t="s">
        <v>573</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1.75"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573</v>
      </c>
      <c r="AE705" s="718"/>
      <c r="AF705" s="718"/>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654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1.75" customHeight="1" x14ac:dyDescent="0.15">
      <c r="A707" s="645"/>
      <c r="B707" s="646"/>
      <c r="C707" s="799"/>
      <c r="D707" s="800"/>
      <c r="E707" s="736" t="s">
        <v>437</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1.7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610</v>
      </c>
      <c r="AE708" s="608"/>
      <c r="AF708" s="608"/>
      <c r="AG708" s="745" t="s">
        <v>615</v>
      </c>
      <c r="AH708" s="746"/>
      <c r="AI708" s="746"/>
      <c r="AJ708" s="746"/>
      <c r="AK708" s="746"/>
      <c r="AL708" s="746"/>
      <c r="AM708" s="746"/>
      <c r="AN708" s="746"/>
      <c r="AO708" s="746"/>
      <c r="AP708" s="746"/>
      <c r="AQ708" s="746"/>
      <c r="AR708" s="746"/>
      <c r="AS708" s="746"/>
      <c r="AT708" s="746"/>
      <c r="AU708" s="746"/>
      <c r="AV708" s="746"/>
      <c r="AW708" s="746"/>
      <c r="AX708" s="747"/>
    </row>
    <row r="709" spans="1:50" ht="37.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616</v>
      </c>
      <c r="AH709" s="102"/>
      <c r="AI709" s="102"/>
      <c r="AJ709" s="102"/>
      <c r="AK709" s="102"/>
      <c r="AL709" s="102"/>
      <c r="AM709" s="102"/>
      <c r="AN709" s="102"/>
      <c r="AO709" s="102"/>
      <c r="AP709" s="102"/>
      <c r="AQ709" s="102"/>
      <c r="AR709" s="102"/>
      <c r="AS709" s="102"/>
      <c r="AT709" s="102"/>
      <c r="AU709" s="102"/>
      <c r="AV709" s="102"/>
      <c r="AW709" s="102"/>
      <c r="AX709" s="103"/>
    </row>
    <row r="710" spans="1:50" ht="21.7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573</v>
      </c>
      <c r="AE712" s="786"/>
      <c r="AF712" s="786"/>
      <c r="AG712" s="813" t="s">
        <v>655</v>
      </c>
      <c r="AH712" s="814"/>
      <c r="AI712" s="814"/>
      <c r="AJ712" s="814"/>
      <c r="AK712" s="814"/>
      <c r="AL712" s="814"/>
      <c r="AM712" s="814"/>
      <c r="AN712" s="814"/>
      <c r="AO712" s="814"/>
      <c r="AP712" s="814"/>
      <c r="AQ712" s="814"/>
      <c r="AR712" s="814"/>
      <c r="AS712" s="814"/>
      <c r="AT712" s="814"/>
      <c r="AU712" s="814"/>
      <c r="AV712" s="814"/>
      <c r="AW712" s="814"/>
      <c r="AX712" s="815"/>
    </row>
    <row r="713" spans="1:50" ht="21.75" customHeight="1" x14ac:dyDescent="0.15">
      <c r="A713" s="645"/>
      <c r="B713" s="647"/>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610</v>
      </c>
      <c r="AE713" s="329"/>
      <c r="AF713" s="666"/>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446</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573</v>
      </c>
      <c r="AE714" s="811"/>
      <c r="AF714" s="812"/>
      <c r="AG714" s="739" t="s">
        <v>653</v>
      </c>
      <c r="AH714" s="740"/>
      <c r="AI714" s="740"/>
      <c r="AJ714" s="740"/>
      <c r="AK714" s="740"/>
      <c r="AL714" s="740"/>
      <c r="AM714" s="740"/>
      <c r="AN714" s="740"/>
      <c r="AO714" s="740"/>
      <c r="AP714" s="740"/>
      <c r="AQ714" s="740"/>
      <c r="AR714" s="740"/>
      <c r="AS714" s="740"/>
      <c r="AT714" s="740"/>
      <c r="AU714" s="740"/>
      <c r="AV714" s="740"/>
      <c r="AW714" s="740"/>
      <c r="AX714" s="741"/>
    </row>
    <row r="715" spans="1:50" ht="37.5" customHeight="1" x14ac:dyDescent="0.15">
      <c r="A715" s="643" t="s">
        <v>40</v>
      </c>
      <c r="B715" s="787"/>
      <c r="C715" s="788" t="s">
        <v>447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573</v>
      </c>
      <c r="AE715" s="608"/>
      <c r="AF715" s="659"/>
      <c r="AG715" s="745" t="s">
        <v>649</v>
      </c>
      <c r="AH715" s="746"/>
      <c r="AI715" s="746"/>
      <c r="AJ715" s="746"/>
      <c r="AK715" s="746"/>
      <c r="AL715" s="746"/>
      <c r="AM715" s="746"/>
      <c r="AN715" s="746"/>
      <c r="AO715" s="746"/>
      <c r="AP715" s="746"/>
      <c r="AQ715" s="746"/>
      <c r="AR715" s="746"/>
      <c r="AS715" s="746"/>
      <c r="AT715" s="746"/>
      <c r="AU715" s="746"/>
      <c r="AV715" s="746"/>
      <c r="AW715" s="746"/>
      <c r="AX715" s="747"/>
    </row>
    <row r="716" spans="1:50" ht="33.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141.75" customHeight="1" x14ac:dyDescent="0.15">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48.7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650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610</v>
      </c>
      <c r="AE719" s="608"/>
      <c r="AF719" s="608"/>
      <c r="AG719" s="125" t="s">
        <v>640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651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6.25" customHeight="1" thickBot="1" x14ac:dyDescent="0.2">
      <c r="A727" s="806"/>
      <c r="B727" s="807"/>
      <c r="C727" s="751" t="s">
        <v>57</v>
      </c>
      <c r="D727" s="752"/>
      <c r="E727" s="752"/>
      <c r="F727" s="753"/>
      <c r="G727" s="578" t="s">
        <v>620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0" customHeight="1" thickBot="1" x14ac:dyDescent="0.2">
      <c r="A729" s="637" t="s">
        <v>621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0"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0"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0"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548</v>
      </c>
      <c r="B737" s="210"/>
      <c r="C737" s="210"/>
      <c r="D737" s="211"/>
      <c r="E737" s="993" t="s">
        <v>606</v>
      </c>
      <c r="F737" s="993"/>
      <c r="G737" s="993"/>
      <c r="H737" s="993"/>
      <c r="I737" s="993"/>
      <c r="J737" s="993"/>
      <c r="K737" s="993"/>
      <c r="L737" s="993"/>
      <c r="M737" s="993"/>
      <c r="N737" s="365" t="s">
        <v>541</v>
      </c>
      <c r="O737" s="365"/>
      <c r="P737" s="365"/>
      <c r="Q737" s="365"/>
      <c r="R737" s="993" t="s">
        <v>606</v>
      </c>
      <c r="S737" s="993"/>
      <c r="T737" s="993"/>
      <c r="U737" s="993"/>
      <c r="V737" s="993"/>
      <c r="W737" s="993"/>
      <c r="X737" s="993"/>
      <c r="Y737" s="993"/>
      <c r="Z737" s="993"/>
      <c r="AA737" s="365" t="s">
        <v>540</v>
      </c>
      <c r="AB737" s="365"/>
      <c r="AC737" s="365"/>
      <c r="AD737" s="365"/>
      <c r="AE737" s="993" t="s">
        <v>579</v>
      </c>
      <c r="AF737" s="993"/>
      <c r="AG737" s="993"/>
      <c r="AH737" s="993"/>
      <c r="AI737" s="993"/>
      <c r="AJ737" s="993"/>
      <c r="AK737" s="993"/>
      <c r="AL737" s="993"/>
      <c r="AM737" s="993"/>
      <c r="AN737" s="365" t="s">
        <v>539</v>
      </c>
      <c r="AO737" s="365"/>
      <c r="AP737" s="365"/>
      <c r="AQ737" s="365"/>
      <c r="AR737" s="985" t="s">
        <v>599</v>
      </c>
      <c r="AS737" s="986"/>
      <c r="AT737" s="986"/>
      <c r="AU737" s="986"/>
      <c r="AV737" s="986"/>
      <c r="AW737" s="986"/>
      <c r="AX737" s="987"/>
      <c r="AY737" s="89"/>
      <c r="AZ737" s="89"/>
    </row>
    <row r="738" spans="1:52" ht="24.75" customHeight="1" x14ac:dyDescent="0.15">
      <c r="A738" s="994" t="s">
        <v>538</v>
      </c>
      <c r="B738" s="210"/>
      <c r="C738" s="210"/>
      <c r="D738" s="211"/>
      <c r="E738" s="993" t="s">
        <v>579</v>
      </c>
      <c r="F738" s="993"/>
      <c r="G738" s="993"/>
      <c r="H738" s="993"/>
      <c r="I738" s="993"/>
      <c r="J738" s="993"/>
      <c r="K738" s="993"/>
      <c r="L738" s="993"/>
      <c r="M738" s="993"/>
      <c r="N738" s="365" t="s">
        <v>537</v>
      </c>
      <c r="O738" s="365"/>
      <c r="P738" s="365"/>
      <c r="Q738" s="365"/>
      <c r="R738" s="993" t="s">
        <v>622</v>
      </c>
      <c r="S738" s="993"/>
      <c r="T738" s="993"/>
      <c r="U738" s="993"/>
      <c r="V738" s="993"/>
      <c r="W738" s="993"/>
      <c r="X738" s="993"/>
      <c r="Y738" s="993"/>
      <c r="Z738" s="993"/>
      <c r="AA738" s="365" t="s">
        <v>536</v>
      </c>
      <c r="AB738" s="365"/>
      <c r="AC738" s="365"/>
      <c r="AD738" s="365"/>
      <c r="AE738" s="993" t="s">
        <v>623</v>
      </c>
      <c r="AF738" s="993"/>
      <c r="AG738" s="993"/>
      <c r="AH738" s="993"/>
      <c r="AI738" s="993"/>
      <c r="AJ738" s="993"/>
      <c r="AK738" s="993"/>
      <c r="AL738" s="993"/>
      <c r="AM738" s="993"/>
      <c r="AN738" s="365" t="s">
        <v>532</v>
      </c>
      <c r="AO738" s="365"/>
      <c r="AP738" s="365"/>
      <c r="AQ738" s="365"/>
      <c r="AR738" s="985" t="s">
        <v>629</v>
      </c>
      <c r="AS738" s="986"/>
      <c r="AT738" s="986"/>
      <c r="AU738" s="986"/>
      <c r="AV738" s="986"/>
      <c r="AW738" s="986"/>
      <c r="AX738" s="987"/>
    </row>
    <row r="739" spans="1:52" ht="24.75" customHeight="1" thickBot="1" x14ac:dyDescent="0.2">
      <c r="A739" s="995" t="s">
        <v>528</v>
      </c>
      <c r="B739" s="996"/>
      <c r="C739" s="996"/>
      <c r="D739" s="997"/>
      <c r="E739" s="998" t="s">
        <v>624</v>
      </c>
      <c r="F739" s="988"/>
      <c r="G739" s="988"/>
      <c r="H739" s="93" t="str">
        <f>IF(E739="", "", "(")</f>
        <v>(</v>
      </c>
      <c r="I739" s="988"/>
      <c r="J739" s="988"/>
      <c r="K739" s="93" t="str">
        <f>IF(OR(I739="　", I739=""), "", "-")</f>
        <v/>
      </c>
      <c r="L739" s="989">
        <v>295</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630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632</v>
      </c>
      <c r="H781" s="674"/>
      <c r="I781" s="674"/>
      <c r="J781" s="674"/>
      <c r="K781" s="675"/>
      <c r="L781" s="667" t="s">
        <v>633</v>
      </c>
      <c r="M781" s="668"/>
      <c r="N781" s="668"/>
      <c r="O781" s="668"/>
      <c r="P781" s="668"/>
      <c r="Q781" s="668"/>
      <c r="R781" s="668"/>
      <c r="S781" s="668"/>
      <c r="T781" s="668"/>
      <c r="U781" s="668"/>
      <c r="V781" s="668"/>
      <c r="W781" s="668"/>
      <c r="X781" s="669"/>
      <c r="Y781" s="388">
        <v>19</v>
      </c>
      <c r="Z781" s="389"/>
      <c r="AA781" s="389"/>
      <c r="AB781" s="808"/>
      <c r="AC781" s="673" t="s">
        <v>632</v>
      </c>
      <c r="AD781" s="674"/>
      <c r="AE781" s="674"/>
      <c r="AF781" s="674"/>
      <c r="AG781" s="675"/>
      <c r="AH781" s="667" t="s">
        <v>652</v>
      </c>
      <c r="AI781" s="668"/>
      <c r="AJ781" s="668"/>
      <c r="AK781" s="668"/>
      <c r="AL781" s="668"/>
      <c r="AM781" s="668"/>
      <c r="AN781" s="668"/>
      <c r="AO781" s="668"/>
      <c r="AP781" s="668"/>
      <c r="AQ781" s="668"/>
      <c r="AR781" s="668"/>
      <c r="AS781" s="668"/>
      <c r="AT781" s="669"/>
      <c r="AU781" s="388">
        <v>10</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10</v>
      </c>
      <c r="AV791" s="835"/>
      <c r="AW791" s="835"/>
      <c r="AX791" s="837"/>
    </row>
    <row r="792" spans="1:50" ht="24.75" hidden="1" customHeight="1" x14ac:dyDescent="0.15">
      <c r="A792" s="634"/>
      <c r="B792" s="635"/>
      <c r="C792" s="635"/>
      <c r="D792" s="635"/>
      <c r="E792" s="635"/>
      <c r="F792" s="636"/>
      <c r="G792" s="598" t="s">
        <v>440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8"/>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8"/>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8"/>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461</v>
      </c>
      <c r="AD836" s="149"/>
      <c r="AE836" s="149"/>
      <c r="AF836" s="149"/>
      <c r="AG836" s="149"/>
      <c r="AH836" s="367" t="s">
        <v>491</v>
      </c>
      <c r="AI836" s="364"/>
      <c r="AJ836" s="364"/>
      <c r="AK836" s="364"/>
      <c r="AL836" s="364" t="s">
        <v>21</v>
      </c>
      <c r="AM836" s="364"/>
      <c r="AN836" s="364"/>
      <c r="AO836" s="369"/>
      <c r="AP836" s="370" t="s">
        <v>419</v>
      </c>
      <c r="AQ836" s="370"/>
      <c r="AR836" s="370"/>
      <c r="AS836" s="370"/>
      <c r="AT836" s="370"/>
      <c r="AU836" s="370"/>
      <c r="AV836" s="370"/>
      <c r="AW836" s="370"/>
      <c r="AX836" s="370"/>
    </row>
    <row r="837" spans="1:50" ht="45.75" customHeight="1" x14ac:dyDescent="0.15">
      <c r="A837" s="376">
        <v>1</v>
      </c>
      <c r="B837" s="376">
        <v>1</v>
      </c>
      <c r="C837" s="361" t="s">
        <v>628</v>
      </c>
      <c r="D837" s="347"/>
      <c r="E837" s="347"/>
      <c r="F837" s="347"/>
      <c r="G837" s="347"/>
      <c r="H837" s="347"/>
      <c r="I837" s="347"/>
      <c r="J837" s="348">
        <v>9010001027685</v>
      </c>
      <c r="K837" s="349"/>
      <c r="L837" s="349"/>
      <c r="M837" s="349"/>
      <c r="N837" s="349"/>
      <c r="O837" s="349"/>
      <c r="P837" s="362" t="s">
        <v>635</v>
      </c>
      <c r="Q837" s="350"/>
      <c r="R837" s="350"/>
      <c r="S837" s="350"/>
      <c r="T837" s="350"/>
      <c r="U837" s="350"/>
      <c r="V837" s="350"/>
      <c r="W837" s="350"/>
      <c r="X837" s="350"/>
      <c r="Y837" s="351">
        <v>19</v>
      </c>
      <c r="Z837" s="352"/>
      <c r="AA837" s="352"/>
      <c r="AB837" s="353"/>
      <c r="AC837" s="363" t="s">
        <v>496</v>
      </c>
      <c r="AD837" s="371"/>
      <c r="AE837" s="371"/>
      <c r="AF837" s="371"/>
      <c r="AG837" s="371"/>
      <c r="AH837" s="372">
        <v>1</v>
      </c>
      <c r="AI837" s="373"/>
      <c r="AJ837" s="373"/>
      <c r="AK837" s="373"/>
      <c r="AL837" s="357">
        <v>82</v>
      </c>
      <c r="AM837" s="358"/>
      <c r="AN837" s="358"/>
      <c r="AO837" s="359"/>
      <c r="AP837" s="360" t="s">
        <v>638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637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461</v>
      </c>
      <c r="AD869" s="149"/>
      <c r="AE869" s="149"/>
      <c r="AF869" s="149"/>
      <c r="AG869" s="149"/>
      <c r="AH869" s="367" t="s">
        <v>491</v>
      </c>
      <c r="AI869" s="364"/>
      <c r="AJ869" s="364"/>
      <c r="AK869" s="364"/>
      <c r="AL869" s="364" t="s">
        <v>21</v>
      </c>
      <c r="AM869" s="364"/>
      <c r="AN869" s="364"/>
      <c r="AO869" s="369"/>
      <c r="AP869" s="370" t="s">
        <v>419</v>
      </c>
      <c r="AQ869" s="370"/>
      <c r="AR869" s="370"/>
      <c r="AS869" s="370"/>
      <c r="AT869" s="370"/>
      <c r="AU869" s="370"/>
      <c r="AV869" s="370"/>
      <c r="AW869" s="370"/>
      <c r="AX869" s="370"/>
    </row>
    <row r="870" spans="1:50" ht="45.75" customHeight="1" x14ac:dyDescent="0.15">
      <c r="A870" s="376">
        <v>1</v>
      </c>
      <c r="B870" s="376">
        <v>1</v>
      </c>
      <c r="C870" s="361" t="s">
        <v>636</v>
      </c>
      <c r="D870" s="347"/>
      <c r="E870" s="347"/>
      <c r="F870" s="347"/>
      <c r="G870" s="347"/>
      <c r="H870" s="347"/>
      <c r="I870" s="347"/>
      <c r="J870" s="348">
        <v>2010801013387</v>
      </c>
      <c r="K870" s="349"/>
      <c r="L870" s="349"/>
      <c r="M870" s="349"/>
      <c r="N870" s="349"/>
      <c r="O870" s="349"/>
      <c r="P870" s="362" t="s">
        <v>634</v>
      </c>
      <c r="Q870" s="350"/>
      <c r="R870" s="350"/>
      <c r="S870" s="350"/>
      <c r="T870" s="350"/>
      <c r="U870" s="350"/>
      <c r="V870" s="350"/>
      <c r="W870" s="350"/>
      <c r="X870" s="350"/>
      <c r="Y870" s="351">
        <v>10</v>
      </c>
      <c r="Z870" s="352"/>
      <c r="AA870" s="352"/>
      <c r="AB870" s="353"/>
      <c r="AC870" s="363" t="s">
        <v>496</v>
      </c>
      <c r="AD870" s="371"/>
      <c r="AE870" s="371"/>
      <c r="AF870" s="371"/>
      <c r="AG870" s="371"/>
      <c r="AH870" s="372">
        <v>2</v>
      </c>
      <c r="AI870" s="373"/>
      <c r="AJ870" s="373"/>
      <c r="AK870" s="373"/>
      <c r="AL870" s="357">
        <v>56</v>
      </c>
      <c r="AM870" s="358"/>
      <c r="AN870" s="358"/>
      <c r="AO870" s="359"/>
      <c r="AP870" s="360" t="s">
        <v>574</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461</v>
      </c>
      <c r="AD902" s="149"/>
      <c r="AE902" s="149"/>
      <c r="AF902" s="149"/>
      <c r="AG902" s="149"/>
      <c r="AH902" s="367" t="s">
        <v>491</v>
      </c>
      <c r="AI902" s="364"/>
      <c r="AJ902" s="364"/>
      <c r="AK902" s="364"/>
      <c r="AL902" s="364" t="s">
        <v>21</v>
      </c>
      <c r="AM902" s="364"/>
      <c r="AN902" s="364"/>
      <c r="AO902" s="369"/>
      <c r="AP902" s="370" t="s">
        <v>419</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461</v>
      </c>
      <c r="AD935" s="149"/>
      <c r="AE935" s="149"/>
      <c r="AF935" s="149"/>
      <c r="AG935" s="149"/>
      <c r="AH935" s="367" t="s">
        <v>491</v>
      </c>
      <c r="AI935" s="364"/>
      <c r="AJ935" s="364"/>
      <c r="AK935" s="364"/>
      <c r="AL935" s="364" t="s">
        <v>21</v>
      </c>
      <c r="AM935" s="364"/>
      <c r="AN935" s="364"/>
      <c r="AO935" s="369"/>
      <c r="AP935" s="370" t="s">
        <v>419</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461</v>
      </c>
      <c r="AD968" s="149"/>
      <c r="AE968" s="149"/>
      <c r="AF968" s="149"/>
      <c r="AG968" s="149"/>
      <c r="AH968" s="367" t="s">
        <v>491</v>
      </c>
      <c r="AI968" s="364"/>
      <c r="AJ968" s="364"/>
      <c r="AK968" s="364"/>
      <c r="AL968" s="364" t="s">
        <v>21</v>
      </c>
      <c r="AM968" s="364"/>
      <c r="AN968" s="364"/>
      <c r="AO968" s="369"/>
      <c r="AP968" s="370" t="s">
        <v>419</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579</v>
      </c>
      <c r="F1102" s="375"/>
      <c r="G1102" s="375"/>
      <c r="H1102" s="375"/>
      <c r="I1102" s="375"/>
      <c r="J1102" s="348" t="s">
        <v>625</v>
      </c>
      <c r="K1102" s="349"/>
      <c r="L1102" s="349"/>
      <c r="M1102" s="349"/>
      <c r="N1102" s="349"/>
      <c r="O1102" s="349"/>
      <c r="P1102" s="362" t="s">
        <v>579</v>
      </c>
      <c r="Q1102" s="350"/>
      <c r="R1102" s="350"/>
      <c r="S1102" s="350"/>
      <c r="T1102" s="350"/>
      <c r="U1102" s="350"/>
      <c r="V1102" s="350"/>
      <c r="W1102" s="350"/>
      <c r="X1102" s="350"/>
      <c r="Y1102" s="351" t="s">
        <v>626</v>
      </c>
      <c r="Z1102" s="352"/>
      <c r="AA1102" s="352"/>
      <c r="AB1102" s="353"/>
      <c r="AC1102" s="354"/>
      <c r="AD1102" s="354"/>
      <c r="AE1102" s="354"/>
      <c r="AF1102" s="354"/>
      <c r="AG1102" s="354"/>
      <c r="AH1102" s="355" t="s">
        <v>627</v>
      </c>
      <c r="AI1102" s="356"/>
      <c r="AJ1102" s="356"/>
      <c r="AK1102" s="356"/>
      <c r="AL1102" s="357" t="s">
        <v>579</v>
      </c>
      <c r="AM1102" s="358"/>
      <c r="AN1102" s="358"/>
      <c r="AO1102" s="359"/>
      <c r="AP1102" s="360" t="s">
        <v>579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496</v>
      </c>
      <c r="AI2" s="54" t="s">
        <v>565</v>
      </c>
      <c r="AK2" s="54" t="s">
        <v>381</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374</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376</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2"/>
      <c r="AA2" s="833"/>
      <c r="AB2" s="1029" t="s">
        <v>11</v>
      </c>
      <c r="AC2" s="1030"/>
      <c r="AD2" s="1031"/>
      <c r="AE2" s="1035" t="s">
        <v>555</v>
      </c>
      <c r="AF2" s="1035"/>
      <c r="AG2" s="1035"/>
      <c r="AH2" s="1035"/>
      <c r="AI2" s="1035" t="s">
        <v>552</v>
      </c>
      <c r="AJ2" s="1035"/>
      <c r="AK2" s="1035"/>
      <c r="AL2" s="1035"/>
      <c r="AM2" s="1035" t="s">
        <v>526</v>
      </c>
      <c r="AN2" s="1035"/>
      <c r="AO2" s="1035"/>
      <c r="AP2" s="560"/>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7"/>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7"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2"/>
      <c r="AA9" s="833"/>
      <c r="AB9" s="1029" t="s">
        <v>11</v>
      </c>
      <c r="AC9" s="1030"/>
      <c r="AD9" s="1031"/>
      <c r="AE9" s="1035" t="s">
        <v>556</v>
      </c>
      <c r="AF9" s="1035"/>
      <c r="AG9" s="1035"/>
      <c r="AH9" s="1035"/>
      <c r="AI9" s="1035" t="s">
        <v>552</v>
      </c>
      <c r="AJ9" s="1035"/>
      <c r="AK9" s="1035"/>
      <c r="AL9" s="1035"/>
      <c r="AM9" s="1035" t="s">
        <v>526</v>
      </c>
      <c r="AN9" s="1035"/>
      <c r="AO9" s="1035"/>
      <c r="AP9" s="560"/>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7"/>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7"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2"/>
      <c r="AA16" s="833"/>
      <c r="AB16" s="1029" t="s">
        <v>11</v>
      </c>
      <c r="AC16" s="1030"/>
      <c r="AD16" s="1031"/>
      <c r="AE16" s="1035" t="s">
        <v>555</v>
      </c>
      <c r="AF16" s="1035"/>
      <c r="AG16" s="1035"/>
      <c r="AH16" s="1035"/>
      <c r="AI16" s="1035" t="s">
        <v>553</v>
      </c>
      <c r="AJ16" s="1035"/>
      <c r="AK16" s="1035"/>
      <c r="AL16" s="1035"/>
      <c r="AM16" s="1035" t="s">
        <v>526</v>
      </c>
      <c r="AN16" s="1035"/>
      <c r="AO16" s="1035"/>
      <c r="AP16" s="560"/>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7"/>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7"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2"/>
      <c r="AA23" s="833"/>
      <c r="AB23" s="1029" t="s">
        <v>11</v>
      </c>
      <c r="AC23" s="1030"/>
      <c r="AD23" s="1031"/>
      <c r="AE23" s="1035" t="s">
        <v>557</v>
      </c>
      <c r="AF23" s="1035"/>
      <c r="AG23" s="1035"/>
      <c r="AH23" s="1035"/>
      <c r="AI23" s="1035" t="s">
        <v>552</v>
      </c>
      <c r="AJ23" s="1035"/>
      <c r="AK23" s="1035"/>
      <c r="AL23" s="1035"/>
      <c r="AM23" s="1035" t="s">
        <v>526</v>
      </c>
      <c r="AN23" s="1035"/>
      <c r="AO23" s="1035"/>
      <c r="AP23" s="560"/>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7"/>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7"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2"/>
      <c r="AA30" s="833"/>
      <c r="AB30" s="1029" t="s">
        <v>11</v>
      </c>
      <c r="AC30" s="1030"/>
      <c r="AD30" s="1031"/>
      <c r="AE30" s="1035" t="s">
        <v>555</v>
      </c>
      <c r="AF30" s="1035"/>
      <c r="AG30" s="1035"/>
      <c r="AH30" s="1035"/>
      <c r="AI30" s="1035" t="s">
        <v>552</v>
      </c>
      <c r="AJ30" s="1035"/>
      <c r="AK30" s="1035"/>
      <c r="AL30" s="1035"/>
      <c r="AM30" s="1035" t="s">
        <v>550</v>
      </c>
      <c r="AN30" s="1035"/>
      <c r="AO30" s="1035"/>
      <c r="AP30" s="560"/>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7"/>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7"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2"/>
      <c r="AA37" s="833"/>
      <c r="AB37" s="1029" t="s">
        <v>11</v>
      </c>
      <c r="AC37" s="1030"/>
      <c r="AD37" s="1031"/>
      <c r="AE37" s="1035" t="s">
        <v>557</v>
      </c>
      <c r="AF37" s="1035"/>
      <c r="AG37" s="1035"/>
      <c r="AH37" s="1035"/>
      <c r="AI37" s="1035" t="s">
        <v>554</v>
      </c>
      <c r="AJ37" s="1035"/>
      <c r="AK37" s="1035"/>
      <c r="AL37" s="1035"/>
      <c r="AM37" s="1035" t="s">
        <v>551</v>
      </c>
      <c r="AN37" s="1035"/>
      <c r="AO37" s="1035"/>
      <c r="AP37" s="560"/>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7"/>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7"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2"/>
      <c r="AA44" s="833"/>
      <c r="AB44" s="1029" t="s">
        <v>11</v>
      </c>
      <c r="AC44" s="1030"/>
      <c r="AD44" s="1031"/>
      <c r="AE44" s="1035" t="s">
        <v>555</v>
      </c>
      <c r="AF44" s="1035"/>
      <c r="AG44" s="1035"/>
      <c r="AH44" s="1035"/>
      <c r="AI44" s="1035" t="s">
        <v>552</v>
      </c>
      <c r="AJ44" s="1035"/>
      <c r="AK44" s="1035"/>
      <c r="AL44" s="1035"/>
      <c r="AM44" s="1035" t="s">
        <v>526</v>
      </c>
      <c r="AN44" s="1035"/>
      <c r="AO44" s="1035"/>
      <c r="AP44" s="560"/>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7"/>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7"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2"/>
      <c r="AA51" s="833"/>
      <c r="AB51" s="560" t="s">
        <v>11</v>
      </c>
      <c r="AC51" s="1030"/>
      <c r="AD51" s="1031"/>
      <c r="AE51" s="1035" t="s">
        <v>555</v>
      </c>
      <c r="AF51" s="1035"/>
      <c r="AG51" s="1035"/>
      <c r="AH51" s="1035"/>
      <c r="AI51" s="1035" t="s">
        <v>552</v>
      </c>
      <c r="AJ51" s="1035"/>
      <c r="AK51" s="1035"/>
      <c r="AL51" s="1035"/>
      <c r="AM51" s="1035" t="s">
        <v>526</v>
      </c>
      <c r="AN51" s="1035"/>
      <c r="AO51" s="1035"/>
      <c r="AP51" s="560"/>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7"/>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7"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2"/>
      <c r="AA58" s="833"/>
      <c r="AB58" s="1029" t="s">
        <v>11</v>
      </c>
      <c r="AC58" s="1030"/>
      <c r="AD58" s="1031"/>
      <c r="AE58" s="1035" t="s">
        <v>555</v>
      </c>
      <c r="AF58" s="1035"/>
      <c r="AG58" s="1035"/>
      <c r="AH58" s="1035"/>
      <c r="AI58" s="1035" t="s">
        <v>552</v>
      </c>
      <c r="AJ58" s="1035"/>
      <c r="AK58" s="1035"/>
      <c r="AL58" s="1035"/>
      <c r="AM58" s="1035" t="s">
        <v>526</v>
      </c>
      <c r="AN58" s="1035"/>
      <c r="AO58" s="1035"/>
      <c r="AP58" s="560"/>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7"/>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7"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2"/>
      <c r="AA65" s="833"/>
      <c r="AB65" s="1029" t="s">
        <v>11</v>
      </c>
      <c r="AC65" s="1030"/>
      <c r="AD65" s="1031"/>
      <c r="AE65" s="1035" t="s">
        <v>555</v>
      </c>
      <c r="AF65" s="1035"/>
      <c r="AG65" s="1035"/>
      <c r="AH65" s="1035"/>
      <c r="AI65" s="1035" t="s">
        <v>552</v>
      </c>
      <c r="AJ65" s="1035"/>
      <c r="AK65" s="1035"/>
      <c r="AL65" s="1035"/>
      <c r="AM65" s="1035" t="s">
        <v>526</v>
      </c>
      <c r="AN65" s="1035"/>
      <c r="AO65" s="1035"/>
      <c r="AP65" s="560"/>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7"/>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88"/>
      <c r="Z4" s="389"/>
      <c r="AA4" s="389"/>
      <c r="AB4" s="808"/>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48"/>
      <c r="B5" s="1049"/>
      <c r="C5" s="1049"/>
      <c r="D5" s="1049"/>
      <c r="E5" s="1049"/>
      <c r="F5" s="105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8"/>
      <c r="B6" s="1049"/>
      <c r="C6" s="1049"/>
      <c r="D6" s="1049"/>
      <c r="E6" s="1049"/>
      <c r="F6" s="105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8"/>
      <c r="B7" s="1049"/>
      <c r="C7" s="1049"/>
      <c r="D7" s="1049"/>
      <c r="E7" s="1049"/>
      <c r="F7" s="105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8"/>
      <c r="B8" s="1049"/>
      <c r="C8" s="1049"/>
      <c r="D8" s="1049"/>
      <c r="E8" s="1049"/>
      <c r="F8" s="105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8"/>
      <c r="B9" s="1049"/>
      <c r="C9" s="1049"/>
      <c r="D9" s="1049"/>
      <c r="E9" s="1049"/>
      <c r="F9" s="105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8"/>
      <c r="B10" s="1049"/>
      <c r="C10" s="1049"/>
      <c r="D10" s="1049"/>
      <c r="E10" s="1049"/>
      <c r="F10" s="105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8"/>
      <c r="B11" s="1049"/>
      <c r="C11" s="1049"/>
      <c r="D11" s="1049"/>
      <c r="E11" s="1049"/>
      <c r="F11" s="105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8"/>
      <c r="B12" s="1049"/>
      <c r="C12" s="1049"/>
      <c r="D12" s="1049"/>
      <c r="E12" s="1049"/>
      <c r="F12" s="105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8"/>
      <c r="B13" s="1049"/>
      <c r="C13" s="1049"/>
      <c r="D13" s="1049"/>
      <c r="E13" s="1049"/>
      <c r="F13" s="105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48"/>
      <c r="B16" s="1049"/>
      <c r="C16" s="1049"/>
      <c r="D16" s="1049"/>
      <c r="E16" s="1049"/>
      <c r="F16" s="105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88"/>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8"/>
      <c r="B18" s="1049"/>
      <c r="C18" s="1049"/>
      <c r="D18" s="1049"/>
      <c r="E18" s="1049"/>
      <c r="F18" s="105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8"/>
      <c r="B19" s="1049"/>
      <c r="C19" s="1049"/>
      <c r="D19" s="1049"/>
      <c r="E19" s="1049"/>
      <c r="F19" s="105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8"/>
      <c r="B20" s="1049"/>
      <c r="C20" s="1049"/>
      <c r="D20" s="1049"/>
      <c r="E20" s="1049"/>
      <c r="F20" s="105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8"/>
      <c r="B21" s="1049"/>
      <c r="C21" s="1049"/>
      <c r="D21" s="1049"/>
      <c r="E21" s="1049"/>
      <c r="F21" s="105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8"/>
      <c r="B22" s="1049"/>
      <c r="C22" s="1049"/>
      <c r="D22" s="1049"/>
      <c r="E22" s="1049"/>
      <c r="F22" s="105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8"/>
      <c r="B23" s="1049"/>
      <c r="C23" s="1049"/>
      <c r="D23" s="1049"/>
      <c r="E23" s="1049"/>
      <c r="F23" s="105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8"/>
      <c r="B24" s="1049"/>
      <c r="C24" s="1049"/>
      <c r="D24" s="1049"/>
      <c r="E24" s="1049"/>
      <c r="F24" s="105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8"/>
      <c r="B25" s="1049"/>
      <c r="C25" s="1049"/>
      <c r="D25" s="1049"/>
      <c r="E25" s="1049"/>
      <c r="F25" s="105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8"/>
      <c r="B26" s="1049"/>
      <c r="C26" s="1049"/>
      <c r="D26" s="1049"/>
      <c r="E26" s="1049"/>
      <c r="F26" s="105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48"/>
      <c r="B29" s="1049"/>
      <c r="C29" s="1049"/>
      <c r="D29" s="1049"/>
      <c r="E29" s="1049"/>
      <c r="F29" s="105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8"/>
      <c r="B31" s="1049"/>
      <c r="C31" s="1049"/>
      <c r="D31" s="1049"/>
      <c r="E31" s="1049"/>
      <c r="F31" s="105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8"/>
      <c r="B32" s="1049"/>
      <c r="C32" s="1049"/>
      <c r="D32" s="1049"/>
      <c r="E32" s="1049"/>
      <c r="F32" s="105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8"/>
      <c r="B33" s="1049"/>
      <c r="C33" s="1049"/>
      <c r="D33" s="1049"/>
      <c r="E33" s="1049"/>
      <c r="F33" s="105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8"/>
      <c r="B34" s="1049"/>
      <c r="C34" s="1049"/>
      <c r="D34" s="1049"/>
      <c r="E34" s="1049"/>
      <c r="F34" s="105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8"/>
      <c r="B35" s="1049"/>
      <c r="C35" s="1049"/>
      <c r="D35" s="1049"/>
      <c r="E35" s="1049"/>
      <c r="F35" s="105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8"/>
      <c r="B36" s="1049"/>
      <c r="C36" s="1049"/>
      <c r="D36" s="1049"/>
      <c r="E36" s="1049"/>
      <c r="F36" s="105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8"/>
      <c r="B37" s="1049"/>
      <c r="C37" s="1049"/>
      <c r="D37" s="1049"/>
      <c r="E37" s="1049"/>
      <c r="F37" s="105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8"/>
      <c r="B38" s="1049"/>
      <c r="C38" s="1049"/>
      <c r="D38" s="1049"/>
      <c r="E38" s="1049"/>
      <c r="F38" s="105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8"/>
      <c r="B39" s="1049"/>
      <c r="C39" s="1049"/>
      <c r="D39" s="1049"/>
      <c r="E39" s="1049"/>
      <c r="F39" s="105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48"/>
      <c r="B42" s="1049"/>
      <c r="C42" s="1049"/>
      <c r="D42" s="1049"/>
      <c r="E42" s="1049"/>
      <c r="F42" s="105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8"/>
      <c r="B44" s="1049"/>
      <c r="C44" s="1049"/>
      <c r="D44" s="1049"/>
      <c r="E44" s="1049"/>
      <c r="F44" s="105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8"/>
      <c r="B45" s="1049"/>
      <c r="C45" s="1049"/>
      <c r="D45" s="1049"/>
      <c r="E45" s="1049"/>
      <c r="F45" s="105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8"/>
      <c r="B46" s="1049"/>
      <c r="C46" s="1049"/>
      <c r="D46" s="1049"/>
      <c r="E46" s="1049"/>
      <c r="F46" s="105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8"/>
      <c r="B47" s="1049"/>
      <c r="C47" s="1049"/>
      <c r="D47" s="1049"/>
      <c r="E47" s="1049"/>
      <c r="F47" s="105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8"/>
      <c r="B48" s="1049"/>
      <c r="C48" s="1049"/>
      <c r="D48" s="1049"/>
      <c r="E48" s="1049"/>
      <c r="F48" s="105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8"/>
      <c r="B49" s="1049"/>
      <c r="C49" s="1049"/>
      <c r="D49" s="1049"/>
      <c r="E49" s="1049"/>
      <c r="F49" s="105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8"/>
      <c r="B50" s="1049"/>
      <c r="C50" s="1049"/>
      <c r="D50" s="1049"/>
      <c r="E50" s="1049"/>
      <c r="F50" s="105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8"/>
      <c r="B51" s="1049"/>
      <c r="C51" s="1049"/>
      <c r="D51" s="1049"/>
      <c r="E51" s="1049"/>
      <c r="F51" s="105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8"/>
      <c r="B52" s="1049"/>
      <c r="C52" s="1049"/>
      <c r="D52" s="1049"/>
      <c r="E52" s="1049"/>
      <c r="F52" s="105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48"/>
      <c r="B56" s="1049"/>
      <c r="C56" s="1049"/>
      <c r="D56" s="1049"/>
      <c r="E56" s="1049"/>
      <c r="F56" s="105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8"/>
      <c r="B58" s="1049"/>
      <c r="C58" s="1049"/>
      <c r="D58" s="1049"/>
      <c r="E58" s="1049"/>
      <c r="F58" s="105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8"/>
      <c r="B59" s="1049"/>
      <c r="C59" s="1049"/>
      <c r="D59" s="1049"/>
      <c r="E59" s="1049"/>
      <c r="F59" s="105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8"/>
      <c r="B60" s="1049"/>
      <c r="C60" s="1049"/>
      <c r="D60" s="1049"/>
      <c r="E60" s="1049"/>
      <c r="F60" s="105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8"/>
      <c r="B61" s="1049"/>
      <c r="C61" s="1049"/>
      <c r="D61" s="1049"/>
      <c r="E61" s="1049"/>
      <c r="F61" s="105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8"/>
      <c r="B62" s="1049"/>
      <c r="C62" s="1049"/>
      <c r="D62" s="1049"/>
      <c r="E62" s="1049"/>
      <c r="F62" s="105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8"/>
      <c r="B63" s="1049"/>
      <c r="C63" s="1049"/>
      <c r="D63" s="1049"/>
      <c r="E63" s="1049"/>
      <c r="F63" s="105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8"/>
      <c r="B64" s="1049"/>
      <c r="C64" s="1049"/>
      <c r="D64" s="1049"/>
      <c r="E64" s="1049"/>
      <c r="F64" s="105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8"/>
      <c r="B65" s="1049"/>
      <c r="C65" s="1049"/>
      <c r="D65" s="1049"/>
      <c r="E65" s="1049"/>
      <c r="F65" s="105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8"/>
      <c r="B66" s="1049"/>
      <c r="C66" s="1049"/>
      <c r="D66" s="1049"/>
      <c r="E66" s="1049"/>
      <c r="F66" s="105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48"/>
      <c r="B69" s="1049"/>
      <c r="C69" s="1049"/>
      <c r="D69" s="1049"/>
      <c r="E69" s="1049"/>
      <c r="F69" s="105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8"/>
      <c r="B71" s="1049"/>
      <c r="C71" s="1049"/>
      <c r="D71" s="1049"/>
      <c r="E71" s="1049"/>
      <c r="F71" s="105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8"/>
      <c r="B72" s="1049"/>
      <c r="C72" s="1049"/>
      <c r="D72" s="1049"/>
      <c r="E72" s="1049"/>
      <c r="F72" s="105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8"/>
      <c r="B73" s="1049"/>
      <c r="C73" s="1049"/>
      <c r="D73" s="1049"/>
      <c r="E73" s="1049"/>
      <c r="F73" s="105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8"/>
      <c r="B74" s="1049"/>
      <c r="C74" s="1049"/>
      <c r="D74" s="1049"/>
      <c r="E74" s="1049"/>
      <c r="F74" s="105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8"/>
      <c r="B75" s="1049"/>
      <c r="C75" s="1049"/>
      <c r="D75" s="1049"/>
      <c r="E75" s="1049"/>
      <c r="F75" s="105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8"/>
      <c r="B76" s="1049"/>
      <c r="C76" s="1049"/>
      <c r="D76" s="1049"/>
      <c r="E76" s="1049"/>
      <c r="F76" s="105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8"/>
      <c r="B77" s="1049"/>
      <c r="C77" s="1049"/>
      <c r="D77" s="1049"/>
      <c r="E77" s="1049"/>
      <c r="F77" s="105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8"/>
      <c r="B78" s="1049"/>
      <c r="C78" s="1049"/>
      <c r="D78" s="1049"/>
      <c r="E78" s="1049"/>
      <c r="F78" s="105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8"/>
      <c r="B79" s="1049"/>
      <c r="C79" s="1049"/>
      <c r="D79" s="1049"/>
      <c r="E79" s="1049"/>
      <c r="F79" s="105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48"/>
      <c r="B82" s="1049"/>
      <c r="C82" s="1049"/>
      <c r="D82" s="1049"/>
      <c r="E82" s="1049"/>
      <c r="F82" s="105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8"/>
      <c r="B84" s="1049"/>
      <c r="C84" s="1049"/>
      <c r="D84" s="1049"/>
      <c r="E84" s="1049"/>
      <c r="F84" s="105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8"/>
      <c r="B85" s="1049"/>
      <c r="C85" s="1049"/>
      <c r="D85" s="1049"/>
      <c r="E85" s="1049"/>
      <c r="F85" s="105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8"/>
      <c r="B86" s="1049"/>
      <c r="C86" s="1049"/>
      <c r="D86" s="1049"/>
      <c r="E86" s="1049"/>
      <c r="F86" s="105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8"/>
      <c r="B87" s="1049"/>
      <c r="C87" s="1049"/>
      <c r="D87" s="1049"/>
      <c r="E87" s="1049"/>
      <c r="F87" s="105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8"/>
      <c r="B88" s="1049"/>
      <c r="C88" s="1049"/>
      <c r="D88" s="1049"/>
      <c r="E88" s="1049"/>
      <c r="F88" s="105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8"/>
      <c r="B89" s="1049"/>
      <c r="C89" s="1049"/>
      <c r="D89" s="1049"/>
      <c r="E89" s="1049"/>
      <c r="F89" s="105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8"/>
      <c r="B90" s="1049"/>
      <c r="C90" s="1049"/>
      <c r="D90" s="1049"/>
      <c r="E90" s="1049"/>
      <c r="F90" s="105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8"/>
      <c r="B91" s="1049"/>
      <c r="C91" s="1049"/>
      <c r="D91" s="1049"/>
      <c r="E91" s="1049"/>
      <c r="F91" s="105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8"/>
      <c r="B92" s="1049"/>
      <c r="C92" s="1049"/>
      <c r="D92" s="1049"/>
      <c r="E92" s="1049"/>
      <c r="F92" s="105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48"/>
      <c r="B95" s="1049"/>
      <c r="C95" s="1049"/>
      <c r="D95" s="1049"/>
      <c r="E95" s="1049"/>
      <c r="F95" s="105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8"/>
      <c r="B97" s="1049"/>
      <c r="C97" s="1049"/>
      <c r="D97" s="1049"/>
      <c r="E97" s="1049"/>
      <c r="F97" s="105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8"/>
      <c r="B98" s="1049"/>
      <c r="C98" s="1049"/>
      <c r="D98" s="1049"/>
      <c r="E98" s="1049"/>
      <c r="F98" s="105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8"/>
      <c r="B99" s="1049"/>
      <c r="C99" s="1049"/>
      <c r="D99" s="1049"/>
      <c r="E99" s="1049"/>
      <c r="F99" s="105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8"/>
      <c r="B100" s="1049"/>
      <c r="C100" s="1049"/>
      <c r="D100" s="1049"/>
      <c r="E100" s="1049"/>
      <c r="F100" s="105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8"/>
      <c r="B101" s="1049"/>
      <c r="C101" s="1049"/>
      <c r="D101" s="1049"/>
      <c r="E101" s="1049"/>
      <c r="F101" s="105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8"/>
      <c r="B102" s="1049"/>
      <c r="C102" s="1049"/>
      <c r="D102" s="1049"/>
      <c r="E102" s="1049"/>
      <c r="F102" s="105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8"/>
      <c r="B103" s="1049"/>
      <c r="C103" s="1049"/>
      <c r="D103" s="1049"/>
      <c r="E103" s="1049"/>
      <c r="F103" s="105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8"/>
      <c r="B104" s="1049"/>
      <c r="C104" s="1049"/>
      <c r="D104" s="1049"/>
      <c r="E104" s="1049"/>
      <c r="F104" s="105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8"/>
      <c r="B105" s="1049"/>
      <c r="C105" s="1049"/>
      <c r="D105" s="1049"/>
      <c r="E105" s="1049"/>
      <c r="F105" s="105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48"/>
      <c r="B109" s="1049"/>
      <c r="C109" s="1049"/>
      <c r="D109" s="1049"/>
      <c r="E109" s="1049"/>
      <c r="F109" s="105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8"/>
      <c r="B111" s="1049"/>
      <c r="C111" s="1049"/>
      <c r="D111" s="1049"/>
      <c r="E111" s="1049"/>
      <c r="F111" s="105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8"/>
      <c r="B112" s="1049"/>
      <c r="C112" s="1049"/>
      <c r="D112" s="1049"/>
      <c r="E112" s="1049"/>
      <c r="F112" s="105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8"/>
      <c r="B113" s="1049"/>
      <c r="C113" s="1049"/>
      <c r="D113" s="1049"/>
      <c r="E113" s="1049"/>
      <c r="F113" s="105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8"/>
      <c r="B114" s="1049"/>
      <c r="C114" s="1049"/>
      <c r="D114" s="1049"/>
      <c r="E114" s="1049"/>
      <c r="F114" s="105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8"/>
      <c r="B115" s="1049"/>
      <c r="C115" s="1049"/>
      <c r="D115" s="1049"/>
      <c r="E115" s="1049"/>
      <c r="F115" s="105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8"/>
      <c r="B116" s="1049"/>
      <c r="C116" s="1049"/>
      <c r="D116" s="1049"/>
      <c r="E116" s="1049"/>
      <c r="F116" s="105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8"/>
      <c r="B117" s="1049"/>
      <c r="C117" s="1049"/>
      <c r="D117" s="1049"/>
      <c r="E117" s="1049"/>
      <c r="F117" s="105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8"/>
      <c r="B118" s="1049"/>
      <c r="C118" s="1049"/>
      <c r="D118" s="1049"/>
      <c r="E118" s="1049"/>
      <c r="F118" s="105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8"/>
      <c r="B119" s="1049"/>
      <c r="C119" s="1049"/>
      <c r="D119" s="1049"/>
      <c r="E119" s="1049"/>
      <c r="F119" s="105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48"/>
      <c r="B122" s="1049"/>
      <c r="C122" s="1049"/>
      <c r="D122" s="1049"/>
      <c r="E122" s="1049"/>
      <c r="F122" s="105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8"/>
      <c r="B124" s="1049"/>
      <c r="C124" s="1049"/>
      <c r="D124" s="1049"/>
      <c r="E124" s="1049"/>
      <c r="F124" s="105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8"/>
      <c r="B125" s="1049"/>
      <c r="C125" s="1049"/>
      <c r="D125" s="1049"/>
      <c r="E125" s="1049"/>
      <c r="F125" s="105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8"/>
      <c r="B126" s="1049"/>
      <c r="C126" s="1049"/>
      <c r="D126" s="1049"/>
      <c r="E126" s="1049"/>
      <c r="F126" s="105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8"/>
      <c r="B127" s="1049"/>
      <c r="C127" s="1049"/>
      <c r="D127" s="1049"/>
      <c r="E127" s="1049"/>
      <c r="F127" s="105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8"/>
      <c r="B128" s="1049"/>
      <c r="C128" s="1049"/>
      <c r="D128" s="1049"/>
      <c r="E128" s="1049"/>
      <c r="F128" s="105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8"/>
      <c r="B129" s="1049"/>
      <c r="C129" s="1049"/>
      <c r="D129" s="1049"/>
      <c r="E129" s="1049"/>
      <c r="F129" s="105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8"/>
      <c r="B130" s="1049"/>
      <c r="C130" s="1049"/>
      <c r="D130" s="1049"/>
      <c r="E130" s="1049"/>
      <c r="F130" s="105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8"/>
      <c r="B131" s="1049"/>
      <c r="C131" s="1049"/>
      <c r="D131" s="1049"/>
      <c r="E131" s="1049"/>
      <c r="F131" s="105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8"/>
      <c r="B132" s="1049"/>
      <c r="C132" s="1049"/>
      <c r="D132" s="1049"/>
      <c r="E132" s="1049"/>
      <c r="F132" s="105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48"/>
      <c r="B135" s="1049"/>
      <c r="C135" s="1049"/>
      <c r="D135" s="1049"/>
      <c r="E135" s="1049"/>
      <c r="F135" s="105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8"/>
      <c r="B137" s="1049"/>
      <c r="C137" s="1049"/>
      <c r="D137" s="1049"/>
      <c r="E137" s="1049"/>
      <c r="F137" s="105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8"/>
      <c r="B138" s="1049"/>
      <c r="C138" s="1049"/>
      <c r="D138" s="1049"/>
      <c r="E138" s="1049"/>
      <c r="F138" s="105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8"/>
      <c r="B139" s="1049"/>
      <c r="C139" s="1049"/>
      <c r="D139" s="1049"/>
      <c r="E139" s="1049"/>
      <c r="F139" s="105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8"/>
      <c r="B140" s="1049"/>
      <c r="C140" s="1049"/>
      <c r="D140" s="1049"/>
      <c r="E140" s="1049"/>
      <c r="F140" s="105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8"/>
      <c r="B141" s="1049"/>
      <c r="C141" s="1049"/>
      <c r="D141" s="1049"/>
      <c r="E141" s="1049"/>
      <c r="F141" s="105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8"/>
      <c r="B142" s="1049"/>
      <c r="C142" s="1049"/>
      <c r="D142" s="1049"/>
      <c r="E142" s="1049"/>
      <c r="F142" s="105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8"/>
      <c r="B143" s="1049"/>
      <c r="C143" s="1049"/>
      <c r="D143" s="1049"/>
      <c r="E143" s="1049"/>
      <c r="F143" s="105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8"/>
      <c r="B144" s="1049"/>
      <c r="C144" s="1049"/>
      <c r="D144" s="1049"/>
      <c r="E144" s="1049"/>
      <c r="F144" s="105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8"/>
      <c r="B145" s="1049"/>
      <c r="C145" s="1049"/>
      <c r="D145" s="1049"/>
      <c r="E145" s="1049"/>
      <c r="F145" s="105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48"/>
      <c r="B148" s="1049"/>
      <c r="C148" s="1049"/>
      <c r="D148" s="1049"/>
      <c r="E148" s="1049"/>
      <c r="F148" s="105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8"/>
      <c r="B150" s="1049"/>
      <c r="C150" s="1049"/>
      <c r="D150" s="1049"/>
      <c r="E150" s="1049"/>
      <c r="F150" s="105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8"/>
      <c r="B151" s="1049"/>
      <c r="C151" s="1049"/>
      <c r="D151" s="1049"/>
      <c r="E151" s="1049"/>
      <c r="F151" s="105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8"/>
      <c r="B152" s="1049"/>
      <c r="C152" s="1049"/>
      <c r="D152" s="1049"/>
      <c r="E152" s="1049"/>
      <c r="F152" s="105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8"/>
      <c r="B153" s="1049"/>
      <c r="C153" s="1049"/>
      <c r="D153" s="1049"/>
      <c r="E153" s="1049"/>
      <c r="F153" s="105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8"/>
      <c r="B154" s="1049"/>
      <c r="C154" s="1049"/>
      <c r="D154" s="1049"/>
      <c r="E154" s="1049"/>
      <c r="F154" s="105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8"/>
      <c r="B155" s="1049"/>
      <c r="C155" s="1049"/>
      <c r="D155" s="1049"/>
      <c r="E155" s="1049"/>
      <c r="F155" s="105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8"/>
      <c r="B156" s="1049"/>
      <c r="C156" s="1049"/>
      <c r="D156" s="1049"/>
      <c r="E156" s="1049"/>
      <c r="F156" s="105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8"/>
      <c r="B157" s="1049"/>
      <c r="C157" s="1049"/>
      <c r="D157" s="1049"/>
      <c r="E157" s="1049"/>
      <c r="F157" s="105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8"/>
      <c r="B158" s="1049"/>
      <c r="C158" s="1049"/>
      <c r="D158" s="1049"/>
      <c r="E158" s="1049"/>
      <c r="F158" s="105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48"/>
      <c r="B162" s="1049"/>
      <c r="C162" s="1049"/>
      <c r="D162" s="1049"/>
      <c r="E162" s="1049"/>
      <c r="F162" s="105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8"/>
      <c r="B164" s="1049"/>
      <c r="C164" s="1049"/>
      <c r="D164" s="1049"/>
      <c r="E164" s="1049"/>
      <c r="F164" s="105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8"/>
      <c r="B165" s="1049"/>
      <c r="C165" s="1049"/>
      <c r="D165" s="1049"/>
      <c r="E165" s="1049"/>
      <c r="F165" s="105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8"/>
      <c r="B166" s="1049"/>
      <c r="C166" s="1049"/>
      <c r="D166" s="1049"/>
      <c r="E166" s="1049"/>
      <c r="F166" s="105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8"/>
      <c r="B167" s="1049"/>
      <c r="C167" s="1049"/>
      <c r="D167" s="1049"/>
      <c r="E167" s="1049"/>
      <c r="F167" s="105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8"/>
      <c r="B168" s="1049"/>
      <c r="C168" s="1049"/>
      <c r="D168" s="1049"/>
      <c r="E168" s="1049"/>
      <c r="F168" s="105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8"/>
      <c r="B169" s="1049"/>
      <c r="C169" s="1049"/>
      <c r="D169" s="1049"/>
      <c r="E169" s="1049"/>
      <c r="F169" s="105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8"/>
      <c r="B170" s="1049"/>
      <c r="C170" s="1049"/>
      <c r="D170" s="1049"/>
      <c r="E170" s="1049"/>
      <c r="F170" s="105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8"/>
      <c r="B171" s="1049"/>
      <c r="C171" s="1049"/>
      <c r="D171" s="1049"/>
      <c r="E171" s="1049"/>
      <c r="F171" s="105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8"/>
      <c r="B172" s="1049"/>
      <c r="C172" s="1049"/>
      <c r="D172" s="1049"/>
      <c r="E172" s="1049"/>
      <c r="F172" s="105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48"/>
      <c r="B175" s="1049"/>
      <c r="C175" s="1049"/>
      <c r="D175" s="1049"/>
      <c r="E175" s="1049"/>
      <c r="F175" s="105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8"/>
      <c r="B177" s="1049"/>
      <c r="C177" s="1049"/>
      <c r="D177" s="1049"/>
      <c r="E177" s="1049"/>
      <c r="F177" s="105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8"/>
      <c r="B178" s="1049"/>
      <c r="C178" s="1049"/>
      <c r="D178" s="1049"/>
      <c r="E178" s="1049"/>
      <c r="F178" s="105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8"/>
      <c r="B179" s="1049"/>
      <c r="C179" s="1049"/>
      <c r="D179" s="1049"/>
      <c r="E179" s="1049"/>
      <c r="F179" s="105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8"/>
      <c r="B180" s="1049"/>
      <c r="C180" s="1049"/>
      <c r="D180" s="1049"/>
      <c r="E180" s="1049"/>
      <c r="F180" s="105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8"/>
      <c r="B181" s="1049"/>
      <c r="C181" s="1049"/>
      <c r="D181" s="1049"/>
      <c r="E181" s="1049"/>
      <c r="F181" s="105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8"/>
      <c r="B182" s="1049"/>
      <c r="C182" s="1049"/>
      <c r="D182" s="1049"/>
      <c r="E182" s="1049"/>
      <c r="F182" s="105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8"/>
      <c r="B183" s="1049"/>
      <c r="C183" s="1049"/>
      <c r="D183" s="1049"/>
      <c r="E183" s="1049"/>
      <c r="F183" s="105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8"/>
      <c r="B184" s="1049"/>
      <c r="C184" s="1049"/>
      <c r="D184" s="1049"/>
      <c r="E184" s="1049"/>
      <c r="F184" s="105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8"/>
      <c r="B185" s="1049"/>
      <c r="C185" s="1049"/>
      <c r="D185" s="1049"/>
      <c r="E185" s="1049"/>
      <c r="F185" s="105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48"/>
      <c r="B188" s="1049"/>
      <c r="C188" s="1049"/>
      <c r="D188" s="1049"/>
      <c r="E188" s="1049"/>
      <c r="F188" s="105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8"/>
      <c r="B190" s="1049"/>
      <c r="C190" s="1049"/>
      <c r="D190" s="1049"/>
      <c r="E190" s="1049"/>
      <c r="F190" s="105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8"/>
      <c r="B191" s="1049"/>
      <c r="C191" s="1049"/>
      <c r="D191" s="1049"/>
      <c r="E191" s="1049"/>
      <c r="F191" s="105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8"/>
      <c r="B192" s="1049"/>
      <c r="C192" s="1049"/>
      <c r="D192" s="1049"/>
      <c r="E192" s="1049"/>
      <c r="F192" s="105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8"/>
      <c r="B193" s="1049"/>
      <c r="C193" s="1049"/>
      <c r="D193" s="1049"/>
      <c r="E193" s="1049"/>
      <c r="F193" s="105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8"/>
      <c r="B194" s="1049"/>
      <c r="C194" s="1049"/>
      <c r="D194" s="1049"/>
      <c r="E194" s="1049"/>
      <c r="F194" s="105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8"/>
      <c r="B195" s="1049"/>
      <c r="C195" s="1049"/>
      <c r="D195" s="1049"/>
      <c r="E195" s="1049"/>
      <c r="F195" s="105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8"/>
      <c r="B196" s="1049"/>
      <c r="C196" s="1049"/>
      <c r="D196" s="1049"/>
      <c r="E196" s="1049"/>
      <c r="F196" s="105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8"/>
      <c r="B197" s="1049"/>
      <c r="C197" s="1049"/>
      <c r="D197" s="1049"/>
      <c r="E197" s="1049"/>
      <c r="F197" s="105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8"/>
      <c r="B198" s="1049"/>
      <c r="C198" s="1049"/>
      <c r="D198" s="1049"/>
      <c r="E198" s="1049"/>
      <c r="F198" s="105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48"/>
      <c r="B201" s="1049"/>
      <c r="C201" s="1049"/>
      <c r="D201" s="1049"/>
      <c r="E201" s="1049"/>
      <c r="F201" s="105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8"/>
      <c r="B203" s="1049"/>
      <c r="C203" s="1049"/>
      <c r="D203" s="1049"/>
      <c r="E203" s="1049"/>
      <c r="F203" s="105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8"/>
      <c r="B204" s="1049"/>
      <c r="C204" s="1049"/>
      <c r="D204" s="1049"/>
      <c r="E204" s="1049"/>
      <c r="F204" s="105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8"/>
      <c r="B205" s="1049"/>
      <c r="C205" s="1049"/>
      <c r="D205" s="1049"/>
      <c r="E205" s="1049"/>
      <c r="F205" s="105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8"/>
      <c r="B206" s="1049"/>
      <c r="C206" s="1049"/>
      <c r="D206" s="1049"/>
      <c r="E206" s="1049"/>
      <c r="F206" s="105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8"/>
      <c r="B207" s="1049"/>
      <c r="C207" s="1049"/>
      <c r="D207" s="1049"/>
      <c r="E207" s="1049"/>
      <c r="F207" s="105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8"/>
      <c r="B208" s="1049"/>
      <c r="C208" s="1049"/>
      <c r="D208" s="1049"/>
      <c r="E208" s="1049"/>
      <c r="F208" s="105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8"/>
      <c r="B209" s="1049"/>
      <c r="C209" s="1049"/>
      <c r="D209" s="1049"/>
      <c r="E209" s="1049"/>
      <c r="F209" s="105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8"/>
      <c r="B210" s="1049"/>
      <c r="C210" s="1049"/>
      <c r="D210" s="1049"/>
      <c r="E210" s="1049"/>
      <c r="F210" s="105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8"/>
      <c r="B211" s="1049"/>
      <c r="C211" s="1049"/>
      <c r="D211" s="1049"/>
      <c r="E211" s="1049"/>
      <c r="F211" s="105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48"/>
      <c r="B215" s="1049"/>
      <c r="C215" s="1049"/>
      <c r="D215" s="1049"/>
      <c r="E215" s="1049"/>
      <c r="F215" s="105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8"/>
      <c r="B217" s="1049"/>
      <c r="C217" s="1049"/>
      <c r="D217" s="1049"/>
      <c r="E217" s="1049"/>
      <c r="F217" s="105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8"/>
      <c r="B218" s="1049"/>
      <c r="C218" s="1049"/>
      <c r="D218" s="1049"/>
      <c r="E218" s="1049"/>
      <c r="F218" s="105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8"/>
      <c r="B219" s="1049"/>
      <c r="C219" s="1049"/>
      <c r="D219" s="1049"/>
      <c r="E219" s="1049"/>
      <c r="F219" s="105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8"/>
      <c r="B220" s="1049"/>
      <c r="C220" s="1049"/>
      <c r="D220" s="1049"/>
      <c r="E220" s="1049"/>
      <c r="F220" s="105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8"/>
      <c r="B221" s="1049"/>
      <c r="C221" s="1049"/>
      <c r="D221" s="1049"/>
      <c r="E221" s="1049"/>
      <c r="F221" s="105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8"/>
      <c r="B222" s="1049"/>
      <c r="C222" s="1049"/>
      <c r="D222" s="1049"/>
      <c r="E222" s="1049"/>
      <c r="F222" s="105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8"/>
      <c r="B223" s="1049"/>
      <c r="C223" s="1049"/>
      <c r="D223" s="1049"/>
      <c r="E223" s="1049"/>
      <c r="F223" s="105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8"/>
      <c r="B224" s="1049"/>
      <c r="C224" s="1049"/>
      <c r="D224" s="1049"/>
      <c r="E224" s="1049"/>
      <c r="F224" s="105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8"/>
      <c r="B225" s="1049"/>
      <c r="C225" s="1049"/>
      <c r="D225" s="1049"/>
      <c r="E225" s="1049"/>
      <c r="F225" s="105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48"/>
      <c r="B228" s="1049"/>
      <c r="C228" s="1049"/>
      <c r="D228" s="1049"/>
      <c r="E228" s="1049"/>
      <c r="F228" s="105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8"/>
      <c r="B230" s="1049"/>
      <c r="C230" s="1049"/>
      <c r="D230" s="1049"/>
      <c r="E230" s="1049"/>
      <c r="F230" s="105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8"/>
      <c r="B231" s="1049"/>
      <c r="C231" s="1049"/>
      <c r="D231" s="1049"/>
      <c r="E231" s="1049"/>
      <c r="F231" s="105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8"/>
      <c r="B232" s="1049"/>
      <c r="C232" s="1049"/>
      <c r="D232" s="1049"/>
      <c r="E232" s="1049"/>
      <c r="F232" s="105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8"/>
      <c r="B233" s="1049"/>
      <c r="C233" s="1049"/>
      <c r="D233" s="1049"/>
      <c r="E233" s="1049"/>
      <c r="F233" s="105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8"/>
      <c r="B234" s="1049"/>
      <c r="C234" s="1049"/>
      <c r="D234" s="1049"/>
      <c r="E234" s="1049"/>
      <c r="F234" s="105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8"/>
      <c r="B235" s="1049"/>
      <c r="C235" s="1049"/>
      <c r="D235" s="1049"/>
      <c r="E235" s="1049"/>
      <c r="F235" s="105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8"/>
      <c r="B236" s="1049"/>
      <c r="C236" s="1049"/>
      <c r="D236" s="1049"/>
      <c r="E236" s="1049"/>
      <c r="F236" s="105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8"/>
      <c r="B237" s="1049"/>
      <c r="C237" s="1049"/>
      <c r="D237" s="1049"/>
      <c r="E237" s="1049"/>
      <c r="F237" s="105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8"/>
      <c r="B238" s="1049"/>
      <c r="C238" s="1049"/>
      <c r="D238" s="1049"/>
      <c r="E238" s="1049"/>
      <c r="F238" s="105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48"/>
      <c r="B241" s="1049"/>
      <c r="C241" s="1049"/>
      <c r="D241" s="1049"/>
      <c r="E241" s="1049"/>
      <c r="F241" s="105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8"/>
      <c r="B243" s="1049"/>
      <c r="C243" s="1049"/>
      <c r="D243" s="1049"/>
      <c r="E243" s="1049"/>
      <c r="F243" s="105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8"/>
      <c r="B244" s="1049"/>
      <c r="C244" s="1049"/>
      <c r="D244" s="1049"/>
      <c r="E244" s="1049"/>
      <c r="F244" s="105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8"/>
      <c r="B245" s="1049"/>
      <c r="C245" s="1049"/>
      <c r="D245" s="1049"/>
      <c r="E245" s="1049"/>
      <c r="F245" s="105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8"/>
      <c r="B246" s="1049"/>
      <c r="C246" s="1049"/>
      <c r="D246" s="1049"/>
      <c r="E246" s="1049"/>
      <c r="F246" s="105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8"/>
      <c r="B247" s="1049"/>
      <c r="C247" s="1049"/>
      <c r="D247" s="1049"/>
      <c r="E247" s="1049"/>
      <c r="F247" s="105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8"/>
      <c r="B248" s="1049"/>
      <c r="C248" s="1049"/>
      <c r="D248" s="1049"/>
      <c r="E248" s="1049"/>
      <c r="F248" s="105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8"/>
      <c r="B249" s="1049"/>
      <c r="C249" s="1049"/>
      <c r="D249" s="1049"/>
      <c r="E249" s="1049"/>
      <c r="F249" s="105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8"/>
      <c r="B250" s="1049"/>
      <c r="C250" s="1049"/>
      <c r="D250" s="1049"/>
      <c r="E250" s="1049"/>
      <c r="F250" s="105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8"/>
      <c r="B251" s="1049"/>
      <c r="C251" s="1049"/>
      <c r="D251" s="1049"/>
      <c r="E251" s="1049"/>
      <c r="F251" s="105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48"/>
      <c r="B254" s="1049"/>
      <c r="C254" s="1049"/>
      <c r="D254" s="1049"/>
      <c r="E254" s="1049"/>
      <c r="F254" s="105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8"/>
      <c r="B256" s="1049"/>
      <c r="C256" s="1049"/>
      <c r="D256" s="1049"/>
      <c r="E256" s="1049"/>
      <c r="F256" s="105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8"/>
      <c r="B257" s="1049"/>
      <c r="C257" s="1049"/>
      <c r="D257" s="1049"/>
      <c r="E257" s="1049"/>
      <c r="F257" s="105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8"/>
      <c r="B258" s="1049"/>
      <c r="C258" s="1049"/>
      <c r="D258" s="1049"/>
      <c r="E258" s="1049"/>
      <c r="F258" s="105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8"/>
      <c r="B259" s="1049"/>
      <c r="C259" s="1049"/>
      <c r="D259" s="1049"/>
      <c r="E259" s="1049"/>
      <c r="F259" s="105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8"/>
      <c r="B260" s="1049"/>
      <c r="C260" s="1049"/>
      <c r="D260" s="1049"/>
      <c r="E260" s="1049"/>
      <c r="F260" s="105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8"/>
      <c r="B261" s="1049"/>
      <c r="C261" s="1049"/>
      <c r="D261" s="1049"/>
      <c r="E261" s="1049"/>
      <c r="F261" s="105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8"/>
      <c r="B262" s="1049"/>
      <c r="C262" s="1049"/>
      <c r="D262" s="1049"/>
      <c r="E262" s="1049"/>
      <c r="F262" s="105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8"/>
      <c r="B263" s="1049"/>
      <c r="C263" s="1049"/>
      <c r="D263" s="1049"/>
      <c r="E263" s="1049"/>
      <c r="F263" s="105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8"/>
      <c r="B264" s="1049"/>
      <c r="C264" s="1049"/>
      <c r="D264" s="1049"/>
      <c r="E264" s="1049"/>
      <c r="F264" s="105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2019-05-16T01:55:25Z</cp:lastPrinted>
  <dcterms:created xsi:type="dcterms:W3CDTF">2012-03-13T00:50:25Z</dcterms:created>
  <dcterms:modified xsi:type="dcterms:W3CDTF">2019-06-21T06:30:41Z</dcterms:modified>
</cp:coreProperties>
</file>