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MXQQ\Desktop\"/>
    </mc:Choice>
  </mc:AlternateContent>
  <bookViews>
    <workbookView xWindow="0" yWindow="0" windowWidth="14460" windowHeight="100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<sst xmlns="http://schemas.openxmlformats.org/spreadsheetml/2006/main" count="3302" uniqueCount="810">
  <si>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</si>
  <si>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</si>
  <si>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</si>
  <si>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</si>
  <si>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</si>
  <si>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</si>
  <si>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</si>
  <si>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</si>
  <si>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</si>
  <si>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</si>
  <si>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</si>
  <si>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</si>
  <si>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</si>
  <si>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</si>
  <si>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</si>
  <si>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</si>
  <si>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</si>
  <si>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</si>
  <si>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</si>
  <si>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</si>
  <si>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</si>
  <si>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</si>
  <si>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</si>
  <si>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</si>
  <si>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</si>
  <si>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</si>
  <si>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</si>
  <si>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</si>
  <si>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</si>
  <si>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</si>
  <si>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</si>
  <si>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</si>
  <si>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</si>
  <si>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</si>
  <si>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</si>
  <si>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</si>
  <si>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</si>
  <si>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</si>
  <si>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</si>
  <si>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</si>
  <si>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</si>
  <si>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</si>
  <si>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</si>
  <si>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</si>
  <si>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</si>
  <si>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</si>
  <si>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</si>
  <si>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</si>
  <si>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</si>
  <si>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</si>
  <si>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</si>
  <si>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</si>
  <si>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</si>
  <si>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</si>
  <si>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</si>
  <si>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</si>
  <si>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</si>
  <si>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</si>
  <si>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</si>
  <si>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</si>
  <si>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</si>
  <si>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</si>
  <si>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</si>
  <si>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</si>
  <si>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</si>
  <si>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</si>
  <si>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</si>
  <si>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</si>
  <si>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</si>
  <si>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</si>
  <si>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</si>
  <si>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</si>
  <si>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</si>
  <si>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</si>
  <si>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</si>
  <si>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</si>
  <si>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</si>
  <si>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</si>
  <si>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</si>
  <si>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</si>
  <si>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</si>
  <si>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</si>
  <si>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</si>
  <si>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</si>
  <si>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</si>
  <si>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</si>
  <si>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</si>
  <si>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</si>
  <si>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</si>
  <si>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</si>
  <si>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</si>
  <si>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</si>
  <si>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</si>
  <si>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</si>
  <si>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</si>
  <si>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</si>
  <si>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</si>
  <si>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</si>
  <si>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</si>
  <si>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</si>
  <si>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</si>
  <si>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</si>
  <si>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</si>
  <si>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</si>
  <si>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</si>
  <si>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</si>
  <si>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</si>
  <si>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</si>
  <si>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</si>
  <si>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</si>
  <si>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</si>
  <si>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</si>
  <si>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</si>
  <si>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</si>
  <si>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</si>
  <si>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</si>
  <si>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</si>
  <si>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</si>
  <si>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</si>
  <si>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</si>
  <si>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</si>
  <si>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</si>
  <si>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</si>
  <si>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</si>
  <si>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</si>
  <si>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</si>
  <si>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</si>
  <si>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</si>
  <si>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</si>
  <si>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</si>
  <si>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</si>
  <si>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</si>
  <si>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</si>
  <si>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</si>
  <si>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</si>
  <si>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</si>
  <si>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</si>
  <si>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</si>
  <si>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</si>
  <si>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</si>
  <si>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</si>
  <si>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</si>
  <si>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</si>
  <si>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</si>
  <si>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</si>
  <si>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</si>
  <si>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</si>
  <si>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</si>
  <si>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</si>
  <si>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</si>
  <si>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</si>
  <si>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</si>
  <si>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</si>
  <si>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</si>
  <si>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</si>
  <si>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</si>
  <si>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</si>
  <si>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</si>
  <si>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</si>
  <si>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</si>
  <si>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</si>
  <si>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</si>
  <si>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</si>
  <si>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</si>
  <si>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</si>
  <si>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</si>
  <si>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</si>
  <si>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</si>
  <si>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</si>
  <si>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</si>
  <si>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</si>
  <si>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</si>
  <si>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</si>
  <si>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</si>
  <si>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</si>
  <si>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</si>
  <si>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</si>
  <si>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</si>
  <si>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</si>
  <si>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</si>
  <si>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</si>
  <si>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</si>
  <si>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</si>
  <si>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</si>
  <si>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</si>
  <si>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</si>
  <si>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</si>
  <si>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</si>
  <si>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</si>
  <si>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</si>
  <si>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</si>
  <si>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</si>
  <si>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</si>
  <si>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</si>
  <si>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</si>
  <si>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</si>
  <si>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</si>
  <si>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</si>
  <si>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</si>
  <si>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</si>
  <si>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</si>
  <si>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</si>
  <si>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</si>
  <si>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</si>
  <si>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</si>
  <si>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</si>
  <si>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</si>
  <si>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</si>
  <si>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</si>
  <si>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</si>
  <si>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</si>
  <si>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</si>
  <si>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</si>
  <si>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</si>
  <si>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</si>
  <si>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</si>
  <si>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</si>
  <si>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</si>
  <si>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</si>
  <si>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</si>
  <si>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</si>
  <si>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</si>
  <si>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</si>
  <si>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</si>
  <si>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</si>
  <si>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</si>
  <si>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</si>
  <si>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</si>
  <si>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</si>
  <si>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</si>
  <si>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</si>
  <si>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</si>
  <si>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</si>
  <si>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</si>
  <si>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</si>
  <si>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</si>
  <si>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</si>
  <si>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</si>
  <si>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</si>
  <si>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</si>
  <si>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</si>
  <si>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</si>
  <si>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</si>
  <si>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</si>
  <si>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</si>
  <si>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</si>
  <si>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</si>
  <si>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</si>
  <si>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</si>
  <si>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</si>
  <si>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</si>
  <si>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</si>
  <si>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</si>
  <si>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</si>
  <si>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</si>
  <si>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</si>
  <si>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</si>
  <si>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</si>
  <si>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</si>
  <si>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</si>
  <si>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</si>
  <si>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</si>
  <si>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</si>
  <si>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</si>
  <si>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</si>
  <si>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</si>
  <si>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</si>
  <si>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</si>
  <si>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</si>
  <si>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</si>
  <si>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</si>
  <si>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</si>
  <si>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</si>
  <si>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</si>
  <si>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</si>
  <si>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</si>
  <si>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</si>
  <si>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</si>
  <si>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</si>
  <si>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</si>
  <si>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</si>
  <si>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</si>
  <si>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</si>
  <si>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</si>
  <si>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</si>
  <si>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</si>
  <si>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</si>
  <si>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</si>
  <si>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</si>
  <si>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</si>
  <si>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</si>
  <si>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</si>
  <si>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</si>
  <si>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</si>
  <si>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</si>
  <si>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</si>
  <si>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</si>
  <si>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</si>
  <si>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</si>
  <si>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</si>
  <si>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</si>
  <si>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</si>
  <si>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</si>
  <si>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</si>
  <si>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</si>
  <si>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</si>
  <si>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</si>
  <si>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</si>
  <si>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</si>
  <si>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</si>
  <si>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</si>
  <si>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</si>
  <si>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</si>
  <si>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</si>
  <si>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</si>
  <si>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</si>
  <si>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</si>
  <si>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</si>
  <si>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</si>
  <si>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</si>
  <si>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</si>
  <si>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</si>
  <si>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</si>
  <si>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</si>
  <si>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</si>
  <si>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</si>
  <si>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</si>
  <si>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</si>
  <si>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</si>
  <si>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</si>
  <si>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</si>
  <si>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</si>
  <si>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</si>
  <si>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</si>
  <si>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</si>
  <si>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</si>
  <si>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</si>
  <si>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</si>
  <si>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</si>
  <si>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</si>
  <si>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</si>
  <si>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</si>
  <si>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</si>
  <si>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</si>
  <si>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</si>
  <si>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</si>
  <si>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</si>
  <si>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</si>
  <si>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</si>
  <si>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</si>
  <si>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</si>
  <si>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</si>
  <si>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</si>
  <si>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</si>
  <si>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</si>
  <si>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</si>
  <si>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</si>
  <si>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</si>
  <si>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</si>
  <si>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</si>
  <si>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</si>
  <si>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</si>
  <si>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</si>
  <si>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</si>
  <si>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</si>
  <si>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</si>
  <si>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</si>
  <si>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</si>
  <si>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</si>
  <si>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</si>
  <si>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</si>
  <si>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</si>
  <si>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</si>
  <si>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</si>
  <si>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</si>
  <si>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</si>
  <si>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</si>
  <si>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</si>
  <si>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</si>
  <si>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</si>
  <si>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</si>
  <si>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</si>
  <si>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</si>
  <si>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</si>
  <si>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</si>
  <si>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</si>
  <si>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</si>
  <si>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</si>
  <si>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</si>
  <si>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</si>
  <si>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</si>
  <si>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</si>
  <si>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</si>
  <si>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</si>
  <si>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</si>
  <si>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</si>
  <si>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</si>
  <si>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</si>
  <si>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</si>
  <si>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</si>
  <si>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</si>
  <si>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</si>
  <si>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</si>
  <si>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</si>
  <si>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</si>
  <si>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</si>
  <si>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</si>
  <si>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</si>
  <si>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</si>
  <si>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</si>
  <si>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</si>
  <si>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</si>
  <si>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</si>
  <si>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</si>
  <si>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</si>
  <si>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</si>
  <si>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</si>
  <si>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</si>
  <si>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</si>
  <si>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</si>
  <si>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</si>
  <si>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</si>
  <si>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</si>
  <si>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</si>
  <si>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</si>
  <si>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</si>
  <si>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</si>
  <si>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</si>
  <si>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</si>
  <si>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</si>
  <si>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</si>
  <si>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</si>
  <si>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</si>
  <si>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</si>
  <si>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</si>
  <si>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</si>
  <si>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</si>
  <si>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</si>
  <si>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</si>
  <si>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</si>
  <si>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</si>
  <si>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</si>
  <si>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</si>
  <si>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</si>
  <si>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</si>
  <si>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</si>
  <si>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</si>
  <si>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</si>
  <si>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</si>
  <si>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</si>
  <si>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</si>
  <si>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</si>
  <si>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</si>
  <si>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</si>
  <si>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</si>
  <si>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</si>
  <si>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</si>
  <si>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</si>
  <si>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</si>
  <si>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</si>
  <si>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</si>
  <si>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</si>
  <si>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</si>
  <si>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</si>
  <si>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</si>
  <si>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</si>
  <si>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</si>
  <si>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</si>
  <si>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</si>
  <si>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</si>
  <si>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</si>
  <si>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</si>
  <si>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</si>
  <si>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</si>
  <si>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</si>
  <si>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</si>
  <si>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</si>
  <si>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</si>
  <si>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</si>
  <si>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</si>
  <si>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</si>
  <si>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</si>
  <si>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</si>
  <si>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</si>
  <si>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</si>
  <si>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</si>
  <si>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</si>
  <si>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</si>
  <si>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</si>
  <si>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</si>
  <si>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</si>
  <si>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</si>
  <si>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</si>
  <si>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</si>
  <si>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</si>
  <si>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</si>
  <si>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</si>
  <si>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</si>
  <si>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</si>
  <si>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</si>
  <si>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</si>
  <si>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</si>
  <si>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</si>
  <si>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</si>
  <si>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</si>
  <si>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</si>
  <si>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</si>
  <si>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</si>
  <si>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</si>
  <si>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</si>
  <si>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</si>
  <si>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</si>
  <si>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</si>
  <si>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</si>
  <si>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</si>
  <si>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</si>
  <si>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</si>
  <si>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</si>
  <si>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</si>
  <si>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</si>
  <si>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</si>
  <si>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</si>
  <si>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</si>
  <si>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</si>
  <si>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</si>
  <si>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</si>
  <si>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</si>
  <si>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</si>
  <si>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</si>
  <si>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</si>
  <si>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</si>
  <si>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</si>
  <si>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</si>
  <si>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</si>
  <si>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</si>
  <si>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</si>
  <si>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</si>
  <si>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</si>
  <si>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</si>
  <si>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</si>
  <si>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</si>
  <si>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</si>
  <si>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</si>
  <si>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</si>
  <si>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</si>
  <si>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</si>
  <si>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</si>
  <si>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</si>
  <si>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</si>
  <si>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</si>
  <si>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</si>
  <si>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</si>
  <si>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</si>
  <si>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</si>
  <si>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</si>
  <si>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</si>
  <si>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</si>
  <si>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</si>
  <si>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</si>
  <si>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</si>
  <si>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平成２０年度</t>
  </si>
  <si>
    <t>高齢者医療制度円滑運営事業費補助金</t>
  </si>
  <si>
    <t>終了予定なし</t>
  </si>
  <si>
    <t>保険局</t>
  </si>
  <si>
    <t>○</t>
  </si>
  <si>
    <t>高齢者の医療の確保に関する法律第102条</t>
  </si>
  <si>
    <t>高齢者医療の円滑かつ健全な運営に資するため、保険者等が行う事業を推進すること。</t>
  </si>
  <si>
    <t>高齢者医療制度円滑運営事業費補助金</t>
    <phoneticPr fontId="5"/>
  </si>
  <si>
    <t>-</t>
  </si>
  <si>
    <t>-</t>
    <phoneticPr fontId="5"/>
  </si>
  <si>
    <t>-</t>
    <phoneticPr fontId="5"/>
  </si>
  <si>
    <t>-</t>
    <phoneticPr fontId="5"/>
  </si>
  <si>
    <t>-</t>
    <phoneticPr fontId="5"/>
  </si>
  <si>
    <t>-</t>
    <phoneticPr fontId="5"/>
  </si>
  <si>
    <t>①予算上の重症化予防事業の実施見込人数を達成する。</t>
    <phoneticPr fontId="5"/>
  </si>
  <si>
    <t>①重症化予防事業の実施人数</t>
    <phoneticPr fontId="5"/>
  </si>
  <si>
    <t>人</t>
    <rPh sb="0" eb="1">
      <t>ヒト</t>
    </rPh>
    <phoneticPr fontId="6"/>
  </si>
  <si>
    <t>②保険者協議会を開催した都道府県の数</t>
    <rPh sb="1" eb="4">
      <t>ホケンシャ</t>
    </rPh>
    <rPh sb="4" eb="7">
      <t>キョウギカイ</t>
    </rPh>
    <rPh sb="8" eb="10">
      <t>カイサイ</t>
    </rPh>
    <rPh sb="12" eb="16">
      <t>トドウフケン</t>
    </rPh>
    <rPh sb="17" eb="18">
      <t>カズ</t>
    </rPh>
    <phoneticPr fontId="6"/>
  </si>
  <si>
    <t>箇所数</t>
    <rPh sb="0" eb="2">
      <t>カショ</t>
    </rPh>
    <rPh sb="2" eb="3">
      <t>スウ</t>
    </rPh>
    <phoneticPr fontId="6"/>
  </si>
  <si>
    <t>平成29年度高齢者医療制度円滑運営事業費補助金の実績報告</t>
    <phoneticPr fontId="5"/>
  </si>
  <si>
    <t>③日本健康会議及びデータヘルス・予防サービス見本市を開催する。</t>
    <phoneticPr fontId="5"/>
  </si>
  <si>
    <t>②各都道府県において保険者協議会を定期的に開催する。</t>
    <phoneticPr fontId="5"/>
  </si>
  <si>
    <t>回数</t>
    <rPh sb="0" eb="2">
      <t>カイスウ</t>
    </rPh>
    <phoneticPr fontId="6"/>
  </si>
  <si>
    <t>④改修したシステム数</t>
    <phoneticPr fontId="5"/>
  </si>
  <si>
    <t>システム数</t>
  </si>
  <si>
    <t>システム数</t>
    <phoneticPr fontId="5"/>
  </si>
  <si>
    <t>⑤改修したシステム数</t>
    <phoneticPr fontId="5"/>
  </si>
  <si>
    <t>システム数</t>
    <rPh sb="4" eb="5">
      <t>スウ</t>
    </rPh>
    <phoneticPr fontId="6"/>
  </si>
  <si>
    <t>-</t>
    <phoneticPr fontId="5"/>
  </si>
  <si>
    <t>対象となるシステム数</t>
  </si>
  <si>
    <t>平成30年度高齢者医療制度円滑運営事業費補助金の交付決定</t>
    <rPh sb="0" eb="2">
      <t>ヘイセイ</t>
    </rPh>
    <rPh sb="4" eb="6">
      <t>ネンド</t>
    </rPh>
    <rPh sb="6" eb="9">
      <t>コウレイシャ</t>
    </rPh>
    <rPh sb="9" eb="11">
      <t>イリョウ</t>
    </rPh>
    <rPh sb="11" eb="13">
      <t>セイド</t>
    </rPh>
    <rPh sb="13" eb="15">
      <t>エンカツ</t>
    </rPh>
    <rPh sb="15" eb="17">
      <t>ウンエイ</t>
    </rPh>
    <rPh sb="17" eb="20">
      <t>ジギョウヒ</t>
    </rPh>
    <rPh sb="20" eb="23">
      <t>ホジョキン</t>
    </rPh>
    <rPh sb="24" eb="26">
      <t>コウフ</t>
    </rPh>
    <rPh sb="26" eb="28">
      <t>ケッテイ</t>
    </rPh>
    <phoneticPr fontId="5"/>
  </si>
  <si>
    <t>平成30年度高齢者医療制度円滑運営事業費補助金の交付決定</t>
    <phoneticPr fontId="5"/>
  </si>
  <si>
    <t>①重症化予防事業を実施する健康保険組合等への国庫補助</t>
    <phoneticPr fontId="5"/>
  </si>
  <si>
    <t>②都道府県保険者協議会への保険者協議会の開催事業等に対する国庫補助</t>
    <phoneticPr fontId="5"/>
  </si>
  <si>
    <t>④広域電算処理システム等の改修に対する国保中央会等への国庫補助</t>
    <phoneticPr fontId="5"/>
  </si>
  <si>
    <t>⑤KDBシステムの改修に対する国保中央会への国庫補助</t>
    <phoneticPr fontId="5"/>
  </si>
  <si>
    <t>百万円</t>
  </si>
  <si>
    <t>①Ｘ／Ｙ＝患者１人当たり重症化予防費用
Ｘ：国庫補助額
Ｙ：保健指導を受けた患者数　
※28年度より補助率（1/3）を設定している。　　　　　　　　　　　</t>
    <phoneticPr fontId="5"/>
  </si>
  <si>
    <t>②Ｘ／Ｙ＝１都道府県当たり事業費
Ｘ：国庫補助額
Ｙ：保険者協議会を開催した都道府県数</t>
    <phoneticPr fontId="5"/>
  </si>
  <si>
    <t>④X／Y＝システム改修1式当たり費用
X:国庫補助額
Y:改修したシステムの数　</t>
    <phoneticPr fontId="5"/>
  </si>
  <si>
    <t>⑤Ｘ／Ｙ＝システム改修一式当たり費用
X:国庫補助額
Y:改修したシステムの数</t>
    <phoneticPr fontId="5"/>
  </si>
  <si>
    <t>円／人</t>
  </si>
  <si>
    <t>Ｘ／Ｙ</t>
  </si>
  <si>
    <t>円／箇所数</t>
    <rPh sb="2" eb="4">
      <t>カショ</t>
    </rPh>
    <rPh sb="4" eb="5">
      <t>スウ</t>
    </rPh>
    <phoneticPr fontId="6"/>
  </si>
  <si>
    <t>円／回数</t>
    <rPh sb="0" eb="1">
      <t>エン</t>
    </rPh>
    <rPh sb="2" eb="4">
      <t>カイスウ</t>
    </rPh>
    <phoneticPr fontId="6"/>
  </si>
  <si>
    <t>円/個</t>
    <rPh sb="0" eb="1">
      <t>エン</t>
    </rPh>
    <rPh sb="2" eb="3">
      <t>コ</t>
    </rPh>
    <phoneticPr fontId="6"/>
  </si>
  <si>
    <t>　X　/Y</t>
  </si>
  <si>
    <t>511,363,000/1</t>
  </si>
  <si>
    <t>122,069,000/4</t>
  </si>
  <si>
    <t>130,640,000/3</t>
  </si>
  <si>
    <t>36,668,000/47</t>
  </si>
  <si>
    <t>13,064,000/3</t>
    <phoneticPr fontId="5"/>
  </si>
  <si>
    <t>施策大目標９  全国民に必要な医療を保障できる安定的・効率的な医療保険制度を構築すること</t>
  </si>
  <si>
    <t>施策目標Ⅰ－９－１ データヘルスの推進による保険者機能の強化等により適正かつ安定的・効率的な医療保険制度を構築すること</t>
  </si>
  <si>
    <t>-</t>
    <phoneticPr fontId="5"/>
  </si>
  <si>
    <t>-</t>
    <phoneticPr fontId="5"/>
  </si>
  <si>
    <t>-</t>
    <phoneticPr fontId="5"/>
  </si>
  <si>
    <t>-</t>
    <phoneticPr fontId="5"/>
  </si>
  <si>
    <t>　糖尿病性腎症重症化予防等の保険者等が行う事業及び都道府県ごとに組織される保険者協議会において実施する各医療保険者等のデータヘルス事業や、都道府県内の医療費分析等の事業について補助するものである。こうした保険者等への国庫補助を通じて医療保険の安定的運営に寄与して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</si>
  <si>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</si>
  <si>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</si>
  <si>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</si>
  <si>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</si>
  <si>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</si>
  <si>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</si>
  <si>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</si>
  <si>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</si>
  <si>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</si>
  <si>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</si>
  <si>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</si>
  <si>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重症化予防事業や日本健康会議の開催事業等は健康寿命の延伸や医療費適正化の観点から予防・健康づくりの取組を推進するものであり、予防・健康づくりは自治体・保険者・行政が国レベルで一体的に取り組むべきものであることから国庫補助を行っている。</t>
    <phoneticPr fontId="5"/>
  </si>
  <si>
    <t>国の施策に基づく事業であり、国が実施すべき事業である。</t>
    <phoneticPr fontId="5"/>
  </si>
  <si>
    <t>施策の実施主体に対する交付であり、支出先の選定は妥当である。</t>
    <phoneticPr fontId="5"/>
  </si>
  <si>
    <t>事業に要する経費の精査に努めており、単位当たりコストの水準は妥当である。</t>
  </si>
  <si>
    <t>事業の実施主体に対する直接補助であり、合理的なものとなっている。</t>
  </si>
  <si>
    <t>費目・使途は事業目的に沿ったものであり、必要なものに限定されている。</t>
  </si>
  <si>
    <t>広域電算処理システム等の改修にあたっては、その内容に応じて委託先事業者の選定方法を変える等、コスト削減に努めている。</t>
  </si>
  <si>
    <t>高齢者医療制度等の円滑な運営のための体制整備事業におけるシステム改修については、実績が予算要求での見込みを下回るが、他の取組については、概ね想定していた成果実績となっている。</t>
    <rPh sb="43" eb="45">
      <t>ヨサン</t>
    </rPh>
    <rPh sb="45" eb="47">
      <t>ヨウキュウ</t>
    </rPh>
    <rPh sb="49" eb="51">
      <t>ミコ</t>
    </rPh>
    <phoneticPr fontId="6"/>
  </si>
  <si>
    <t>高齢者医療制度等の円滑な運営のための体制整備事業におけるシステム改修については、実績が予算要求での見込みを下回るが、他の事業については概ね見込みのとおりである。</t>
    <rPh sb="43" eb="45">
      <t>ヨサン</t>
    </rPh>
    <rPh sb="45" eb="47">
      <t>ヨウキュウ</t>
    </rPh>
    <phoneticPr fontId="6"/>
  </si>
  <si>
    <t>243</t>
    <phoneticPr fontId="5"/>
  </si>
  <si>
    <t>238</t>
    <phoneticPr fontId="5"/>
  </si>
  <si>
    <t>242</t>
    <phoneticPr fontId="5"/>
  </si>
  <si>
    <t>232</t>
    <phoneticPr fontId="5"/>
  </si>
  <si>
    <t>219</t>
    <phoneticPr fontId="5"/>
  </si>
  <si>
    <t>166</t>
    <phoneticPr fontId="5"/>
  </si>
  <si>
    <t>219</t>
    <phoneticPr fontId="5"/>
  </si>
  <si>
    <t>247</t>
    <phoneticPr fontId="5"/>
  </si>
  <si>
    <t>-</t>
    <phoneticPr fontId="5"/>
  </si>
  <si>
    <t>-</t>
    <phoneticPr fontId="5"/>
  </si>
  <si>
    <t>⑥平成29年度中に事業の実施に必要なシステム改修を適切に実施する。</t>
  </si>
  <si>
    <t>⑥改修したシステム数</t>
  </si>
  <si>
    <t>-</t>
    <phoneticPr fontId="5"/>
  </si>
  <si>
    <t>-</t>
    <phoneticPr fontId="5"/>
  </si>
  <si>
    <t>E.社会保険診療報酬支払基金</t>
    <rPh sb="2" eb="4">
      <t>シャカイ</t>
    </rPh>
    <rPh sb="4" eb="6">
      <t>ホケン</t>
    </rPh>
    <rPh sb="6" eb="8">
      <t>シンリョウ</t>
    </rPh>
    <rPh sb="8" eb="10">
      <t>ホウシュウ</t>
    </rPh>
    <rPh sb="10" eb="12">
      <t>シハラ</t>
    </rPh>
    <rPh sb="12" eb="14">
      <t>キキン</t>
    </rPh>
    <phoneticPr fontId="5"/>
  </si>
  <si>
    <t>事業費</t>
    <rPh sb="0" eb="3">
      <t>ジギョウヒ</t>
    </rPh>
    <phoneticPr fontId="5"/>
  </si>
  <si>
    <t>データヘルス時代にふさわしい質の高い医療の実現</t>
    <rPh sb="6" eb="8">
      <t>ジダイ</t>
    </rPh>
    <rPh sb="14" eb="15">
      <t>シツ</t>
    </rPh>
    <rPh sb="16" eb="17">
      <t>タカ</t>
    </rPh>
    <rPh sb="18" eb="20">
      <t>イリョウ</t>
    </rPh>
    <rPh sb="21" eb="23">
      <t>ジツゲン</t>
    </rPh>
    <phoneticPr fontId="5"/>
  </si>
  <si>
    <t>F. 国民健康保険中央会</t>
    <rPh sb="3" eb="5">
      <t>コクミン</t>
    </rPh>
    <rPh sb="5" eb="7">
      <t>ケンコウ</t>
    </rPh>
    <rPh sb="7" eb="9">
      <t>ホケン</t>
    </rPh>
    <rPh sb="9" eb="12">
      <t>チュウオウカイ</t>
    </rPh>
    <phoneticPr fontId="5"/>
  </si>
  <si>
    <t>高齢者医療制度等の円滑な運営のための体制整備事業</t>
    <rPh sb="0" eb="3">
      <t>コウレイシャ</t>
    </rPh>
    <rPh sb="3" eb="5">
      <t>イリョウ</t>
    </rPh>
    <rPh sb="5" eb="7">
      <t>セイド</t>
    </rPh>
    <rPh sb="7" eb="8">
      <t>トウ</t>
    </rPh>
    <rPh sb="9" eb="11">
      <t>エンカツ</t>
    </rPh>
    <rPh sb="12" eb="14">
      <t>ウンエイ</t>
    </rPh>
    <rPh sb="18" eb="20">
      <t>タイセイ</t>
    </rPh>
    <rPh sb="20" eb="22">
      <t>セイビ</t>
    </rPh>
    <rPh sb="22" eb="24">
      <t>ジギョウ</t>
    </rPh>
    <phoneticPr fontId="6"/>
  </si>
  <si>
    <t>KDB機能改善のためのシステム改修事業</t>
    <rPh sb="3" eb="5">
      <t>キノウ</t>
    </rPh>
    <rPh sb="5" eb="7">
      <t>カイゼン</t>
    </rPh>
    <rPh sb="15" eb="17">
      <t>カイシュウ</t>
    </rPh>
    <rPh sb="17" eb="19">
      <t>ジギョウ</t>
    </rPh>
    <phoneticPr fontId="6"/>
  </si>
  <si>
    <t>☑</t>
  </si>
  <si>
    <t>広域電算処理システム等の改修に影響する制度改正の施行が予定より先伸ばしとなったこと等により、年度内の事業完了が困難になった。</t>
    <phoneticPr fontId="5"/>
  </si>
  <si>
    <t>主に後期高齢者の保険料軽減特例の見直しに係る市町村システムの改修について、支給金額が予定を下回ったため不用となった。</t>
    <rPh sb="0" eb="1">
      <t>オモ</t>
    </rPh>
    <rPh sb="37" eb="39">
      <t>シキュウ</t>
    </rPh>
    <rPh sb="51" eb="53">
      <t>フヨウ</t>
    </rPh>
    <phoneticPr fontId="5"/>
  </si>
  <si>
    <t>　高齢者医療制度等の円滑な運営のための体制整備事業におけるシステム改修は、事業の目標が達成出来ているものの実績金額が予算要求での見込みを下回っていることから、前年度の実績等を考慮して適正に予算要求及び執行を行っていく。また、他の事業についても、事業運営に関して引き続きコストの削減に努めながら随時点検を行い、必要に応じて見直しを行ってまいりたい。</t>
    <rPh sb="1" eb="4">
      <t>コウレイシャ</t>
    </rPh>
    <rPh sb="4" eb="6">
      <t>イリョウ</t>
    </rPh>
    <rPh sb="6" eb="8">
      <t>セイド</t>
    </rPh>
    <rPh sb="8" eb="9">
      <t>トウ</t>
    </rPh>
    <rPh sb="10" eb="12">
      <t>エンカツ</t>
    </rPh>
    <rPh sb="13" eb="15">
      <t>ウンエイ</t>
    </rPh>
    <rPh sb="19" eb="21">
      <t>タイセイ</t>
    </rPh>
    <rPh sb="21" eb="23">
      <t>セイビ</t>
    </rPh>
    <rPh sb="23" eb="25">
      <t>ジギョウ</t>
    </rPh>
    <rPh sb="33" eb="35">
      <t>カイシュウ</t>
    </rPh>
    <rPh sb="37" eb="39">
      <t>ジギョウ</t>
    </rPh>
    <rPh sb="40" eb="42">
      <t>モクヒョウ</t>
    </rPh>
    <rPh sb="43" eb="45">
      <t>タッセイ</t>
    </rPh>
    <rPh sb="45" eb="47">
      <t>デキ</t>
    </rPh>
    <rPh sb="55" eb="57">
      <t>キンガク</t>
    </rPh>
    <rPh sb="58" eb="60">
      <t>ヨサン</t>
    </rPh>
    <rPh sb="60" eb="62">
      <t>ヨウキュウ</t>
    </rPh>
    <rPh sb="64" eb="66">
      <t>ミコ</t>
    </rPh>
    <rPh sb="94" eb="96">
      <t>ヨサン</t>
    </rPh>
    <rPh sb="96" eb="98">
      <t>ヨウキュウ</t>
    </rPh>
    <rPh sb="98" eb="99">
      <t>オヨ</t>
    </rPh>
    <phoneticPr fontId="6"/>
  </si>
  <si>
    <t>　平成29年度予算を平成30年度に繰越し、市町村システム改修事業を行ったが、各市町村の改修規模が想定よりも小さかったため、高齢者医療制度等の円滑な運営のための体制整備事業におけるシステム改修については、実績金額が予算要求での見込みを下回った。平成30年度予算については令和元年度に繰り越し、適切に処理して達成するので問題ない。他の事業については、概ね想定していた実績となっており、平成30年度においても事業目的に照らし、事業が円滑に遂行されている。</t>
    <rPh sb="1" eb="3">
      <t>ヘイセイ</t>
    </rPh>
    <rPh sb="5" eb="7">
      <t>ネンド</t>
    </rPh>
    <rPh sb="7" eb="9">
      <t>ヨサン</t>
    </rPh>
    <rPh sb="17" eb="19">
      <t>クリコシ</t>
    </rPh>
    <rPh sb="21" eb="24">
      <t>シチョウソン</t>
    </rPh>
    <rPh sb="33" eb="34">
      <t>オコナ</t>
    </rPh>
    <rPh sb="38" eb="39">
      <t>カク</t>
    </rPh>
    <rPh sb="39" eb="42">
      <t>シチョウソン</t>
    </rPh>
    <rPh sb="43" eb="45">
      <t>カイシュウ</t>
    </rPh>
    <rPh sb="45" eb="47">
      <t>キボ</t>
    </rPh>
    <rPh sb="48" eb="50">
      <t>ソウテイ</t>
    </rPh>
    <rPh sb="53" eb="54">
      <t>チイ</t>
    </rPh>
    <rPh sb="61" eb="64">
      <t>コウレイシャ</t>
    </rPh>
    <rPh sb="64" eb="66">
      <t>イリョウ</t>
    </rPh>
    <rPh sb="66" eb="68">
      <t>セイド</t>
    </rPh>
    <rPh sb="68" eb="69">
      <t>トウ</t>
    </rPh>
    <rPh sb="70" eb="72">
      <t>エンカツ</t>
    </rPh>
    <rPh sb="73" eb="75">
      <t>ウンエイ</t>
    </rPh>
    <rPh sb="79" eb="81">
      <t>タイセイ</t>
    </rPh>
    <rPh sb="81" eb="83">
      <t>セイビ</t>
    </rPh>
    <rPh sb="83" eb="85">
      <t>ジギョウ</t>
    </rPh>
    <rPh sb="93" eb="95">
      <t>カイシュウ</t>
    </rPh>
    <rPh sb="103" eb="105">
      <t>キンガク</t>
    </rPh>
    <rPh sb="106" eb="108">
      <t>ヨサン</t>
    </rPh>
    <rPh sb="108" eb="110">
      <t>ヨウキュウ</t>
    </rPh>
    <rPh sb="112" eb="114">
      <t>ミコ</t>
    </rPh>
    <rPh sb="121" eb="123">
      <t>ヘイセイ</t>
    </rPh>
    <rPh sb="125" eb="127">
      <t>ネンド</t>
    </rPh>
    <rPh sb="127" eb="129">
      <t>ヨサン</t>
    </rPh>
    <rPh sb="137" eb="139">
      <t>ネンド</t>
    </rPh>
    <rPh sb="140" eb="141">
      <t>ク</t>
    </rPh>
    <rPh sb="142" eb="143">
      <t>コ</t>
    </rPh>
    <rPh sb="145" eb="147">
      <t>テキセツ</t>
    </rPh>
    <rPh sb="148" eb="150">
      <t>ショリ</t>
    </rPh>
    <rPh sb="152" eb="154">
      <t>タッセイ</t>
    </rPh>
    <rPh sb="158" eb="160">
      <t>モンダイ</t>
    </rPh>
    <phoneticPr fontId="6"/>
  </si>
  <si>
    <t>平成31年度高齢者医療制度円滑運営事業費補助金（システム改修分）交付要綱等「平成31 年度高齢者医療制度円滑運営事業費（システム改修分）の国庫補助について」（平成31年４月25日厚生労働省発保0425第６号）等</t>
    <rPh sb="28" eb="31">
      <t>カイシュウブン</t>
    </rPh>
    <rPh sb="64" eb="67">
      <t>カイシュウブン</t>
    </rPh>
    <phoneticPr fontId="5"/>
  </si>
  <si>
    <t>④広域電算処理システム等を平成30年度中に適切に改修する</t>
    <phoneticPr fontId="5"/>
  </si>
  <si>
    <t>公益社団法人国民健康保険中央会</t>
    <rPh sb="0" eb="2">
      <t>コウエキ</t>
    </rPh>
    <rPh sb="2" eb="4">
      <t>シャダン</t>
    </rPh>
    <rPh sb="4" eb="6">
      <t>ホウジン</t>
    </rPh>
    <rPh sb="6" eb="8">
      <t>コクミン</t>
    </rPh>
    <rPh sb="8" eb="10">
      <t>ケンコウ</t>
    </rPh>
    <rPh sb="10" eb="12">
      <t>ホケン</t>
    </rPh>
    <rPh sb="12" eb="15">
      <t>チュウオウカイ</t>
    </rPh>
    <phoneticPr fontId="5"/>
  </si>
  <si>
    <t>札幌市</t>
    <rPh sb="0" eb="3">
      <t>サッポロシ</t>
    </rPh>
    <phoneticPr fontId="5"/>
  </si>
  <si>
    <t>仙台市</t>
    <rPh sb="0" eb="3">
      <t>センダイシ</t>
    </rPh>
    <phoneticPr fontId="5"/>
  </si>
  <si>
    <t>台東区</t>
    <rPh sb="0" eb="3">
      <t>タイトウク</t>
    </rPh>
    <phoneticPr fontId="5"/>
  </si>
  <si>
    <t>横浜市</t>
    <rPh sb="0" eb="3">
      <t>ヨコハマシ</t>
    </rPh>
    <phoneticPr fontId="5"/>
  </si>
  <si>
    <t>北九州市</t>
    <rPh sb="0" eb="4">
      <t>キタキュウシュウシ</t>
    </rPh>
    <phoneticPr fontId="5"/>
  </si>
  <si>
    <t>川崎市</t>
    <rPh sb="0" eb="3">
      <t>カワサキシ</t>
    </rPh>
    <phoneticPr fontId="5"/>
  </si>
  <si>
    <t>福岡市</t>
    <rPh sb="0" eb="3">
      <t>フクオカシ</t>
    </rPh>
    <phoneticPr fontId="5"/>
  </si>
  <si>
    <t>大阪市</t>
    <rPh sb="0" eb="3">
      <t>オオサカシ</t>
    </rPh>
    <phoneticPr fontId="5"/>
  </si>
  <si>
    <t>京都市</t>
    <rPh sb="0" eb="3">
      <t>キョウトシ</t>
    </rPh>
    <phoneticPr fontId="5"/>
  </si>
  <si>
    <t>堺市</t>
    <rPh sb="0" eb="2">
      <t>サカイシ</t>
    </rPh>
    <phoneticPr fontId="5"/>
  </si>
  <si>
    <t>補助金等交付</t>
  </si>
  <si>
    <t>高齢者医療制度等の円滑な運営のための体制整備事業</t>
  </si>
  <si>
    <t>高齢者医療制度等の円滑な運営のための体制整備事業</t>
    <phoneticPr fontId="5"/>
  </si>
  <si>
    <t>高齢者医療制度等の円滑な運営のための体制整備事業</t>
    <phoneticPr fontId="5"/>
  </si>
  <si>
    <t>高齢者医療制度等の円滑な運営のための体制整備事業</t>
    <phoneticPr fontId="5"/>
  </si>
  <si>
    <t>-</t>
    <phoneticPr fontId="5"/>
  </si>
  <si>
    <t>-</t>
    <phoneticPr fontId="5"/>
  </si>
  <si>
    <t>-</t>
    <phoneticPr fontId="5"/>
  </si>
  <si>
    <t>-</t>
    <phoneticPr fontId="5"/>
  </si>
  <si>
    <t>-</t>
    <phoneticPr fontId="5"/>
  </si>
  <si>
    <t>-</t>
    <phoneticPr fontId="5"/>
  </si>
  <si>
    <t>-</t>
    <phoneticPr fontId="5"/>
  </si>
  <si>
    <t>高齢者医療制度等の円滑な運営のための体制整備事業、KDB機能改善のためのシステム改修事業、特定健診・特定保健指導データ管理システム等に係る改修事業</t>
    <phoneticPr fontId="5"/>
  </si>
  <si>
    <t>-</t>
    <phoneticPr fontId="5"/>
  </si>
  <si>
    <t>東京都後期高齢者医療広域連合</t>
    <rPh sb="0" eb="3">
      <t>トウキョウト</t>
    </rPh>
    <rPh sb="3" eb="5">
      <t>コウキ</t>
    </rPh>
    <rPh sb="5" eb="8">
      <t>コウレイシャ</t>
    </rPh>
    <rPh sb="8" eb="10">
      <t>イリョウ</t>
    </rPh>
    <rPh sb="10" eb="12">
      <t>コウイキ</t>
    </rPh>
    <rPh sb="12" eb="14">
      <t>レンゴウ</t>
    </rPh>
    <phoneticPr fontId="5"/>
  </si>
  <si>
    <t>宮崎県後期高齢者医療広域連合</t>
    <rPh sb="0" eb="2">
      <t>ミヤザキ</t>
    </rPh>
    <rPh sb="2" eb="3">
      <t>ケン</t>
    </rPh>
    <phoneticPr fontId="5"/>
  </si>
  <si>
    <t>北海道後期高齢者医療広域連合</t>
    <rPh sb="0" eb="3">
      <t>ホッカイドウ</t>
    </rPh>
    <phoneticPr fontId="5"/>
  </si>
  <si>
    <t>愛知県後期高齢者医療広域連合</t>
    <rPh sb="0" eb="3">
      <t>アイチケン</t>
    </rPh>
    <phoneticPr fontId="5"/>
  </si>
  <si>
    <t>神奈川県後期高齢者医療広域連合</t>
    <rPh sb="0" eb="4">
      <t>カナガワケン</t>
    </rPh>
    <phoneticPr fontId="5"/>
  </si>
  <si>
    <t>福岡県後期高齢者医療広域連合</t>
    <rPh sb="0" eb="3">
      <t>フクオカケン</t>
    </rPh>
    <phoneticPr fontId="5"/>
  </si>
  <si>
    <t>大阪府後期高齢者医療広域連合</t>
    <rPh sb="0" eb="3">
      <t>オオサカフ</t>
    </rPh>
    <phoneticPr fontId="5"/>
  </si>
  <si>
    <t>京都府後期高齢者医療広域連合</t>
    <rPh sb="0" eb="3">
      <t>キョウトフ</t>
    </rPh>
    <phoneticPr fontId="5"/>
  </si>
  <si>
    <t>滋賀県後期高齢者医療広域連合</t>
    <rPh sb="0" eb="3">
      <t>シガケン</t>
    </rPh>
    <phoneticPr fontId="5"/>
  </si>
  <si>
    <t>広島県後期高齢者医療広域連合</t>
    <rPh sb="0" eb="3">
      <t>ヒロシマケン</t>
    </rPh>
    <phoneticPr fontId="5"/>
  </si>
  <si>
    <t>高齢者医療制度等の円滑な運営のための体制整備事業</t>
    <phoneticPr fontId="5"/>
  </si>
  <si>
    <t>高齢者医療制度等の円滑な運営のための体制整備事業</t>
    <phoneticPr fontId="5"/>
  </si>
  <si>
    <t>高齢者医療制度等の円滑な運営のための体制整備事業</t>
    <phoneticPr fontId="5"/>
  </si>
  <si>
    <t>補助金等交付</t>
    <phoneticPr fontId="5"/>
  </si>
  <si>
    <t>補助金等交付</t>
    <phoneticPr fontId="5"/>
  </si>
  <si>
    <t>補助金等交付</t>
    <phoneticPr fontId="5"/>
  </si>
  <si>
    <t>-</t>
    <phoneticPr fontId="5"/>
  </si>
  <si>
    <t>-</t>
    <phoneticPr fontId="5"/>
  </si>
  <si>
    <t>-</t>
    <phoneticPr fontId="5"/>
  </si>
  <si>
    <t>-</t>
    <phoneticPr fontId="5"/>
  </si>
  <si>
    <t>-</t>
    <phoneticPr fontId="5"/>
  </si>
  <si>
    <t>10769305000/1695</t>
    <phoneticPr fontId="5"/>
  </si>
  <si>
    <t>-</t>
    <phoneticPr fontId="5"/>
  </si>
  <si>
    <t>-</t>
    <phoneticPr fontId="5"/>
  </si>
  <si>
    <t>351,062,000/1</t>
    <phoneticPr fontId="5"/>
  </si>
  <si>
    <t>-</t>
    <phoneticPr fontId="5"/>
  </si>
  <si>
    <t>-</t>
    <phoneticPr fontId="5"/>
  </si>
  <si>
    <t>G.東京都後期高齢者医療広域連合</t>
    <rPh sb="2" eb="5">
      <t>トウキョウト</t>
    </rPh>
    <rPh sb="5" eb="7">
      <t>コウキ</t>
    </rPh>
    <rPh sb="7" eb="10">
      <t>コウレイシャ</t>
    </rPh>
    <rPh sb="10" eb="12">
      <t>イリョウ</t>
    </rPh>
    <rPh sb="12" eb="14">
      <t>コウイキ</t>
    </rPh>
    <rPh sb="14" eb="16">
      <t>レンゴウ</t>
    </rPh>
    <phoneticPr fontId="5"/>
  </si>
  <si>
    <t>H.横浜市</t>
    <rPh sb="2" eb="5">
      <t>ヨコハマシ</t>
    </rPh>
    <phoneticPr fontId="5"/>
  </si>
  <si>
    <t>事業費</t>
    <rPh sb="0" eb="3">
      <t>ジギョウヒ</t>
    </rPh>
    <phoneticPr fontId="5"/>
  </si>
  <si>
    <t>-</t>
    <phoneticPr fontId="5"/>
  </si>
  <si>
    <t>-</t>
    <phoneticPr fontId="5"/>
  </si>
  <si>
    <t>-</t>
    <phoneticPr fontId="5"/>
  </si>
  <si>
    <t>-</t>
    <phoneticPr fontId="5"/>
  </si>
  <si>
    <t>88,086,000/47</t>
    <phoneticPr fontId="5"/>
  </si>
  <si>
    <t>B.東京都保険者協議会</t>
    <rPh sb="2" eb="5">
      <t>トウキョウト</t>
    </rPh>
    <rPh sb="5" eb="7">
      <t>ホケン</t>
    </rPh>
    <rPh sb="7" eb="8">
      <t>シャ</t>
    </rPh>
    <rPh sb="8" eb="11">
      <t>キョウギカイ</t>
    </rPh>
    <phoneticPr fontId="5"/>
  </si>
  <si>
    <t>保険者協議会の運営等事業</t>
    <rPh sb="0" eb="2">
      <t>ホケン</t>
    </rPh>
    <rPh sb="2" eb="3">
      <t>シャ</t>
    </rPh>
    <rPh sb="3" eb="6">
      <t>キョウギカイ</t>
    </rPh>
    <rPh sb="7" eb="9">
      <t>ウンエイ</t>
    </rPh>
    <rPh sb="9" eb="10">
      <t>トウ</t>
    </rPh>
    <rPh sb="10" eb="12">
      <t>ジギョウ</t>
    </rPh>
    <phoneticPr fontId="5"/>
  </si>
  <si>
    <t>C.日本健康会議</t>
    <rPh sb="2" eb="4">
      <t>ニッポン</t>
    </rPh>
    <rPh sb="4" eb="6">
      <t>ケンコウ</t>
    </rPh>
    <rPh sb="6" eb="8">
      <t>カイギ</t>
    </rPh>
    <phoneticPr fontId="5"/>
  </si>
  <si>
    <t>日本健康会議開催等事業</t>
    <rPh sb="0" eb="2">
      <t>ニッポン</t>
    </rPh>
    <rPh sb="2" eb="4">
      <t>ケンコウ</t>
    </rPh>
    <rPh sb="4" eb="6">
      <t>カイギ</t>
    </rPh>
    <rPh sb="6" eb="8">
      <t>カイサイ</t>
    </rPh>
    <rPh sb="8" eb="9">
      <t>トウ</t>
    </rPh>
    <rPh sb="9" eb="11">
      <t>ジギョウ</t>
    </rPh>
    <phoneticPr fontId="5"/>
  </si>
  <si>
    <t>東京都保険者協議会</t>
    <rPh sb="0" eb="3">
      <t>トウキョウト</t>
    </rPh>
    <rPh sb="3" eb="6">
      <t>ホケンジャ</t>
    </rPh>
    <rPh sb="6" eb="9">
      <t>キョウギカイ</t>
    </rPh>
    <phoneticPr fontId="5"/>
  </si>
  <si>
    <t>長崎県保険者協議会</t>
    <rPh sb="0" eb="2">
      <t>ナガサキ</t>
    </rPh>
    <rPh sb="2" eb="3">
      <t>ケン</t>
    </rPh>
    <rPh sb="3" eb="6">
      <t>ホケンジャ</t>
    </rPh>
    <rPh sb="6" eb="9">
      <t>キョウギカイ</t>
    </rPh>
    <phoneticPr fontId="5"/>
  </si>
  <si>
    <t>鳥取県保険者協議会</t>
    <rPh sb="0" eb="3">
      <t>トットリケン</t>
    </rPh>
    <rPh sb="3" eb="6">
      <t>ホケンジャ</t>
    </rPh>
    <rPh sb="6" eb="9">
      <t>キョウギカイ</t>
    </rPh>
    <phoneticPr fontId="5"/>
  </si>
  <si>
    <t>栃木県保険者協議会</t>
    <rPh sb="0" eb="3">
      <t>トチギケン</t>
    </rPh>
    <rPh sb="3" eb="6">
      <t>ホケンジャ</t>
    </rPh>
    <rPh sb="6" eb="9">
      <t>キョウギカイ</t>
    </rPh>
    <phoneticPr fontId="5"/>
  </si>
  <si>
    <t>宮崎県保険者協議会</t>
    <rPh sb="0" eb="2">
      <t>ミヤザキ</t>
    </rPh>
    <rPh sb="2" eb="3">
      <t>ケン</t>
    </rPh>
    <rPh sb="3" eb="6">
      <t>ホケンジャ</t>
    </rPh>
    <rPh sb="6" eb="9">
      <t>キョウギカイ</t>
    </rPh>
    <phoneticPr fontId="5"/>
  </si>
  <si>
    <t>沖縄県保険者協議会</t>
    <rPh sb="0" eb="3">
      <t>オキナワケン</t>
    </rPh>
    <rPh sb="3" eb="6">
      <t>ホケンジャ</t>
    </rPh>
    <rPh sb="6" eb="9">
      <t>キョウギカイ</t>
    </rPh>
    <phoneticPr fontId="5"/>
  </si>
  <si>
    <t>滋賀県保険者協議会</t>
    <rPh sb="0" eb="3">
      <t>シガケン</t>
    </rPh>
    <rPh sb="3" eb="6">
      <t>ホケンジャ</t>
    </rPh>
    <rPh sb="6" eb="9">
      <t>キョウギカイ</t>
    </rPh>
    <phoneticPr fontId="5"/>
  </si>
  <si>
    <t>宮城県保険者協議会</t>
    <rPh sb="0" eb="3">
      <t>ミヤギケン</t>
    </rPh>
    <rPh sb="3" eb="6">
      <t>ホケンジャ</t>
    </rPh>
    <rPh sb="6" eb="9">
      <t>キョウギカイ</t>
    </rPh>
    <phoneticPr fontId="5"/>
  </si>
  <si>
    <t>大分県保険者協議会</t>
    <rPh sb="0" eb="2">
      <t>オオイタ</t>
    </rPh>
    <rPh sb="2" eb="3">
      <t>ケン</t>
    </rPh>
    <rPh sb="3" eb="6">
      <t>ホケンジャ</t>
    </rPh>
    <rPh sb="6" eb="9">
      <t>キョウギカイ</t>
    </rPh>
    <phoneticPr fontId="5"/>
  </si>
  <si>
    <t>大阪府保険者協議会</t>
    <rPh sb="0" eb="3">
      <t>オオサカフ</t>
    </rPh>
    <rPh sb="3" eb="6">
      <t>ホケンジャ</t>
    </rPh>
    <rPh sb="6" eb="9">
      <t>キョウギカイ</t>
    </rPh>
    <phoneticPr fontId="5"/>
  </si>
  <si>
    <t>-</t>
    <phoneticPr fontId="5"/>
  </si>
  <si>
    <t>-</t>
    <phoneticPr fontId="5"/>
  </si>
  <si>
    <t>-</t>
    <phoneticPr fontId="5"/>
  </si>
  <si>
    <t>-</t>
    <phoneticPr fontId="5"/>
  </si>
  <si>
    <t>-</t>
    <phoneticPr fontId="5"/>
  </si>
  <si>
    <t>-</t>
    <phoneticPr fontId="5"/>
  </si>
  <si>
    <t>-</t>
    <phoneticPr fontId="5"/>
  </si>
  <si>
    <t>日本健康会議事務局</t>
    <rPh sb="0" eb="2">
      <t>ニッポン</t>
    </rPh>
    <rPh sb="2" eb="4">
      <t>ケンコウ</t>
    </rPh>
    <rPh sb="4" eb="6">
      <t>カイギ</t>
    </rPh>
    <rPh sb="6" eb="9">
      <t>ジムキョク</t>
    </rPh>
    <phoneticPr fontId="5"/>
  </si>
  <si>
    <t>株式会社　博報堂</t>
    <rPh sb="0" eb="4">
      <t>カブシキガイシャ</t>
    </rPh>
    <rPh sb="5" eb="8">
      <t>ハクホウドウ</t>
    </rPh>
    <phoneticPr fontId="5"/>
  </si>
  <si>
    <t>データヘルス・予防サービス見本市等の開催事業</t>
    <rPh sb="7" eb="9">
      <t>ヨボウ</t>
    </rPh>
    <rPh sb="13" eb="16">
      <t>ミホンイチ</t>
    </rPh>
    <rPh sb="16" eb="17">
      <t>トウ</t>
    </rPh>
    <rPh sb="18" eb="20">
      <t>カイサイ</t>
    </rPh>
    <rPh sb="20" eb="22">
      <t>ジギョウ</t>
    </rPh>
    <phoneticPr fontId="5"/>
  </si>
  <si>
    <t>-</t>
    <phoneticPr fontId="5"/>
  </si>
  <si>
    <t>-</t>
    <phoneticPr fontId="5"/>
  </si>
  <si>
    <t>事業費</t>
    <phoneticPr fontId="5"/>
  </si>
  <si>
    <t>糖尿病性腎症患者の重症化予防事業</t>
    <phoneticPr fontId="5"/>
  </si>
  <si>
    <t>D.全国健康保険協会</t>
    <phoneticPr fontId="5"/>
  </si>
  <si>
    <t>高齢者医療制度の円滑な運営のための体制整備事業</t>
    <phoneticPr fontId="5"/>
  </si>
  <si>
    <t>糖尿病性腎症患者の重症化予防事業</t>
    <phoneticPr fontId="5"/>
  </si>
  <si>
    <t>特定健診等データ管理システム機器更改事業</t>
    <phoneticPr fontId="5"/>
  </si>
  <si>
    <t>-</t>
    <phoneticPr fontId="5"/>
  </si>
  <si>
    <t>-</t>
    <phoneticPr fontId="5"/>
  </si>
  <si>
    <t>-</t>
    <phoneticPr fontId="5"/>
  </si>
  <si>
    <t>-</t>
    <phoneticPr fontId="5"/>
  </si>
  <si>
    <t>-</t>
    <phoneticPr fontId="5"/>
  </si>
  <si>
    <t>平成29年度高齢者医療制度円滑運営事業費補助金の実績報告</t>
    <phoneticPr fontId="5"/>
  </si>
  <si>
    <t>平成30年度高齢者医療制度円滑運営事業費補助金の実績報告</t>
    <phoneticPr fontId="5"/>
  </si>
  <si>
    <t>14,596,000/1,285</t>
    <phoneticPr fontId="5"/>
  </si>
  <si>
    <t>糖尿病性腎症患者の重症化予防事業</t>
    <rPh sb="0" eb="4">
      <t>トウニョウビョウセイ</t>
    </rPh>
    <rPh sb="4" eb="6">
      <t>ジンショウ</t>
    </rPh>
    <rPh sb="6" eb="8">
      <t>カンジャ</t>
    </rPh>
    <phoneticPr fontId="5"/>
  </si>
  <si>
    <t>－</t>
  </si>
  <si>
    <t>全国健康保険協会</t>
    <rPh sb="0" eb="2">
      <t>ゼンコク</t>
    </rPh>
    <rPh sb="2" eb="4">
      <t>ケンコウ</t>
    </rPh>
    <rPh sb="4" eb="6">
      <t>ホケン</t>
    </rPh>
    <rPh sb="6" eb="8">
      <t>キョウカイ</t>
    </rPh>
    <phoneticPr fontId="5"/>
  </si>
  <si>
    <t>高齢者医療制度の円滑な運営のための体制整備事業、糖尿病性腎症患者の重症化予防事業</t>
    <rPh sb="24" eb="28">
      <t>トウニョウビョウセイ</t>
    </rPh>
    <rPh sb="28" eb="30">
      <t>ジンショウ</t>
    </rPh>
    <rPh sb="30" eb="32">
      <t>カンジャ</t>
    </rPh>
    <rPh sb="33" eb="35">
      <t>ジュウショウ</t>
    </rPh>
    <rPh sb="35" eb="36">
      <t>カ</t>
    </rPh>
    <rPh sb="36" eb="38">
      <t>ヨボウ</t>
    </rPh>
    <rPh sb="38" eb="40">
      <t>ジギョウ</t>
    </rPh>
    <phoneticPr fontId="5"/>
  </si>
  <si>
    <t>-</t>
    <phoneticPr fontId="5"/>
  </si>
  <si>
    <t>データヘルス時代にふさわしい質の高い医療の実現</t>
    <phoneticPr fontId="5"/>
  </si>
  <si>
    <t>社会保険診療報酬支払基金</t>
    <rPh sb="0" eb="2">
      <t>シャカイ</t>
    </rPh>
    <rPh sb="2" eb="4">
      <t>ホケン</t>
    </rPh>
    <rPh sb="4" eb="6">
      <t>シンリョウ</t>
    </rPh>
    <rPh sb="6" eb="8">
      <t>ホウシュウ</t>
    </rPh>
    <rPh sb="8" eb="10">
      <t>シハライ</t>
    </rPh>
    <rPh sb="10" eb="12">
      <t>キキン</t>
    </rPh>
    <phoneticPr fontId="5"/>
  </si>
  <si>
    <t>-</t>
    <phoneticPr fontId="5"/>
  </si>
  <si>
    <t>-</t>
    <phoneticPr fontId="5"/>
  </si>
  <si>
    <t>-</t>
    <phoneticPr fontId="5"/>
  </si>
  <si>
    <t>高齢者医療課
医療介護連携政策課医療費適正化対策推進室
保険課</t>
    <rPh sb="28" eb="31">
      <t>ホケンカ</t>
    </rPh>
    <phoneticPr fontId="5"/>
  </si>
  <si>
    <t>込山　愛郎　
木下　栄作
安藤　公一</t>
    <rPh sb="0" eb="2">
      <t>コミヤマ</t>
    </rPh>
    <rPh sb="3" eb="4">
      <t>アイ</t>
    </rPh>
    <rPh sb="4" eb="5">
      <t>ロウ</t>
    </rPh>
    <rPh sb="13" eb="15">
      <t>アンドウ</t>
    </rPh>
    <rPh sb="16" eb="18">
      <t>コウイチ</t>
    </rPh>
    <phoneticPr fontId="6"/>
  </si>
  <si>
    <t>関東ＩＴソフトウェア健康保険組合</t>
  </si>
  <si>
    <t>ホンダ健康保険組合</t>
  </si>
  <si>
    <t>三菱ＵＦＪ銀行健康保険組合</t>
  </si>
  <si>
    <t>リコー三愛グループ健康保険組合</t>
  </si>
  <si>
    <t>全国労働金庫健康保険組合</t>
  </si>
  <si>
    <t>古河電工健康保険組合</t>
  </si>
  <si>
    <t>三菱重工健康保険組合</t>
  </si>
  <si>
    <t>安田日本興亜健康保険組合</t>
  </si>
  <si>
    <t>九州電力健康保険組合</t>
  </si>
  <si>
    <t>6700150004360</t>
  </si>
  <si>
    <t>8700150008847</t>
  </si>
  <si>
    <t>3700150006252</t>
  </si>
  <si>
    <t>5700150005343</t>
  </si>
  <si>
    <t>4700150007480</t>
  </si>
  <si>
    <t>6700150003222</t>
  </si>
  <si>
    <t>1700150012112</t>
  </si>
  <si>
    <t>6700150005334</t>
  </si>
  <si>
    <t>6700150003040</t>
  </si>
  <si>
    <t>1700150058543</t>
  </si>
  <si>
    <t>50,600,000/2,640</t>
    <phoneticPr fontId="5"/>
  </si>
  <si>
    <t>ヤマトグループ健康保険組合</t>
    <phoneticPr fontId="5"/>
  </si>
  <si>
    <t>A.ヤマトグループ健康保険組合</t>
    <phoneticPr fontId="5"/>
  </si>
  <si>
    <t>データヘルス・予防サービス見本市は、保険者等とヘルスケア事業者とのマッチングの場として活用されている。</t>
    <phoneticPr fontId="5"/>
  </si>
  <si>
    <t>③Ｘ／Ｙ　＝１会議あたり開催費用
X:国庫補助額
Y:日本健康会議等を開催した日数　　　　　　</t>
    <rPh sb="40" eb="42">
      <t>ニッスウ</t>
    </rPh>
    <phoneticPr fontId="5"/>
  </si>
  <si>
    <t>③日本健康会議及び公募事業者（データヘルス・予防サービス見本市開催事業）への国庫補助</t>
    <phoneticPr fontId="5"/>
  </si>
  <si>
    <t>③日本健康会議及びデータヘルス・予防サービス見本市を開催した回数
※平成30年度は、日本健康会議は１回、データヘルス・予防サービス見本市は２回開催している。</t>
    <phoneticPr fontId="5"/>
  </si>
  <si>
    <t>①被用者保険の保険者が、特定保健指導の対象とならない糖尿病性腎症患者の重症化予防のため、医療機関と連携して保健指導を実施する事業に対する補助（定額補助）
②都道府県単位で各保険者が共通認識を持ち、行政や医療関係者等の協力を得ながら、保健事業の効果的な実施推進事業等を行うことを目的として組織される保険者協議会の運営等に関する事業に対する補助（定額補助）
③日本健康会議の開催事業及び公募事業（データヘルス・予防サービス見本市開催事業)に対する補助（定額補助）
④高齢者医療制度等の円滑な運営のための体制整備事業に対する補助（定額補助）
⑤国保データベースシステムの機能改善事業に対する補助(後期高齢者分）（定額補助）
⑥データヘルス時代にふさわしい質の高い医療の実現事業に対する補助（定額補助）</t>
    <phoneticPr fontId="5"/>
  </si>
  <si>
    <t>保険者等による予防・健康づくりの取組の推進という政策目的達成に向けて、優先度の高い事業である。</t>
    <rPh sb="16" eb="18">
      <t>トリクミ</t>
    </rPh>
    <phoneticPr fontId="5"/>
  </si>
  <si>
    <t>60,403,000/47</t>
    <phoneticPr fontId="5"/>
  </si>
  <si>
    <t>点検対象外</t>
    <rPh sb="0" eb="2">
      <t>テンケン</t>
    </rPh>
    <rPh sb="2" eb="5">
      <t>タイショウガイ</t>
    </rPh>
    <phoneticPr fontId="5"/>
  </si>
  <si>
    <t>⑤KDBシステムを平成30年度中に適切に改修する。</t>
    <phoneticPr fontId="5"/>
  </si>
  <si>
    <t>18,630,000/2,105</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</si>
</sst>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38224</xdr:colOff>
      <xdr:row>740</xdr:row>
      <xdr:rowOff>90101</xdr:rowOff>
    </xdr:from>
    <xdr:to>
      <xdr:col>34</xdr:col>
      <xdr:colOff>144550</xdr:colOff>
      <xdr:row>741</xdr:row>
      <xdr:rowOff>290054</xdr:rowOff>
    </xdr:to>
    <xdr:sp macro="" textlink="">
      <xdr:nvSpPr>
        <xdr:cNvPr id="17" name="正方形/長方形 16"/>
        <xdr:cNvSpPr/>
      </xdr:nvSpPr>
      <xdr:spPr>
        <a:xfrm>
          <a:off x="4157143" y="63547196"/>
          <a:ext cx="2989569" cy="547486"/>
        </a:xfrm>
        <a:prstGeom prst="rect">
          <a:avLst/>
        </a:prstGeom>
        <a:no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厚生労働省</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（１１，７０９百万円）（平成</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a:t>
          </a:r>
          <a:endPar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9</xdr:col>
      <xdr:colOff>42173</xdr:colOff>
      <xdr:row>745</xdr:row>
      <xdr:rowOff>32441</xdr:rowOff>
    </xdr:from>
    <xdr:to>
      <xdr:col>18</xdr:col>
      <xdr:colOff>170501</xdr:colOff>
      <xdr:row>747</xdr:row>
      <xdr:rowOff>161079</xdr:rowOff>
    </xdr:to>
    <xdr:sp macro="" textlink="">
      <xdr:nvSpPr>
        <xdr:cNvPr id="18" name="正方形/長方形 17"/>
        <xdr:cNvSpPr/>
      </xdr:nvSpPr>
      <xdr:spPr>
        <a:xfrm>
          <a:off x="1895687" y="65227205"/>
          <a:ext cx="1981841" cy="823705"/>
        </a:xfrm>
        <a:prstGeom prst="rect">
          <a:avLst/>
        </a:prstGeom>
        <a:no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Ａ．健康保険組合（</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組合）</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３０百万円</a:t>
          </a:r>
        </a:p>
      </xdr:txBody>
    </xdr:sp>
    <xdr:clientData/>
  </xdr:twoCellAnchor>
  <xdr:twoCellAnchor>
    <xdr:from>
      <xdr:col>34</xdr:col>
      <xdr:colOff>182017</xdr:colOff>
      <xdr:row>744</xdr:row>
      <xdr:rowOff>330259</xdr:rowOff>
    </xdr:from>
    <xdr:to>
      <xdr:col>44</xdr:col>
      <xdr:colOff>104399</xdr:colOff>
      <xdr:row>747</xdr:row>
      <xdr:rowOff>242721</xdr:rowOff>
    </xdr:to>
    <xdr:sp macro="" textlink="">
      <xdr:nvSpPr>
        <xdr:cNvPr id="19" name="正方形/長方形 18"/>
        <xdr:cNvSpPr/>
      </xdr:nvSpPr>
      <xdr:spPr>
        <a:xfrm>
          <a:off x="7184179" y="65177489"/>
          <a:ext cx="1981842" cy="955063"/>
        </a:xfrm>
        <a:prstGeom prst="rect">
          <a:avLst/>
        </a:prstGeom>
        <a:noFill/>
        <a:ln w="15875" cap="flat" cmpd="sng" algn="ctr">
          <a:solidFill>
            <a:sysClr val="windowText" lastClr="000000"/>
          </a:solidFill>
          <a:prstDash val="solid"/>
        </a:ln>
        <a:effectLst/>
      </xdr:spPr>
      <xdr:txBody>
        <a:bodyPr vertOverflow="clip" horzOverflow="clip" rtlCol="0" anchor="ctr"/>
        <a:lstStyle/>
        <a:p>
          <a:pPr eaLnBrk="1" fontAlgn="auto" latinLnBrk="0" hangingPunct="1"/>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Ｃ．</a:t>
          </a:r>
          <a:r>
            <a:rPr kumimoji="1" lang="ja-JP" altLang="ja-JP" sz="1100" b="0" i="0" baseline="0">
              <a:effectLst/>
              <a:latin typeface="+mn-lt"/>
              <a:ea typeface="+mn-ea"/>
              <a:cs typeface="+mn-cs"/>
            </a:rPr>
            <a:t>日本健康会議・</a:t>
          </a:r>
          <a:r>
            <a:rPr kumimoji="1" lang="ja-JP" altLang="en-US" sz="1100" b="0" i="0" baseline="0">
              <a:effectLst/>
              <a:latin typeface="+mn-lt"/>
              <a:ea typeface="+mn-ea"/>
              <a:cs typeface="+mn-cs"/>
            </a:rPr>
            <a:t>公募</a:t>
          </a:r>
          <a:endParaRPr kumimoji="1" lang="en-US" altLang="ja-JP" sz="1100" b="0" i="0" baseline="0">
            <a:effectLst/>
            <a:latin typeface="+mn-lt"/>
            <a:ea typeface="+mn-ea"/>
            <a:cs typeface="+mn-cs"/>
          </a:endParaRPr>
        </a:p>
        <a:p>
          <a:pPr eaLnBrk="1" fontAlgn="auto" latinLnBrk="0" hangingPunct="1"/>
          <a:r>
            <a:rPr kumimoji="1" lang="ja-JP" altLang="en-US" sz="1100" b="0" i="0" baseline="0">
              <a:effectLst/>
              <a:latin typeface="+mn-lt"/>
              <a:ea typeface="+mn-ea"/>
              <a:cs typeface="+mn-cs"/>
            </a:rPr>
            <a:t>　　　選定</a:t>
          </a:r>
          <a:r>
            <a:rPr kumimoji="1" lang="ja-JP" altLang="ja-JP" sz="1100" b="0" i="0" baseline="0">
              <a:effectLst/>
              <a:latin typeface="+mn-lt"/>
              <a:ea typeface="+mn-ea"/>
              <a:cs typeface="+mn-cs"/>
            </a:rPr>
            <a:t>事業者（</a:t>
          </a:r>
          <a:r>
            <a:rPr kumimoji="1" lang="ja-JP" altLang="en-US" sz="1100" b="0" i="0" baseline="0">
              <a:effectLst/>
              <a:latin typeface="+mn-lt"/>
              <a:ea typeface="+mn-ea"/>
              <a:cs typeface="+mn-cs"/>
            </a:rPr>
            <a:t>１</a:t>
          </a:r>
          <a:r>
            <a:rPr kumimoji="1" lang="ja-JP" altLang="ja-JP" sz="1100" b="0" i="0" baseline="0">
              <a:effectLst/>
              <a:latin typeface="+mn-lt"/>
              <a:ea typeface="+mn-ea"/>
              <a:cs typeface="+mn-cs"/>
            </a:rPr>
            <a:t>業者）</a:t>
          </a:r>
          <a:endParaRPr lang="ja-JP" altLang="ja-JP" sz="1050">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１２７百万円</a:t>
          </a:r>
        </a:p>
      </xdr:txBody>
    </xdr:sp>
    <xdr:clientData/>
  </xdr:twoCellAnchor>
  <xdr:twoCellAnchor>
    <xdr:from>
      <xdr:col>22</xdr:col>
      <xdr:colOff>100626</xdr:colOff>
      <xdr:row>745</xdr:row>
      <xdr:rowOff>24718</xdr:rowOff>
    </xdr:from>
    <xdr:to>
      <xdr:col>32</xdr:col>
      <xdr:colOff>23008</xdr:colOff>
      <xdr:row>747</xdr:row>
      <xdr:rowOff>174686</xdr:rowOff>
    </xdr:to>
    <xdr:sp macro="" textlink="">
      <xdr:nvSpPr>
        <xdr:cNvPr id="20" name="正方形/長方形 19"/>
        <xdr:cNvSpPr/>
      </xdr:nvSpPr>
      <xdr:spPr>
        <a:xfrm>
          <a:off x="4631437" y="65219482"/>
          <a:ext cx="1981841" cy="845035"/>
        </a:xfrm>
        <a:prstGeom prst="rect">
          <a:avLst/>
        </a:prstGeom>
        <a:no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Ｂ．保険者協議会（</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46</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協議会）</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８６百万円</a:t>
          </a:r>
        </a:p>
      </xdr:txBody>
    </xdr:sp>
    <xdr:clientData/>
  </xdr:twoCellAnchor>
  <xdr:twoCellAnchor>
    <xdr:from>
      <xdr:col>10</xdr:col>
      <xdr:colOff>28779</xdr:colOff>
      <xdr:row>744</xdr:row>
      <xdr:rowOff>144766</xdr:rowOff>
    </xdr:from>
    <xdr:to>
      <xdr:col>17</xdr:col>
      <xdr:colOff>171169</xdr:colOff>
      <xdr:row>745</xdr:row>
      <xdr:rowOff>4736</xdr:rowOff>
    </xdr:to>
    <xdr:sp macro="" textlink="">
      <xdr:nvSpPr>
        <xdr:cNvPr id="21" name="テキスト ボックス 20"/>
        <xdr:cNvSpPr txBox="1"/>
      </xdr:nvSpPr>
      <xdr:spPr>
        <a:xfrm>
          <a:off x="2088238" y="64991996"/>
          <a:ext cx="1584012" cy="207504"/>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補助金等交付</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23</xdr:col>
      <xdr:colOff>149915</xdr:colOff>
      <xdr:row>744</xdr:row>
      <xdr:rowOff>191628</xdr:rowOff>
    </xdr:from>
    <xdr:to>
      <xdr:col>31</xdr:col>
      <xdr:colOff>33351</xdr:colOff>
      <xdr:row>744</xdr:row>
      <xdr:rowOff>314414</xdr:rowOff>
    </xdr:to>
    <xdr:sp macro="" textlink="">
      <xdr:nvSpPr>
        <xdr:cNvPr id="22" name="テキスト ボックス 21"/>
        <xdr:cNvSpPr txBox="1"/>
      </xdr:nvSpPr>
      <xdr:spPr>
        <a:xfrm>
          <a:off x="4886672" y="65038858"/>
          <a:ext cx="1531003" cy="122786"/>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補助金等交付</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35</xdr:col>
      <xdr:colOff>170472</xdr:colOff>
      <xdr:row>744</xdr:row>
      <xdr:rowOff>127915</xdr:rowOff>
    </xdr:from>
    <xdr:to>
      <xdr:col>43</xdr:col>
      <xdr:colOff>88926</xdr:colOff>
      <xdr:row>744</xdr:row>
      <xdr:rowOff>292303</xdr:rowOff>
    </xdr:to>
    <xdr:sp macro="" textlink="">
      <xdr:nvSpPr>
        <xdr:cNvPr id="23" name="テキスト ボックス 22"/>
        <xdr:cNvSpPr txBox="1"/>
      </xdr:nvSpPr>
      <xdr:spPr>
        <a:xfrm>
          <a:off x="7378580" y="64975145"/>
          <a:ext cx="1566022" cy="164388"/>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補助金等交付</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9</xdr:col>
      <xdr:colOff>18756</xdr:colOff>
      <xdr:row>747</xdr:row>
      <xdr:rowOff>298050</xdr:rowOff>
    </xdr:from>
    <xdr:to>
      <xdr:col>19</xdr:col>
      <xdr:colOff>30784</xdr:colOff>
      <xdr:row>749</xdr:row>
      <xdr:rowOff>228913</xdr:rowOff>
    </xdr:to>
    <xdr:sp macro="" textlink="">
      <xdr:nvSpPr>
        <xdr:cNvPr id="24" name="大かっこ 23"/>
        <xdr:cNvSpPr/>
      </xdr:nvSpPr>
      <xdr:spPr>
        <a:xfrm>
          <a:off x="1872270" y="66187881"/>
          <a:ext cx="2071487" cy="625931"/>
        </a:xfrm>
        <a:prstGeom prst="bracketPair">
          <a:avLst/>
        </a:prstGeom>
        <a:noFill/>
        <a:ln w="1587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糖尿病性重症化予防事業</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３０</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83342</xdr:colOff>
      <xdr:row>747</xdr:row>
      <xdr:rowOff>336379</xdr:rowOff>
    </xdr:from>
    <xdr:to>
      <xdr:col>32</xdr:col>
      <xdr:colOff>86647</xdr:colOff>
      <xdr:row>749</xdr:row>
      <xdr:rowOff>260519</xdr:rowOff>
    </xdr:to>
    <xdr:sp macro="" textlink="">
      <xdr:nvSpPr>
        <xdr:cNvPr id="25" name="大かっこ 24"/>
        <xdr:cNvSpPr/>
      </xdr:nvSpPr>
      <xdr:spPr>
        <a:xfrm>
          <a:off x="4614153" y="66226210"/>
          <a:ext cx="2062764" cy="619208"/>
        </a:xfrm>
        <a:prstGeom prst="bracketPair">
          <a:avLst/>
        </a:prstGeom>
        <a:noFill/>
        <a:ln w="1587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保険者協議会運営等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事業</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８６</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191757</xdr:colOff>
      <xdr:row>747</xdr:row>
      <xdr:rowOff>326829</xdr:rowOff>
    </xdr:from>
    <xdr:to>
      <xdr:col>44</xdr:col>
      <xdr:colOff>203785</xdr:colOff>
      <xdr:row>749</xdr:row>
      <xdr:rowOff>250619</xdr:rowOff>
    </xdr:to>
    <xdr:sp macro="" textlink="">
      <xdr:nvSpPr>
        <xdr:cNvPr id="26" name="大かっこ 25"/>
        <xdr:cNvSpPr/>
      </xdr:nvSpPr>
      <xdr:spPr>
        <a:xfrm>
          <a:off x="7193919" y="66216660"/>
          <a:ext cx="2071488" cy="618858"/>
        </a:xfrm>
        <a:prstGeom prst="bracketPair">
          <a:avLst/>
        </a:prstGeom>
        <a:noFill/>
        <a:ln w="1587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予防・健康インセンティブ推進事業</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１２７</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90101</xdr:colOff>
      <xdr:row>741</xdr:row>
      <xdr:rowOff>290054</xdr:rowOff>
    </xdr:from>
    <xdr:to>
      <xdr:col>27</xdr:col>
      <xdr:colOff>91387</xdr:colOff>
      <xdr:row>744</xdr:row>
      <xdr:rowOff>64358</xdr:rowOff>
    </xdr:to>
    <xdr:cxnSp macro="">
      <xdr:nvCxnSpPr>
        <xdr:cNvPr id="27" name="直線矢印コネクタ 26"/>
        <xdr:cNvCxnSpPr>
          <a:stCxn id="17" idx="2"/>
        </xdr:cNvCxnSpPr>
      </xdr:nvCxnSpPr>
      <xdr:spPr>
        <a:xfrm flipH="1">
          <a:off x="5650642" y="64094682"/>
          <a:ext cx="1286" cy="816906"/>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130879</xdr:colOff>
      <xdr:row>742</xdr:row>
      <xdr:rowOff>305909</xdr:rowOff>
    </xdr:from>
    <xdr:to>
      <xdr:col>39</xdr:col>
      <xdr:colOff>130880</xdr:colOff>
      <xdr:row>744</xdr:row>
      <xdr:rowOff>63878</xdr:rowOff>
    </xdr:to>
    <xdr:cxnSp macro="">
      <xdr:nvCxnSpPr>
        <xdr:cNvPr id="28" name="直線矢印コネクタ 27"/>
        <xdr:cNvCxnSpPr/>
      </xdr:nvCxnSpPr>
      <xdr:spPr>
        <a:xfrm>
          <a:off x="8162771" y="64458071"/>
          <a:ext cx="1" cy="453037"/>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13</xdr:col>
      <xdr:colOff>169083</xdr:colOff>
      <xdr:row>742</xdr:row>
      <xdr:rowOff>276295</xdr:rowOff>
    </xdr:from>
    <xdr:to>
      <xdr:col>47</xdr:col>
      <xdr:colOff>177063</xdr:colOff>
      <xdr:row>742</xdr:row>
      <xdr:rowOff>278800</xdr:rowOff>
    </xdr:to>
    <xdr:cxnSp macro="">
      <xdr:nvCxnSpPr>
        <xdr:cNvPr id="29" name="直線コネクタ 28"/>
        <xdr:cNvCxnSpPr/>
      </xdr:nvCxnSpPr>
      <xdr:spPr>
        <a:xfrm>
          <a:off x="2846380" y="64428457"/>
          <a:ext cx="7010142" cy="2505"/>
        </a:xfrm>
        <a:prstGeom prst="line">
          <a:avLst/>
        </a:prstGeom>
        <a:noFill/>
        <a:ln w="15875" cap="flat" cmpd="sng" algn="ctr">
          <a:solidFill>
            <a:sysClr val="windowText" lastClr="000000"/>
          </a:solidFill>
          <a:prstDash val="solid"/>
        </a:ln>
        <a:effectLst/>
      </xdr:spPr>
    </xdr:cxnSp>
    <xdr:clientData/>
  </xdr:twoCellAnchor>
  <xdr:twoCellAnchor>
    <xdr:from>
      <xdr:col>47</xdr:col>
      <xdr:colOff>167333</xdr:colOff>
      <xdr:row>742</xdr:row>
      <xdr:rowOff>270303</xdr:rowOff>
    </xdr:from>
    <xdr:to>
      <xdr:col>47</xdr:col>
      <xdr:colOff>180203</xdr:colOff>
      <xdr:row>761</xdr:row>
      <xdr:rowOff>151884</xdr:rowOff>
    </xdr:to>
    <xdr:cxnSp macro="">
      <xdr:nvCxnSpPr>
        <xdr:cNvPr id="30" name="直線コネクタ 29"/>
        <xdr:cNvCxnSpPr/>
      </xdr:nvCxnSpPr>
      <xdr:spPr>
        <a:xfrm flipH="1">
          <a:off x="9846792" y="64422465"/>
          <a:ext cx="12870" cy="7359993"/>
        </a:xfrm>
        <a:prstGeom prst="line">
          <a:avLst/>
        </a:prstGeom>
        <a:noFill/>
        <a:ln w="15875" cap="flat" cmpd="sng" algn="ctr">
          <a:solidFill>
            <a:sysClr val="windowText" lastClr="000000"/>
          </a:solidFill>
          <a:prstDash val="solid"/>
        </a:ln>
        <a:effectLst/>
      </xdr:spPr>
    </xdr:cxnSp>
    <xdr:clientData/>
  </xdr:twoCellAnchor>
  <xdr:twoCellAnchor>
    <xdr:from>
      <xdr:col>22</xdr:col>
      <xdr:colOff>31930</xdr:colOff>
      <xdr:row>753</xdr:row>
      <xdr:rowOff>264192</xdr:rowOff>
    </xdr:from>
    <xdr:to>
      <xdr:col>31</xdr:col>
      <xdr:colOff>160258</xdr:colOff>
      <xdr:row>755</xdr:row>
      <xdr:rowOff>345694</xdr:rowOff>
    </xdr:to>
    <xdr:sp macro="" textlink="">
      <xdr:nvSpPr>
        <xdr:cNvPr id="31" name="正方形/長方形 30"/>
        <xdr:cNvSpPr/>
      </xdr:nvSpPr>
      <xdr:spPr>
        <a:xfrm>
          <a:off x="4562741" y="68239226"/>
          <a:ext cx="1981841" cy="776569"/>
        </a:xfrm>
        <a:prstGeom prst="rect">
          <a:avLst/>
        </a:prstGeom>
        <a:no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Ｅ．社会保険診療報酬支払基金</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８０百万円</a:t>
          </a:r>
        </a:p>
      </xdr:txBody>
    </xdr:sp>
    <xdr:clientData/>
  </xdr:twoCellAnchor>
  <xdr:twoCellAnchor>
    <xdr:from>
      <xdr:col>34</xdr:col>
      <xdr:colOff>141215</xdr:colOff>
      <xdr:row>753</xdr:row>
      <xdr:rowOff>281570</xdr:rowOff>
    </xdr:from>
    <xdr:to>
      <xdr:col>44</xdr:col>
      <xdr:colOff>63597</xdr:colOff>
      <xdr:row>756</xdr:row>
      <xdr:rowOff>75803</xdr:rowOff>
    </xdr:to>
    <xdr:sp macro="" textlink="">
      <xdr:nvSpPr>
        <xdr:cNvPr id="32" name="正方形/長方形 31"/>
        <xdr:cNvSpPr/>
      </xdr:nvSpPr>
      <xdr:spPr>
        <a:xfrm>
          <a:off x="7143377" y="68256604"/>
          <a:ext cx="1981842" cy="836834"/>
        </a:xfrm>
        <a:prstGeom prst="rect">
          <a:avLst/>
        </a:prstGeom>
        <a:no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Ｆ．公益社団法人国民健康保険中央会</a:t>
          </a:r>
          <a:endPar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７，２２６百万円</a:t>
          </a:r>
        </a:p>
      </xdr:txBody>
    </xdr:sp>
    <xdr:clientData/>
  </xdr:twoCellAnchor>
  <xdr:twoCellAnchor>
    <xdr:from>
      <xdr:col>35</xdr:col>
      <xdr:colOff>166403</xdr:colOff>
      <xdr:row>753</xdr:row>
      <xdr:rowOff>45390</xdr:rowOff>
    </xdr:from>
    <xdr:to>
      <xdr:col>43</xdr:col>
      <xdr:colOff>84857</xdr:colOff>
      <xdr:row>753</xdr:row>
      <xdr:rowOff>280232</xdr:rowOff>
    </xdr:to>
    <xdr:sp macro="" textlink="">
      <xdr:nvSpPr>
        <xdr:cNvPr id="33" name="テキスト ボックス 32"/>
        <xdr:cNvSpPr txBox="1"/>
      </xdr:nvSpPr>
      <xdr:spPr>
        <a:xfrm>
          <a:off x="7374511" y="68020424"/>
          <a:ext cx="1566022" cy="23484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補助金等交付</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10</xdr:col>
      <xdr:colOff>14472</xdr:colOff>
      <xdr:row>762</xdr:row>
      <xdr:rowOff>191482</xdr:rowOff>
    </xdr:from>
    <xdr:to>
      <xdr:col>17</xdr:col>
      <xdr:colOff>20507</xdr:colOff>
      <xdr:row>763</xdr:row>
      <xdr:rowOff>1578</xdr:rowOff>
    </xdr:to>
    <xdr:sp macro="" textlink="">
      <xdr:nvSpPr>
        <xdr:cNvPr id="34" name="テキスト ボックス 33"/>
        <xdr:cNvSpPr txBox="1"/>
      </xdr:nvSpPr>
      <xdr:spPr>
        <a:xfrm>
          <a:off x="2073931" y="72272563"/>
          <a:ext cx="1447657" cy="19624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補助金等交付</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34</xdr:col>
      <xdr:colOff>121042</xdr:colOff>
      <xdr:row>756</xdr:row>
      <xdr:rowOff>136682</xdr:rowOff>
    </xdr:from>
    <xdr:to>
      <xdr:col>44</xdr:col>
      <xdr:colOff>140946</xdr:colOff>
      <xdr:row>760</xdr:row>
      <xdr:rowOff>172112</xdr:rowOff>
    </xdr:to>
    <xdr:sp macro="" textlink="">
      <xdr:nvSpPr>
        <xdr:cNvPr id="35" name="大かっこ 34"/>
        <xdr:cNvSpPr/>
      </xdr:nvSpPr>
      <xdr:spPr>
        <a:xfrm>
          <a:off x="7123204" y="69154317"/>
          <a:ext cx="2079364" cy="2416680"/>
        </a:xfrm>
        <a:prstGeom prst="bracketPair">
          <a:avLst/>
        </a:prstGeom>
        <a:noFill/>
        <a:ln w="158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高齢者医療制度の円滑な運営のための体制整備事業（６６２５百万円）、</a:t>
          </a:r>
          <a:r>
            <a:rPr kumimoji="1" lang="ja-JP" altLang="ja-JP" sz="1100" b="0" i="0" baseline="0">
              <a:effectLst/>
              <a:latin typeface="+mn-lt"/>
              <a:ea typeface="+mn-ea"/>
              <a:cs typeface="+mn-cs"/>
            </a:rPr>
            <a:t>ＫＤＢ機能改善のためのシステム改修事業（３５１百万円）</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baseline="0">
              <a:effectLst/>
              <a:latin typeface="+mn-lt"/>
              <a:ea typeface="+mn-ea"/>
              <a:cs typeface="+mn-cs"/>
            </a:rPr>
            <a:t>特定健診等データ管理システム機器更改事業</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（２５０百万円）</a:t>
          </a:r>
        </a:p>
      </xdr:txBody>
    </xdr:sp>
    <xdr:clientData/>
  </xdr:twoCellAnchor>
  <xdr:twoCellAnchor>
    <xdr:from>
      <xdr:col>22</xdr:col>
      <xdr:colOff>13311</xdr:colOff>
      <xdr:row>756</xdr:row>
      <xdr:rowOff>32256</xdr:rowOff>
    </xdr:from>
    <xdr:to>
      <xdr:col>32</xdr:col>
      <xdr:colOff>25339</xdr:colOff>
      <xdr:row>759</xdr:row>
      <xdr:rowOff>99294</xdr:rowOff>
    </xdr:to>
    <xdr:sp macro="" textlink="">
      <xdr:nvSpPr>
        <xdr:cNvPr id="36" name="大かっこ 35"/>
        <xdr:cNvSpPr/>
      </xdr:nvSpPr>
      <xdr:spPr>
        <a:xfrm>
          <a:off x="4544122" y="69049891"/>
          <a:ext cx="2071487" cy="2075011"/>
        </a:xfrm>
        <a:prstGeom prst="bracketPair">
          <a:avLst/>
        </a:prstGeom>
        <a:noFill/>
        <a:ln w="15875" cap="flat" cmpd="sng" algn="ctr">
          <a:solidFill>
            <a:sysClr val="windowText" lastClr="000000"/>
          </a:solidFill>
          <a:prstDash val="solid"/>
        </a:ln>
        <a:effectLst/>
      </xdr:spPr>
      <xdr:txBody>
        <a:bodyPr vertOverflow="clip" horzOverflow="clip" rtlCol="0" anchor="t"/>
        <a:lstStyle/>
        <a:p>
          <a:pPr eaLnBrk="1" fontAlgn="auto" latinLnBrk="0" hangingPunct="1"/>
          <a:r>
            <a:rPr kumimoji="1" lang="ja-JP" altLang="en-US" sz="1100" b="0" i="0" baseline="0">
              <a:effectLst/>
              <a:latin typeface="+mn-lt"/>
              <a:ea typeface="+mn-ea"/>
              <a:cs typeface="+mn-cs"/>
            </a:rPr>
            <a:t>データヘルス時代にふさわしい質の高い医療の実現（８０百万円）</a:t>
          </a:r>
          <a:endParaRPr lang="ja-JP" altLang="ja-JP" sz="1000">
            <a:effectLst/>
          </a:endParaRPr>
        </a:p>
      </xdr:txBody>
    </xdr:sp>
    <xdr:clientData/>
  </xdr:twoCellAnchor>
  <xdr:twoCellAnchor>
    <xdr:from>
      <xdr:col>26</xdr:col>
      <xdr:colOff>170524</xdr:colOff>
      <xdr:row>751</xdr:row>
      <xdr:rowOff>213301</xdr:rowOff>
    </xdr:from>
    <xdr:to>
      <xdr:col>26</xdr:col>
      <xdr:colOff>170525</xdr:colOff>
      <xdr:row>752</xdr:row>
      <xdr:rowOff>318803</xdr:rowOff>
    </xdr:to>
    <xdr:cxnSp macro="">
      <xdr:nvCxnSpPr>
        <xdr:cNvPr id="37" name="直線矢印コネクタ 36"/>
        <xdr:cNvCxnSpPr/>
      </xdr:nvCxnSpPr>
      <xdr:spPr>
        <a:xfrm>
          <a:off x="5525119" y="67493267"/>
          <a:ext cx="1" cy="453036"/>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148315</xdr:colOff>
      <xdr:row>751</xdr:row>
      <xdr:rowOff>228830</xdr:rowOff>
    </xdr:from>
    <xdr:to>
      <xdr:col>39</xdr:col>
      <xdr:colOff>148316</xdr:colOff>
      <xdr:row>752</xdr:row>
      <xdr:rowOff>334332</xdr:rowOff>
    </xdr:to>
    <xdr:cxnSp macro="">
      <xdr:nvCxnSpPr>
        <xdr:cNvPr id="38" name="直線矢印コネクタ 37"/>
        <xdr:cNvCxnSpPr/>
      </xdr:nvCxnSpPr>
      <xdr:spPr>
        <a:xfrm>
          <a:off x="8180207" y="67508796"/>
          <a:ext cx="1" cy="453036"/>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13</xdr:col>
      <xdr:colOff>202947</xdr:colOff>
      <xdr:row>751</xdr:row>
      <xdr:rowOff>212953</xdr:rowOff>
    </xdr:from>
    <xdr:to>
      <xdr:col>47</xdr:col>
      <xdr:colOff>132645</xdr:colOff>
      <xdr:row>751</xdr:row>
      <xdr:rowOff>215866</xdr:rowOff>
    </xdr:to>
    <xdr:cxnSp macro="">
      <xdr:nvCxnSpPr>
        <xdr:cNvPr id="39" name="直線コネクタ 38"/>
        <xdr:cNvCxnSpPr/>
      </xdr:nvCxnSpPr>
      <xdr:spPr>
        <a:xfrm>
          <a:off x="2880244" y="67492919"/>
          <a:ext cx="6931860" cy="2913"/>
        </a:xfrm>
        <a:prstGeom prst="line">
          <a:avLst/>
        </a:prstGeom>
        <a:noFill/>
        <a:ln w="15875" cap="flat" cmpd="sng" algn="ctr">
          <a:solidFill>
            <a:sysClr val="windowText" lastClr="000000"/>
          </a:solidFill>
          <a:prstDash val="solid"/>
        </a:ln>
        <a:effectLst/>
      </xdr:spPr>
    </xdr:cxnSp>
    <xdr:clientData/>
  </xdr:twoCellAnchor>
  <xdr:twoCellAnchor>
    <xdr:from>
      <xdr:col>9</xdr:col>
      <xdr:colOff>1787</xdr:colOff>
      <xdr:row>753</xdr:row>
      <xdr:rowOff>255578</xdr:rowOff>
    </xdr:from>
    <xdr:to>
      <xdr:col>18</xdr:col>
      <xdr:colOff>130115</xdr:colOff>
      <xdr:row>755</xdr:row>
      <xdr:rowOff>337080</xdr:rowOff>
    </xdr:to>
    <xdr:sp macro="" textlink="">
      <xdr:nvSpPr>
        <xdr:cNvPr id="40" name="正方形/長方形 39"/>
        <xdr:cNvSpPr/>
      </xdr:nvSpPr>
      <xdr:spPr>
        <a:xfrm>
          <a:off x="1855301" y="68230612"/>
          <a:ext cx="1981841" cy="776569"/>
        </a:xfrm>
        <a:prstGeom prst="rect">
          <a:avLst/>
        </a:prstGeom>
        <a:no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Ｄ．全国健康保険協会</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３６６百万円</a:t>
          </a:r>
        </a:p>
      </xdr:txBody>
    </xdr:sp>
    <xdr:clientData/>
  </xdr:twoCellAnchor>
  <xdr:twoCellAnchor>
    <xdr:from>
      <xdr:col>9</xdr:col>
      <xdr:colOff>200618</xdr:colOff>
      <xdr:row>753</xdr:row>
      <xdr:rowOff>62520</xdr:rowOff>
    </xdr:from>
    <xdr:to>
      <xdr:col>17</xdr:col>
      <xdr:colOff>119073</xdr:colOff>
      <xdr:row>753</xdr:row>
      <xdr:rowOff>180041</xdr:rowOff>
    </xdr:to>
    <xdr:sp macro="" textlink="">
      <xdr:nvSpPr>
        <xdr:cNvPr id="41" name="テキスト ボックス 40"/>
        <xdr:cNvSpPr txBox="1"/>
      </xdr:nvSpPr>
      <xdr:spPr>
        <a:xfrm>
          <a:off x="2054132" y="68037554"/>
          <a:ext cx="1566022" cy="11752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補助金等交付</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115844</xdr:colOff>
      <xdr:row>756</xdr:row>
      <xdr:rowOff>23642</xdr:rowOff>
    </xdr:from>
    <xdr:to>
      <xdr:col>18</xdr:col>
      <xdr:colOff>127872</xdr:colOff>
      <xdr:row>760</xdr:row>
      <xdr:rowOff>108489</xdr:rowOff>
    </xdr:to>
    <xdr:sp macro="" textlink="">
      <xdr:nvSpPr>
        <xdr:cNvPr id="42" name="大かっこ 41"/>
        <xdr:cNvSpPr/>
      </xdr:nvSpPr>
      <xdr:spPr>
        <a:xfrm>
          <a:off x="1763412" y="69041277"/>
          <a:ext cx="2071487" cy="2466097"/>
        </a:xfrm>
        <a:prstGeom prst="bracketPair">
          <a:avLst/>
        </a:prstGeom>
        <a:noFill/>
        <a:ln w="15875" cap="flat" cmpd="sng" algn="ctr">
          <a:solidFill>
            <a:sysClr val="windowText" lastClr="000000"/>
          </a:solidFill>
          <a:prstDash val="solid"/>
        </a:ln>
        <a:effectLst/>
      </xdr:spPr>
      <xdr:txBody>
        <a:bodyPr vertOverflow="clip" horzOverflow="clip" rtlCol="0" anchor="t"/>
        <a:lstStyle/>
        <a:p>
          <a:pPr eaLnBrk="1" fontAlgn="auto" latinLnBrk="0" hangingPunct="1"/>
          <a:r>
            <a:rPr kumimoji="1" lang="ja-JP" altLang="en-US" sz="1100" b="0" i="0" baseline="0">
              <a:effectLst/>
              <a:latin typeface="+mn-lt"/>
              <a:ea typeface="+mn-ea"/>
              <a:cs typeface="+mn-cs"/>
            </a:rPr>
            <a:t>高齢者医療制度の円滑な運営のための体制整備事業（３５０百万円）、糖尿病性腎症患者の重症化予防事業（１６百万円）</a:t>
          </a:r>
        </a:p>
        <a:p>
          <a:pPr eaLnBrk="1" fontAlgn="auto" latinLnBrk="0" hangingPunct="1"/>
          <a:endParaRPr lang="ja-JP" altLang="ja-JP" sz="1000">
            <a:effectLst/>
          </a:endParaRPr>
        </a:p>
      </xdr:txBody>
    </xdr:sp>
    <xdr:clientData/>
  </xdr:twoCellAnchor>
  <xdr:twoCellAnchor>
    <xdr:from>
      <xdr:col>8</xdr:col>
      <xdr:colOff>132647</xdr:colOff>
      <xdr:row>763</xdr:row>
      <xdr:rowOff>33227</xdr:rowOff>
    </xdr:from>
    <xdr:to>
      <xdr:col>18</xdr:col>
      <xdr:colOff>55029</xdr:colOff>
      <xdr:row>765</xdr:row>
      <xdr:rowOff>191958</xdr:rowOff>
    </xdr:to>
    <xdr:sp macro="" textlink="">
      <xdr:nvSpPr>
        <xdr:cNvPr id="43" name="正方形/長方形 42"/>
        <xdr:cNvSpPr/>
      </xdr:nvSpPr>
      <xdr:spPr>
        <a:xfrm>
          <a:off x="1780215" y="72500457"/>
          <a:ext cx="1981841" cy="776569"/>
        </a:xfrm>
        <a:prstGeom prst="rect">
          <a:avLst/>
        </a:prstGeom>
        <a:no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Ｇ．広域連合（４０広域連合）８６９百万円</a:t>
          </a:r>
        </a:p>
      </xdr:txBody>
    </xdr:sp>
    <xdr:clientData/>
  </xdr:twoCellAnchor>
  <xdr:twoCellAnchor>
    <xdr:from>
      <xdr:col>24</xdr:col>
      <xdr:colOff>22559</xdr:colOff>
      <xdr:row>762</xdr:row>
      <xdr:rowOff>225582</xdr:rowOff>
    </xdr:from>
    <xdr:to>
      <xdr:col>31</xdr:col>
      <xdr:colOff>146960</xdr:colOff>
      <xdr:row>763</xdr:row>
      <xdr:rowOff>19858</xdr:rowOff>
    </xdr:to>
    <xdr:sp macro="" textlink="">
      <xdr:nvSpPr>
        <xdr:cNvPr id="45" name="テキスト ボックス 44"/>
        <xdr:cNvSpPr txBox="1"/>
      </xdr:nvSpPr>
      <xdr:spPr>
        <a:xfrm>
          <a:off x="4965262" y="72306663"/>
          <a:ext cx="1566022" cy="18042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補助金等交付</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23</xdr:col>
      <xdr:colOff>193891</xdr:colOff>
      <xdr:row>753</xdr:row>
      <xdr:rowOff>52112</xdr:rowOff>
    </xdr:from>
    <xdr:to>
      <xdr:col>30</xdr:col>
      <xdr:colOff>199927</xdr:colOff>
      <xdr:row>753</xdr:row>
      <xdr:rowOff>248356</xdr:rowOff>
    </xdr:to>
    <xdr:sp macro="" textlink="">
      <xdr:nvSpPr>
        <xdr:cNvPr id="46" name="テキスト ボックス 45"/>
        <xdr:cNvSpPr txBox="1"/>
      </xdr:nvSpPr>
      <xdr:spPr>
        <a:xfrm>
          <a:off x="4930648" y="68027146"/>
          <a:ext cx="1447657" cy="196244"/>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補助金等交付</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40758</xdr:colOff>
      <xdr:row>765</xdr:row>
      <xdr:rowOff>226056</xdr:rowOff>
    </xdr:from>
    <xdr:to>
      <xdr:col>18</xdr:col>
      <xdr:colOff>52786</xdr:colOff>
      <xdr:row>769</xdr:row>
      <xdr:rowOff>72070</xdr:rowOff>
    </xdr:to>
    <xdr:sp macro="" textlink="">
      <xdr:nvSpPr>
        <xdr:cNvPr id="48" name="大かっこ 47"/>
        <xdr:cNvSpPr/>
      </xdr:nvSpPr>
      <xdr:spPr>
        <a:xfrm>
          <a:off x="1688326" y="73311124"/>
          <a:ext cx="2071487" cy="1081689"/>
        </a:xfrm>
        <a:prstGeom prst="bracketPair">
          <a:avLst/>
        </a:prstGeom>
        <a:noFill/>
        <a:ln w="15875" cap="flat" cmpd="sng" algn="ctr">
          <a:solidFill>
            <a:sysClr val="windowText" lastClr="000000"/>
          </a:solidFill>
          <a:prstDash val="solid"/>
        </a:ln>
        <a:effectLst/>
      </xdr:spPr>
      <xdr:txBody>
        <a:bodyPr vertOverflow="clip" horzOverflow="clip" rtlCol="0" anchor="t"/>
        <a:lstStyle/>
        <a:p>
          <a:pPr eaLnBrk="1" fontAlgn="auto" latinLnBrk="0" hangingPunct="1"/>
          <a:r>
            <a:rPr kumimoji="1" lang="ja-JP" altLang="ja-JP" sz="1100" b="0" i="0" baseline="0">
              <a:effectLst/>
              <a:latin typeface="+mn-lt"/>
              <a:ea typeface="+mn-ea"/>
              <a:cs typeface="+mn-cs"/>
            </a:rPr>
            <a:t>高齢者医療制度の円滑な運営のための体制整備事業（</a:t>
          </a:r>
          <a:r>
            <a:rPr kumimoji="1" lang="ja-JP" altLang="en-US" sz="1100" b="0" i="0" baseline="0">
              <a:effectLst/>
              <a:latin typeface="+mn-lt"/>
              <a:ea typeface="+mn-ea"/>
              <a:cs typeface="+mn-cs"/>
            </a:rPr>
            <a:t>８６９</a:t>
          </a:r>
          <a:r>
            <a:rPr kumimoji="1" lang="ja-JP" altLang="ja-JP" sz="1100" b="0" i="0" baseline="0">
              <a:effectLst/>
              <a:latin typeface="+mn-lt"/>
              <a:ea typeface="+mn-ea"/>
              <a:cs typeface="+mn-cs"/>
            </a:rPr>
            <a:t>百万円</a:t>
          </a:r>
          <a:r>
            <a:rPr kumimoji="1" lang="ja-JP" altLang="en-US" sz="1100" b="0" i="0" baseline="0">
              <a:effectLst/>
              <a:latin typeface="+mn-lt"/>
              <a:ea typeface="+mn-ea"/>
              <a:cs typeface="+mn-cs"/>
            </a:rPr>
            <a:t>）</a:t>
          </a:r>
          <a:endParaRPr lang="ja-JP" altLang="ja-JP" sz="1000">
            <a:effectLst/>
          </a:endParaRPr>
        </a:p>
      </xdr:txBody>
    </xdr:sp>
    <xdr:clientData/>
  </xdr:twoCellAnchor>
  <xdr:twoCellAnchor>
    <xdr:from>
      <xdr:col>27</xdr:col>
      <xdr:colOff>134058</xdr:colOff>
      <xdr:row>761</xdr:row>
      <xdr:rowOff>148932</xdr:rowOff>
    </xdr:from>
    <xdr:to>
      <xdr:col>27</xdr:col>
      <xdr:colOff>134059</xdr:colOff>
      <xdr:row>762</xdr:row>
      <xdr:rowOff>151460</xdr:rowOff>
    </xdr:to>
    <xdr:cxnSp macro="">
      <xdr:nvCxnSpPr>
        <xdr:cNvPr id="49" name="直線矢印コネクタ 48"/>
        <xdr:cNvCxnSpPr/>
      </xdr:nvCxnSpPr>
      <xdr:spPr>
        <a:xfrm>
          <a:off x="5694599" y="71779506"/>
          <a:ext cx="1" cy="453035"/>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14</xdr:col>
      <xdr:colOff>21425</xdr:colOff>
      <xdr:row>761</xdr:row>
      <xdr:rowOff>138624</xdr:rowOff>
    </xdr:from>
    <xdr:to>
      <xdr:col>47</xdr:col>
      <xdr:colOff>159075</xdr:colOff>
      <xdr:row>761</xdr:row>
      <xdr:rowOff>139898</xdr:rowOff>
    </xdr:to>
    <xdr:cxnSp macro="">
      <xdr:nvCxnSpPr>
        <xdr:cNvPr id="51" name="直線コネクタ 50"/>
        <xdr:cNvCxnSpPr/>
      </xdr:nvCxnSpPr>
      <xdr:spPr>
        <a:xfrm flipV="1">
          <a:off x="2904668" y="71769198"/>
          <a:ext cx="6933866" cy="1274"/>
        </a:xfrm>
        <a:prstGeom prst="line">
          <a:avLst/>
        </a:prstGeom>
        <a:noFill/>
        <a:ln w="15875" cap="flat" cmpd="sng" algn="ctr">
          <a:solidFill>
            <a:sysClr val="windowText" lastClr="000000"/>
          </a:solidFill>
          <a:prstDash val="solid"/>
        </a:ln>
        <a:effectLst/>
      </xdr:spPr>
    </xdr:cxnSp>
    <xdr:clientData/>
  </xdr:twoCellAnchor>
  <xdr:twoCellAnchor>
    <xdr:from>
      <xdr:col>14</xdr:col>
      <xdr:colOff>9213</xdr:colOff>
      <xdr:row>761</xdr:row>
      <xdr:rowOff>128347</xdr:rowOff>
    </xdr:from>
    <xdr:to>
      <xdr:col>14</xdr:col>
      <xdr:colOff>22387</xdr:colOff>
      <xdr:row>762</xdr:row>
      <xdr:rowOff>151460</xdr:rowOff>
    </xdr:to>
    <xdr:cxnSp macro="">
      <xdr:nvCxnSpPr>
        <xdr:cNvPr id="52" name="直線矢印コネクタ 51"/>
        <xdr:cNvCxnSpPr/>
      </xdr:nvCxnSpPr>
      <xdr:spPr>
        <a:xfrm>
          <a:off x="2892456" y="71758921"/>
          <a:ext cx="13174" cy="47362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22</xdr:col>
      <xdr:colOff>153624</xdr:colOff>
      <xdr:row>763</xdr:row>
      <xdr:rowOff>36750</xdr:rowOff>
    </xdr:from>
    <xdr:to>
      <xdr:col>32</xdr:col>
      <xdr:colOff>76006</xdr:colOff>
      <xdr:row>765</xdr:row>
      <xdr:rowOff>195481</xdr:rowOff>
    </xdr:to>
    <xdr:sp macro="" textlink="">
      <xdr:nvSpPr>
        <xdr:cNvPr id="53" name="正方形/長方形 52"/>
        <xdr:cNvSpPr/>
      </xdr:nvSpPr>
      <xdr:spPr>
        <a:xfrm>
          <a:off x="4684435" y="72503980"/>
          <a:ext cx="1981841" cy="776569"/>
        </a:xfrm>
        <a:prstGeom prst="rect">
          <a:avLst/>
        </a:prstGeom>
        <a:no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Ｈ．市町村（１６４９市区町村）</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２９２５百万円</a:t>
          </a:r>
        </a:p>
      </xdr:txBody>
    </xdr:sp>
    <xdr:clientData/>
  </xdr:twoCellAnchor>
  <xdr:twoCellAnchor>
    <xdr:from>
      <xdr:col>22</xdr:col>
      <xdr:colOff>131516</xdr:colOff>
      <xdr:row>765</xdr:row>
      <xdr:rowOff>202713</xdr:rowOff>
    </xdr:from>
    <xdr:to>
      <xdr:col>32</xdr:col>
      <xdr:colOff>143545</xdr:colOff>
      <xdr:row>769</xdr:row>
      <xdr:rowOff>140107</xdr:rowOff>
    </xdr:to>
    <xdr:sp macro="" textlink="">
      <xdr:nvSpPr>
        <xdr:cNvPr id="55" name="大かっこ 54"/>
        <xdr:cNvSpPr/>
      </xdr:nvSpPr>
      <xdr:spPr>
        <a:xfrm>
          <a:off x="4662327" y="73287781"/>
          <a:ext cx="2071488" cy="1173069"/>
        </a:xfrm>
        <a:prstGeom prst="bracketPair">
          <a:avLst/>
        </a:prstGeom>
        <a:noFill/>
        <a:ln w="158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高齢者医療制度の円滑な運営のための体制整備事業</a:t>
          </a:r>
          <a:r>
            <a:rPr kumimoji="1" lang="ja-JP" altLang="en-US" sz="1100" b="0" i="0" baseline="0">
              <a:effectLst/>
              <a:latin typeface="+mn-lt"/>
              <a:ea typeface="+mn-ea"/>
              <a:cs typeface="+mn-cs"/>
            </a:rPr>
            <a:t>（２９２５</a:t>
          </a:r>
          <a:r>
            <a:rPr kumimoji="1" lang="ja-JP" altLang="ja-JP" sz="1100" b="0" i="0" baseline="0">
              <a:effectLst/>
              <a:latin typeface="+mn-lt"/>
              <a:ea typeface="+mn-ea"/>
              <a:cs typeface="+mn-cs"/>
            </a:rPr>
            <a:t>百万円</a:t>
          </a:r>
          <a:r>
            <a:rPr kumimoji="1" lang="ja-JP" altLang="en-US" sz="1100" b="0" i="0" baseline="0">
              <a:effectLst/>
              <a:latin typeface="+mn-lt"/>
              <a:ea typeface="+mn-ea"/>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13</xdr:col>
      <xdr:colOff>167332</xdr:colOff>
      <xdr:row>742</xdr:row>
      <xdr:rowOff>283176</xdr:rowOff>
    </xdr:from>
    <xdr:to>
      <xdr:col>13</xdr:col>
      <xdr:colOff>167333</xdr:colOff>
      <xdr:row>744</xdr:row>
      <xdr:rowOff>41145</xdr:rowOff>
    </xdr:to>
    <xdr:cxnSp macro="">
      <xdr:nvCxnSpPr>
        <xdr:cNvPr id="56" name="直線矢印コネクタ 55"/>
        <xdr:cNvCxnSpPr/>
      </xdr:nvCxnSpPr>
      <xdr:spPr>
        <a:xfrm>
          <a:off x="2844629" y="64435338"/>
          <a:ext cx="1" cy="453037"/>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13</xdr:col>
      <xdr:colOff>188944</xdr:colOff>
      <xdr:row>751</xdr:row>
      <xdr:rowOff>201772</xdr:rowOff>
    </xdr:from>
    <xdr:to>
      <xdr:col>13</xdr:col>
      <xdr:colOff>188945</xdr:colOff>
      <xdr:row>752</xdr:row>
      <xdr:rowOff>307274</xdr:rowOff>
    </xdr:to>
    <xdr:cxnSp macro="">
      <xdr:nvCxnSpPr>
        <xdr:cNvPr id="57" name="直線矢印コネクタ 56"/>
        <xdr:cNvCxnSpPr/>
      </xdr:nvCxnSpPr>
      <xdr:spPr>
        <a:xfrm>
          <a:off x="2866241" y="67481738"/>
          <a:ext cx="1" cy="453036"/>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38</xdr:col>
      <xdr:colOff>88900</xdr:colOff>
      <xdr:row>100</xdr:row>
      <xdr:rowOff>38100</xdr:rowOff>
    </xdr:from>
    <xdr:to>
      <xdr:col>41</xdr:col>
      <xdr:colOff>152400</xdr:colOff>
      <xdr:row>100</xdr:row>
      <xdr:rowOff>254000</xdr:rowOff>
    </xdr:to>
    <xdr:sp macro="" textlink="">
      <xdr:nvSpPr>
        <xdr:cNvPr id="3" name="テキスト ボックス 2"/>
        <xdr:cNvSpPr txBox="1"/>
      </xdr:nvSpPr>
      <xdr:spPr>
        <a:xfrm>
          <a:off x="7810500" y="23266400"/>
          <a:ext cx="673100"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集計中</a:t>
          </a:r>
        </a:p>
      </xdr:txBody>
    </xdr:sp>
    <xdr:clientData/>
  </xdr:twoCellAnchor>
  <xdr:twoCellAnchor>
    <xdr:from>
      <xdr:col>38</xdr:col>
      <xdr:colOff>63500</xdr:colOff>
      <xdr:row>103</xdr:row>
      <xdr:rowOff>63500</xdr:rowOff>
    </xdr:from>
    <xdr:to>
      <xdr:col>41</xdr:col>
      <xdr:colOff>127000</xdr:colOff>
      <xdr:row>103</xdr:row>
      <xdr:rowOff>279400</xdr:rowOff>
    </xdr:to>
    <xdr:sp macro="" textlink="">
      <xdr:nvSpPr>
        <xdr:cNvPr id="44" name="テキスト ボックス 43"/>
        <xdr:cNvSpPr txBox="1"/>
      </xdr:nvSpPr>
      <xdr:spPr>
        <a:xfrm>
          <a:off x="7785100" y="24282400"/>
          <a:ext cx="673100"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集計中</a:t>
          </a:r>
        </a:p>
      </xdr:txBody>
    </xdr:sp>
    <xdr:clientData/>
  </xdr:twoCellAnchor>
  <xdr:twoCellAnchor>
    <xdr:from>
      <xdr:col>38</xdr:col>
      <xdr:colOff>63500</xdr:colOff>
      <xdr:row>31</xdr:row>
      <xdr:rowOff>50800</xdr:rowOff>
    </xdr:from>
    <xdr:to>
      <xdr:col>41</xdr:col>
      <xdr:colOff>127000</xdr:colOff>
      <xdr:row>31</xdr:row>
      <xdr:rowOff>266700</xdr:rowOff>
    </xdr:to>
    <xdr:sp macro="" textlink="">
      <xdr:nvSpPr>
        <xdr:cNvPr id="47" name="テキスト ボックス 46"/>
        <xdr:cNvSpPr txBox="1"/>
      </xdr:nvSpPr>
      <xdr:spPr>
        <a:xfrm>
          <a:off x="7785100" y="12611100"/>
          <a:ext cx="673100"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集計中</a:t>
          </a:r>
        </a:p>
      </xdr:txBody>
    </xdr:sp>
    <xdr:clientData/>
  </xdr:twoCellAnchor>
  <xdr:twoCellAnchor>
    <xdr:from>
      <xdr:col>38</xdr:col>
      <xdr:colOff>76200</xdr:colOff>
      <xdr:row>38</xdr:row>
      <xdr:rowOff>50800</xdr:rowOff>
    </xdr:from>
    <xdr:to>
      <xdr:col>41</xdr:col>
      <xdr:colOff>139700</xdr:colOff>
      <xdr:row>38</xdr:row>
      <xdr:rowOff>266700</xdr:rowOff>
    </xdr:to>
    <xdr:sp macro="" textlink="">
      <xdr:nvSpPr>
        <xdr:cNvPr id="50" name="テキスト ボックス 49"/>
        <xdr:cNvSpPr txBox="1"/>
      </xdr:nvSpPr>
      <xdr:spPr>
        <a:xfrm>
          <a:off x="7797800" y="14554200"/>
          <a:ext cx="673100"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9" zoomScale="75" zoomScaleNormal="75" zoomScaleSheetLayoutView="75" zoomScalePageLayoutView="85" workbookViewId="0">
      <selection activeCell="AE117" sqref="AE117:AH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261</v>
      </c>
      <c r="AT2" s="940"/>
      <c r="AU2" s="940"/>
      <c r="AV2" s="52" t="str">
        <f>IF(AW2="", "", "-")</f>
        <v/>
      </c>
      <c r="AW2" s="911"/>
      <c r="AX2" s="911"/>
    </row>
    <row r="3" spans="1:50" ht="21" customHeight="1" thickBot="1" x14ac:dyDescent="0.2">
      <c r="A3" s="867" t="s">
        <v>533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559</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563</v>
      </c>
      <c r="AF4" s="688"/>
      <c r="AG4" s="688"/>
      <c r="AH4" s="688"/>
      <c r="AI4" s="688"/>
      <c r="AJ4" s="688"/>
      <c r="AK4" s="688"/>
      <c r="AL4" s="688"/>
      <c r="AM4" s="688"/>
      <c r="AN4" s="688"/>
      <c r="AO4" s="688"/>
      <c r="AP4" s="689"/>
      <c r="AQ4" s="690" t="s">
        <v>2</v>
      </c>
      <c r="AR4" s="685"/>
      <c r="AS4" s="685"/>
      <c r="AT4" s="685"/>
      <c r="AU4" s="685"/>
      <c r="AV4" s="685"/>
      <c r="AW4" s="685"/>
      <c r="AX4" s="691"/>
    </row>
    <row r="5" spans="1:50" ht="78.75" customHeight="1" x14ac:dyDescent="0.15">
      <c r="A5" s="692" t="s">
        <v>67</v>
      </c>
      <c r="B5" s="693"/>
      <c r="C5" s="693"/>
      <c r="D5" s="693"/>
      <c r="E5" s="693"/>
      <c r="F5" s="694"/>
      <c r="G5" s="839" t="s">
        <v>560</v>
      </c>
      <c r="H5" s="840"/>
      <c r="I5" s="840"/>
      <c r="J5" s="840"/>
      <c r="K5" s="840"/>
      <c r="L5" s="840"/>
      <c r="M5" s="841" t="s">
        <v>66</v>
      </c>
      <c r="N5" s="842"/>
      <c r="O5" s="842"/>
      <c r="P5" s="842"/>
      <c r="Q5" s="842"/>
      <c r="R5" s="843"/>
      <c r="S5" s="844" t="s">
        <v>562</v>
      </c>
      <c r="T5" s="840"/>
      <c r="U5" s="840"/>
      <c r="V5" s="840"/>
      <c r="W5" s="840"/>
      <c r="X5" s="845"/>
      <c r="Y5" s="698" t="s">
        <v>3</v>
      </c>
      <c r="Z5" s="543"/>
      <c r="AA5" s="543"/>
      <c r="AB5" s="543"/>
      <c r="AC5" s="543"/>
      <c r="AD5" s="544"/>
      <c r="AE5" s="699" t="s">
        <v>776</v>
      </c>
      <c r="AF5" s="699"/>
      <c r="AG5" s="699"/>
      <c r="AH5" s="699"/>
      <c r="AI5" s="699"/>
      <c r="AJ5" s="699"/>
      <c r="AK5" s="699"/>
      <c r="AL5" s="699"/>
      <c r="AM5" s="699"/>
      <c r="AN5" s="699"/>
      <c r="AO5" s="699"/>
      <c r="AP5" s="700"/>
      <c r="AQ5" s="701" t="s">
        <v>777</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69" customHeight="1" x14ac:dyDescent="0.15">
      <c r="A7" s="495" t="s">
        <v>22</v>
      </c>
      <c r="B7" s="496"/>
      <c r="C7" s="496"/>
      <c r="D7" s="496"/>
      <c r="E7" s="496"/>
      <c r="F7" s="497"/>
      <c r="G7" s="498" t="s">
        <v>565</v>
      </c>
      <c r="H7" s="499"/>
      <c r="I7" s="499"/>
      <c r="J7" s="499"/>
      <c r="K7" s="499"/>
      <c r="L7" s="499"/>
      <c r="M7" s="499"/>
      <c r="N7" s="499"/>
      <c r="O7" s="499"/>
      <c r="P7" s="499"/>
      <c r="Q7" s="499"/>
      <c r="R7" s="499"/>
      <c r="S7" s="499"/>
      <c r="T7" s="499"/>
      <c r="U7" s="499"/>
      <c r="V7" s="499"/>
      <c r="W7" s="499"/>
      <c r="X7" s="500"/>
      <c r="Y7" s="922" t="s">
        <v>505</v>
      </c>
      <c r="Z7" s="443"/>
      <c r="AA7" s="443"/>
      <c r="AB7" s="443"/>
      <c r="AC7" s="443"/>
      <c r="AD7" s="923"/>
      <c r="AE7" s="912" t="s">
        <v>664</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377</v>
      </c>
      <c r="B8" s="496"/>
      <c r="C8" s="496"/>
      <c r="D8" s="496"/>
      <c r="E8" s="496"/>
      <c r="F8" s="497"/>
      <c r="G8" s="941" t="str">
        <f>入力規則等!A28</f>
        <v>高齢社会対策</v>
      </c>
      <c r="H8" s="720"/>
      <c r="I8" s="720"/>
      <c r="J8" s="720"/>
      <c r="K8" s="720"/>
      <c r="L8" s="720"/>
      <c r="M8" s="720"/>
      <c r="N8" s="720"/>
      <c r="O8" s="720"/>
      <c r="P8" s="720"/>
      <c r="Q8" s="720"/>
      <c r="R8" s="720"/>
      <c r="S8" s="720"/>
      <c r="T8" s="720"/>
      <c r="U8" s="720"/>
      <c r="V8" s="720"/>
      <c r="W8" s="720"/>
      <c r="X8" s="942"/>
      <c r="Y8" s="846" t="s">
        <v>378</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566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12.5" customHeight="1" x14ac:dyDescent="0.15">
      <c r="A10" s="660" t="s">
        <v>30</v>
      </c>
      <c r="B10" s="661"/>
      <c r="C10" s="661"/>
      <c r="D10" s="661"/>
      <c r="E10" s="661"/>
      <c r="F10" s="661"/>
      <c r="G10" s="754" t="s">
        <v>804</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524</v>
      </c>
      <c r="Q12" s="416"/>
      <c r="R12" s="416"/>
      <c r="S12" s="416"/>
      <c r="T12" s="416"/>
      <c r="U12" s="416"/>
      <c r="V12" s="417"/>
      <c r="W12" s="415" t="s">
        <v>521</v>
      </c>
      <c r="X12" s="416"/>
      <c r="Y12" s="416"/>
      <c r="Z12" s="416"/>
      <c r="AA12" s="416"/>
      <c r="AB12" s="416"/>
      <c r="AC12" s="417"/>
      <c r="AD12" s="415" t="s">
        <v>516</v>
      </c>
      <c r="AE12" s="416"/>
      <c r="AF12" s="416"/>
      <c r="AG12" s="416"/>
      <c r="AH12" s="416"/>
      <c r="AI12" s="416"/>
      <c r="AJ12" s="417"/>
      <c r="AK12" s="415" t="s">
        <v>509</v>
      </c>
      <c r="AL12" s="416"/>
      <c r="AM12" s="416"/>
      <c r="AN12" s="416"/>
      <c r="AO12" s="416"/>
      <c r="AP12" s="416"/>
      <c r="AQ12" s="417"/>
      <c r="AR12" s="415" t="s">
        <v>507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262</v>
      </c>
      <c r="Q13" s="658"/>
      <c r="R13" s="658"/>
      <c r="S13" s="658"/>
      <c r="T13" s="658"/>
      <c r="U13" s="658"/>
      <c r="V13" s="659"/>
      <c r="W13" s="657">
        <v>21319</v>
      </c>
      <c r="X13" s="658"/>
      <c r="Y13" s="658"/>
      <c r="Z13" s="658"/>
      <c r="AA13" s="658"/>
      <c r="AB13" s="658"/>
      <c r="AC13" s="659"/>
      <c r="AD13" s="657">
        <v>6042</v>
      </c>
      <c r="AE13" s="658"/>
      <c r="AF13" s="658"/>
      <c r="AG13" s="658"/>
      <c r="AH13" s="658"/>
      <c r="AI13" s="658"/>
      <c r="AJ13" s="659"/>
      <c r="AK13" s="657">
        <v>2968</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v>3912</v>
      </c>
      <c r="Q14" s="658"/>
      <c r="R14" s="658"/>
      <c r="S14" s="658"/>
      <c r="T14" s="658"/>
      <c r="U14" s="658"/>
      <c r="V14" s="659"/>
      <c r="W14" s="657">
        <v>0</v>
      </c>
      <c r="X14" s="658"/>
      <c r="Y14" s="658"/>
      <c r="Z14" s="658"/>
      <c r="AA14" s="658"/>
      <c r="AB14" s="658"/>
      <c r="AC14" s="659"/>
      <c r="AD14" s="657">
        <v>2190</v>
      </c>
      <c r="AE14" s="658"/>
      <c r="AF14" s="658"/>
      <c r="AG14" s="658"/>
      <c r="AH14" s="658"/>
      <c r="AI14" s="658"/>
      <c r="AJ14" s="659"/>
      <c r="AK14" s="657" t="s">
        <v>572</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v>2934</v>
      </c>
      <c r="Q15" s="658"/>
      <c r="R15" s="658"/>
      <c r="S15" s="658"/>
      <c r="T15" s="658"/>
      <c r="U15" s="658"/>
      <c r="V15" s="659"/>
      <c r="W15" s="657">
        <v>3912</v>
      </c>
      <c r="X15" s="658"/>
      <c r="Y15" s="658"/>
      <c r="Z15" s="658"/>
      <c r="AA15" s="658"/>
      <c r="AB15" s="658"/>
      <c r="AC15" s="659"/>
      <c r="AD15" s="657">
        <v>14716</v>
      </c>
      <c r="AE15" s="658"/>
      <c r="AF15" s="658"/>
      <c r="AG15" s="658"/>
      <c r="AH15" s="658"/>
      <c r="AI15" s="658"/>
      <c r="AJ15" s="659"/>
      <c r="AK15" s="657">
        <v>3815</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v>-3912</v>
      </c>
      <c r="Q16" s="658"/>
      <c r="R16" s="658"/>
      <c r="S16" s="658"/>
      <c r="T16" s="658"/>
      <c r="U16" s="658"/>
      <c r="V16" s="659"/>
      <c r="W16" s="657">
        <v>-14716</v>
      </c>
      <c r="X16" s="658"/>
      <c r="Y16" s="658"/>
      <c r="Z16" s="658"/>
      <c r="AA16" s="658"/>
      <c r="AB16" s="658"/>
      <c r="AC16" s="659"/>
      <c r="AD16" s="657">
        <v>-3815</v>
      </c>
      <c r="AE16" s="658"/>
      <c r="AF16" s="658"/>
      <c r="AG16" s="658"/>
      <c r="AH16" s="658"/>
      <c r="AI16" s="658"/>
      <c r="AJ16" s="659"/>
      <c r="AK16" s="657" t="s">
        <v>573</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v>0</v>
      </c>
      <c r="Q17" s="658"/>
      <c r="R17" s="658"/>
      <c r="S17" s="658"/>
      <c r="T17" s="658"/>
      <c r="U17" s="658"/>
      <c r="V17" s="659"/>
      <c r="W17" s="657">
        <v>0</v>
      </c>
      <c r="X17" s="658"/>
      <c r="Y17" s="658"/>
      <c r="Z17" s="658"/>
      <c r="AA17" s="658"/>
      <c r="AB17" s="658"/>
      <c r="AC17" s="659"/>
      <c r="AD17" s="657">
        <v>0</v>
      </c>
      <c r="AE17" s="658"/>
      <c r="AF17" s="658"/>
      <c r="AG17" s="658"/>
      <c r="AH17" s="658"/>
      <c r="AI17" s="658"/>
      <c r="AJ17" s="659"/>
      <c r="AK17" s="657">
        <v>0</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3196</v>
      </c>
      <c r="Q18" s="879"/>
      <c r="R18" s="879"/>
      <c r="S18" s="879"/>
      <c r="T18" s="879"/>
      <c r="U18" s="879"/>
      <c r="V18" s="880"/>
      <c r="W18" s="878">
        <f>SUM(W13:AC17)</f>
        <v>10515</v>
      </c>
      <c r="X18" s="879"/>
      <c r="Y18" s="879"/>
      <c r="Z18" s="879"/>
      <c r="AA18" s="879"/>
      <c r="AB18" s="879"/>
      <c r="AC18" s="880"/>
      <c r="AD18" s="878">
        <f>SUM(AD13:AJ17)</f>
        <v>19133</v>
      </c>
      <c r="AE18" s="879"/>
      <c r="AF18" s="879"/>
      <c r="AG18" s="879"/>
      <c r="AH18" s="879"/>
      <c r="AI18" s="879"/>
      <c r="AJ18" s="880"/>
      <c r="AK18" s="878">
        <f>SUM(AK13:AQ17)</f>
        <v>6783</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1248</v>
      </c>
      <c r="Q19" s="658"/>
      <c r="R19" s="658"/>
      <c r="S19" s="658"/>
      <c r="T19" s="658"/>
      <c r="U19" s="658"/>
      <c r="V19" s="659"/>
      <c r="W19" s="657">
        <v>9347</v>
      </c>
      <c r="X19" s="658"/>
      <c r="Y19" s="658"/>
      <c r="Z19" s="658"/>
      <c r="AA19" s="658"/>
      <c r="AB19" s="658"/>
      <c r="AC19" s="659"/>
      <c r="AD19" s="657">
        <v>11709</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0.3904881101376721</v>
      </c>
      <c r="Q20" s="318"/>
      <c r="R20" s="318"/>
      <c r="S20" s="318"/>
      <c r="T20" s="318"/>
      <c r="U20" s="318"/>
      <c r="V20" s="318"/>
      <c r="W20" s="318">
        <f t="shared" ref="W20" si="0">IF(W18=0, "-", SUM(W19)/W18)</f>
        <v>0.88892058963385645</v>
      </c>
      <c r="X20" s="318"/>
      <c r="Y20" s="318"/>
      <c r="Z20" s="318"/>
      <c r="AA20" s="318"/>
      <c r="AB20" s="318"/>
      <c r="AC20" s="318"/>
      <c r="AD20" s="318">
        <f t="shared" ref="AD20" si="1">IF(AD18=0, "-", SUM(AD19)/AD18)</f>
        <v>0.61197930277530965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472</v>
      </c>
      <c r="H21" s="317"/>
      <c r="I21" s="317"/>
      <c r="J21" s="317"/>
      <c r="K21" s="317"/>
      <c r="L21" s="317"/>
      <c r="M21" s="317"/>
      <c r="N21" s="317"/>
      <c r="O21" s="317"/>
      <c r="P21" s="318">
        <f>IF(P19=0, "-", SUM(P19)/SUM(P13,P14))</f>
        <v>0.29899377096310492</v>
      </c>
      <c r="Q21" s="318"/>
      <c r="R21" s="318"/>
      <c r="S21" s="318"/>
      <c r="T21" s="318"/>
      <c r="U21" s="318"/>
      <c r="V21" s="318"/>
      <c r="W21" s="318">
        <f t="shared" ref="W21" si="2">IF(W19=0, "-", SUM(W19)/SUM(W13,W14))</f>
        <v>0.43843519864909236</v>
      </c>
      <c r="X21" s="318"/>
      <c r="Y21" s="318"/>
      <c r="Z21" s="318"/>
      <c r="AA21" s="318"/>
      <c r="AB21" s="318"/>
      <c r="AC21" s="318"/>
      <c r="AD21" s="318">
        <f t="shared" ref="AD21" si="3">IF(AD19=0, "-", SUM(AD19)/SUM(AD13,AD14))</f>
        <v>1.4223760932944607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549</v>
      </c>
      <c r="B22" s="965"/>
      <c r="C22" s="965"/>
      <c r="D22" s="965"/>
      <c r="E22" s="965"/>
      <c r="F22" s="966"/>
      <c r="G22" s="951" t="s">
        <v>451</v>
      </c>
      <c r="H22" s="222"/>
      <c r="I22" s="222"/>
      <c r="J22" s="222"/>
      <c r="K22" s="222"/>
      <c r="L22" s="222"/>
      <c r="M22" s="222"/>
      <c r="N22" s="222"/>
      <c r="O22" s="223"/>
      <c r="P22" s="936" t="s">
        <v>510</v>
      </c>
      <c r="Q22" s="222"/>
      <c r="R22" s="222"/>
      <c r="S22" s="222"/>
      <c r="T22" s="222"/>
      <c r="U22" s="222"/>
      <c r="V22" s="223"/>
      <c r="W22" s="936" t="s">
        <v>506</v>
      </c>
      <c r="X22" s="222"/>
      <c r="Y22" s="222"/>
      <c r="Z22" s="222"/>
      <c r="AA22" s="222"/>
      <c r="AB22" s="222"/>
      <c r="AC22" s="223"/>
      <c r="AD22" s="936" t="s">
        <v>450</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567</v>
      </c>
      <c r="H23" s="953"/>
      <c r="I23" s="953"/>
      <c r="J23" s="953"/>
      <c r="K23" s="953"/>
      <c r="L23" s="953"/>
      <c r="M23" s="953"/>
      <c r="N23" s="953"/>
      <c r="O23" s="954"/>
      <c r="P23" s="919">
        <v>2968</v>
      </c>
      <c r="Q23" s="920"/>
      <c r="R23" s="920"/>
      <c r="S23" s="920"/>
      <c r="T23" s="920"/>
      <c r="U23" s="920"/>
      <c r="V23" s="937"/>
      <c r="W23" s="919"/>
      <c r="X23" s="920"/>
      <c r="Y23" s="920"/>
      <c r="Z23" s="920"/>
      <c r="AA23" s="920"/>
      <c r="AB23" s="920"/>
      <c r="AC23" s="937"/>
      <c r="AD23" s="974" t="s">
        <v>570</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455</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452</v>
      </c>
      <c r="H29" s="962"/>
      <c r="I29" s="962"/>
      <c r="J29" s="962"/>
      <c r="K29" s="962"/>
      <c r="L29" s="962"/>
      <c r="M29" s="962"/>
      <c r="N29" s="962"/>
      <c r="O29" s="963"/>
      <c r="P29" s="657">
        <f>AK13</f>
        <v>2968</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467</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525</v>
      </c>
      <c r="AF30" s="859"/>
      <c r="AG30" s="859"/>
      <c r="AH30" s="860"/>
      <c r="AI30" s="858" t="s">
        <v>522</v>
      </c>
      <c r="AJ30" s="859"/>
      <c r="AK30" s="859"/>
      <c r="AL30" s="860"/>
      <c r="AM30" s="915" t="s">
        <v>517</v>
      </c>
      <c r="AN30" s="915"/>
      <c r="AO30" s="915"/>
      <c r="AP30" s="858"/>
      <c r="AQ30" s="767" t="s">
        <v>353</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758</v>
      </c>
      <c r="AR31" s="200"/>
      <c r="AS31" s="133" t="s">
        <v>354</v>
      </c>
      <c r="AT31" s="134"/>
      <c r="AU31" s="199" t="s">
        <v>758</v>
      </c>
      <c r="AV31" s="199"/>
      <c r="AW31" s="398" t="s">
        <v>300</v>
      </c>
      <c r="AX31" s="399"/>
    </row>
    <row r="32" spans="1:50" ht="23.25" customHeight="1" x14ac:dyDescent="0.15">
      <c r="A32" s="403"/>
      <c r="B32" s="401"/>
      <c r="C32" s="401"/>
      <c r="D32" s="401"/>
      <c r="E32" s="401"/>
      <c r="F32" s="402"/>
      <c r="G32" s="564" t="s">
        <v>574</v>
      </c>
      <c r="H32" s="565"/>
      <c r="I32" s="565"/>
      <c r="J32" s="565"/>
      <c r="K32" s="565"/>
      <c r="L32" s="565"/>
      <c r="M32" s="565"/>
      <c r="N32" s="565"/>
      <c r="O32" s="566"/>
      <c r="P32" s="105" t="s">
        <v>575</v>
      </c>
      <c r="Q32" s="105"/>
      <c r="R32" s="105"/>
      <c r="S32" s="105"/>
      <c r="T32" s="105"/>
      <c r="U32" s="105"/>
      <c r="V32" s="105"/>
      <c r="W32" s="105"/>
      <c r="X32" s="106"/>
      <c r="Y32" s="471" t="s">
        <v>12</v>
      </c>
      <c r="Z32" s="531"/>
      <c r="AA32" s="532"/>
      <c r="AB32" s="461" t="s">
        <v>576</v>
      </c>
      <c r="AC32" s="461"/>
      <c r="AD32" s="461"/>
      <c r="AE32" s="218">
        <v>2105</v>
      </c>
      <c r="AF32" s="219"/>
      <c r="AG32" s="219"/>
      <c r="AH32" s="219"/>
      <c r="AI32" s="218">
        <v>1285</v>
      </c>
      <c r="AJ32" s="219"/>
      <c r="AK32" s="219"/>
      <c r="AL32" s="219"/>
      <c r="AM32" s="218"/>
      <c r="AN32" s="219"/>
      <c r="AO32" s="219"/>
      <c r="AP32" s="219"/>
      <c r="AQ32" s="340" t="s">
        <v>760</v>
      </c>
      <c r="AR32" s="207"/>
      <c r="AS32" s="207"/>
      <c r="AT32" s="341"/>
      <c r="AU32" s="219" t="s">
        <v>760</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576</v>
      </c>
      <c r="AC33" s="523"/>
      <c r="AD33" s="523"/>
      <c r="AE33" s="218">
        <v>1600</v>
      </c>
      <c r="AF33" s="219"/>
      <c r="AG33" s="219"/>
      <c r="AH33" s="219"/>
      <c r="AI33" s="218">
        <v>2500</v>
      </c>
      <c r="AJ33" s="219"/>
      <c r="AK33" s="219"/>
      <c r="AL33" s="219"/>
      <c r="AM33" s="218">
        <v>2640</v>
      </c>
      <c r="AN33" s="219"/>
      <c r="AO33" s="219"/>
      <c r="AP33" s="219"/>
      <c r="AQ33" s="340" t="s">
        <v>758</v>
      </c>
      <c r="AR33" s="207"/>
      <c r="AS33" s="207"/>
      <c r="AT33" s="341"/>
      <c r="AU33" s="219" t="s">
        <v>761</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131.5625</v>
      </c>
      <c r="AF34" s="219"/>
      <c r="AG34" s="219"/>
      <c r="AH34" s="219"/>
      <c r="AI34" s="218">
        <v>51.4</v>
      </c>
      <c r="AJ34" s="219"/>
      <c r="AK34" s="219"/>
      <c r="AL34" s="219"/>
      <c r="AM34" s="218" t="s">
        <v>759</v>
      </c>
      <c r="AN34" s="219"/>
      <c r="AO34" s="219"/>
      <c r="AP34" s="219"/>
      <c r="AQ34" s="340" t="s">
        <v>761</v>
      </c>
      <c r="AR34" s="207"/>
      <c r="AS34" s="207"/>
      <c r="AT34" s="341"/>
      <c r="AU34" s="219" t="s">
        <v>762</v>
      </c>
      <c r="AV34" s="219"/>
      <c r="AW34" s="219"/>
      <c r="AX34" s="221"/>
    </row>
    <row r="35" spans="1:50" ht="23.25" customHeight="1" x14ac:dyDescent="0.15">
      <c r="A35" s="226" t="s">
        <v>495</v>
      </c>
      <c r="B35" s="227"/>
      <c r="C35" s="227"/>
      <c r="D35" s="227"/>
      <c r="E35" s="227"/>
      <c r="F35" s="228"/>
      <c r="G35" s="232" t="s">
        <v>579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467</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525</v>
      </c>
      <c r="AF37" s="245"/>
      <c r="AG37" s="245"/>
      <c r="AH37" s="246"/>
      <c r="AI37" s="244" t="s">
        <v>522</v>
      </c>
      <c r="AJ37" s="245"/>
      <c r="AK37" s="245"/>
      <c r="AL37" s="246"/>
      <c r="AM37" s="250" t="s">
        <v>517</v>
      </c>
      <c r="AN37" s="250"/>
      <c r="AO37" s="250"/>
      <c r="AP37" s="244"/>
      <c r="AQ37" s="151" t="s">
        <v>353</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685</v>
      </c>
      <c r="AR38" s="200"/>
      <c r="AS38" s="133" t="s">
        <v>354</v>
      </c>
      <c r="AT38" s="134"/>
      <c r="AU38" s="199" t="s">
        <v>707</v>
      </c>
      <c r="AV38" s="199"/>
      <c r="AW38" s="398" t="s">
        <v>300</v>
      </c>
      <c r="AX38" s="399"/>
    </row>
    <row r="39" spans="1:50" ht="23.25" customHeight="1" x14ac:dyDescent="0.15">
      <c r="A39" s="403"/>
      <c r="B39" s="401"/>
      <c r="C39" s="401"/>
      <c r="D39" s="401"/>
      <c r="E39" s="401"/>
      <c r="F39" s="402"/>
      <c r="G39" s="564" t="s">
        <v>581</v>
      </c>
      <c r="H39" s="565"/>
      <c r="I39" s="565"/>
      <c r="J39" s="565"/>
      <c r="K39" s="565"/>
      <c r="L39" s="565"/>
      <c r="M39" s="565"/>
      <c r="N39" s="565"/>
      <c r="O39" s="566"/>
      <c r="P39" s="105" t="s">
        <v>577</v>
      </c>
      <c r="Q39" s="105"/>
      <c r="R39" s="105"/>
      <c r="S39" s="105"/>
      <c r="T39" s="105"/>
      <c r="U39" s="105"/>
      <c r="V39" s="105"/>
      <c r="W39" s="105"/>
      <c r="X39" s="106"/>
      <c r="Y39" s="471" t="s">
        <v>12</v>
      </c>
      <c r="Z39" s="531"/>
      <c r="AA39" s="532"/>
      <c r="AB39" s="461" t="s">
        <v>578</v>
      </c>
      <c r="AC39" s="461"/>
      <c r="AD39" s="461"/>
      <c r="AE39" s="218">
        <v>47</v>
      </c>
      <c r="AF39" s="219"/>
      <c r="AG39" s="219"/>
      <c r="AH39" s="219"/>
      <c r="AI39" s="218">
        <v>47</v>
      </c>
      <c r="AJ39" s="219"/>
      <c r="AK39" s="219"/>
      <c r="AL39" s="219"/>
      <c r="AM39" s="218"/>
      <c r="AN39" s="219"/>
      <c r="AO39" s="219"/>
      <c r="AP39" s="219"/>
      <c r="AQ39" s="340" t="s">
        <v>682</v>
      </c>
      <c r="AR39" s="207"/>
      <c r="AS39" s="207"/>
      <c r="AT39" s="341"/>
      <c r="AU39" s="219" t="s">
        <v>682</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578</v>
      </c>
      <c r="AC40" s="523"/>
      <c r="AD40" s="523"/>
      <c r="AE40" s="218">
        <v>47</v>
      </c>
      <c r="AF40" s="219"/>
      <c r="AG40" s="219"/>
      <c r="AH40" s="219"/>
      <c r="AI40" s="218">
        <v>47</v>
      </c>
      <c r="AJ40" s="219"/>
      <c r="AK40" s="219"/>
      <c r="AL40" s="219"/>
      <c r="AM40" s="218">
        <v>47</v>
      </c>
      <c r="AN40" s="219"/>
      <c r="AO40" s="219"/>
      <c r="AP40" s="219"/>
      <c r="AQ40" s="340" t="s">
        <v>721</v>
      </c>
      <c r="AR40" s="207"/>
      <c r="AS40" s="207"/>
      <c r="AT40" s="341"/>
      <c r="AU40" s="219" t="s">
        <v>682</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100</v>
      </c>
      <c r="AF41" s="219"/>
      <c r="AG41" s="219"/>
      <c r="AH41" s="219"/>
      <c r="AI41" s="218">
        <v>100</v>
      </c>
      <c r="AJ41" s="219"/>
      <c r="AK41" s="219"/>
      <c r="AL41" s="219"/>
      <c r="AM41" s="218" t="s">
        <v>682</v>
      </c>
      <c r="AN41" s="219"/>
      <c r="AO41" s="219"/>
      <c r="AP41" s="219"/>
      <c r="AQ41" s="340" t="s">
        <v>682</v>
      </c>
      <c r="AR41" s="207"/>
      <c r="AS41" s="207"/>
      <c r="AT41" s="341"/>
      <c r="AU41" s="219" t="s">
        <v>683</v>
      </c>
      <c r="AV41" s="219"/>
      <c r="AW41" s="219"/>
      <c r="AX41" s="221"/>
    </row>
    <row r="42" spans="1:50" ht="23.25" customHeight="1" x14ac:dyDescent="0.15">
      <c r="A42" s="226" t="s">
        <v>495</v>
      </c>
      <c r="B42" s="227"/>
      <c r="C42" s="227"/>
      <c r="D42" s="227"/>
      <c r="E42" s="227"/>
      <c r="F42" s="228"/>
      <c r="G42" s="232" t="s">
        <v>763</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0" t="s">
        <v>467</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525</v>
      </c>
      <c r="AF44" s="245"/>
      <c r="AG44" s="245"/>
      <c r="AH44" s="246"/>
      <c r="AI44" s="244" t="s">
        <v>522</v>
      </c>
      <c r="AJ44" s="245"/>
      <c r="AK44" s="245"/>
      <c r="AL44" s="246"/>
      <c r="AM44" s="250" t="s">
        <v>517</v>
      </c>
      <c r="AN44" s="250"/>
      <c r="AO44" s="250"/>
      <c r="AP44" s="244"/>
      <c r="AQ44" s="151" t="s">
        <v>353</v>
      </c>
      <c r="AR44" s="152"/>
      <c r="AS44" s="152"/>
      <c r="AT44" s="153"/>
      <c r="AU44" s="411" t="s">
        <v>253</v>
      </c>
      <c r="AV44" s="411"/>
      <c r="AW44" s="411"/>
      <c r="AX44" s="910"/>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t="s">
        <v>685</v>
      </c>
      <c r="AR45" s="200"/>
      <c r="AS45" s="133" t="s">
        <v>354</v>
      </c>
      <c r="AT45" s="134"/>
      <c r="AU45" s="199" t="s">
        <v>682</v>
      </c>
      <c r="AV45" s="199"/>
      <c r="AW45" s="398" t="s">
        <v>300</v>
      </c>
      <c r="AX45" s="399"/>
    </row>
    <row r="46" spans="1:50" ht="23.25" customHeight="1" x14ac:dyDescent="0.15">
      <c r="A46" s="403"/>
      <c r="B46" s="401"/>
      <c r="C46" s="401"/>
      <c r="D46" s="401"/>
      <c r="E46" s="401"/>
      <c r="F46" s="402"/>
      <c r="G46" s="564" t="s">
        <v>580</v>
      </c>
      <c r="H46" s="565"/>
      <c r="I46" s="565"/>
      <c r="J46" s="565"/>
      <c r="K46" s="565"/>
      <c r="L46" s="565"/>
      <c r="M46" s="565"/>
      <c r="N46" s="565"/>
      <c r="O46" s="566"/>
      <c r="P46" s="105" t="s">
        <v>803</v>
      </c>
      <c r="Q46" s="105"/>
      <c r="R46" s="105"/>
      <c r="S46" s="105"/>
      <c r="T46" s="105"/>
      <c r="U46" s="105"/>
      <c r="V46" s="105"/>
      <c r="W46" s="105"/>
      <c r="X46" s="106"/>
      <c r="Y46" s="471" t="s">
        <v>12</v>
      </c>
      <c r="Z46" s="531"/>
      <c r="AA46" s="532"/>
      <c r="AB46" s="461" t="s">
        <v>582</v>
      </c>
      <c r="AC46" s="461"/>
      <c r="AD46" s="461"/>
      <c r="AE46" s="218">
        <v>4</v>
      </c>
      <c r="AF46" s="219"/>
      <c r="AG46" s="219"/>
      <c r="AH46" s="219"/>
      <c r="AI46" s="218">
        <v>3</v>
      </c>
      <c r="AJ46" s="219"/>
      <c r="AK46" s="219"/>
      <c r="AL46" s="219"/>
      <c r="AM46" s="218">
        <v>3</v>
      </c>
      <c r="AN46" s="219"/>
      <c r="AO46" s="219"/>
      <c r="AP46" s="219"/>
      <c r="AQ46" s="340" t="s">
        <v>685</v>
      </c>
      <c r="AR46" s="207"/>
      <c r="AS46" s="207"/>
      <c r="AT46" s="341"/>
      <c r="AU46" s="219" t="s">
        <v>682</v>
      </c>
      <c r="AV46" s="219"/>
      <c r="AW46" s="219"/>
      <c r="AX46" s="221"/>
    </row>
    <row r="47" spans="1:50" ht="23.25"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582</v>
      </c>
      <c r="AC47" s="523"/>
      <c r="AD47" s="523"/>
      <c r="AE47" s="218">
        <v>4</v>
      </c>
      <c r="AF47" s="219"/>
      <c r="AG47" s="219"/>
      <c r="AH47" s="219"/>
      <c r="AI47" s="218">
        <v>3</v>
      </c>
      <c r="AJ47" s="219"/>
      <c r="AK47" s="219"/>
      <c r="AL47" s="219"/>
      <c r="AM47" s="218">
        <v>3</v>
      </c>
      <c r="AN47" s="219"/>
      <c r="AO47" s="219"/>
      <c r="AP47" s="219"/>
      <c r="AQ47" s="340" t="s">
        <v>723</v>
      </c>
      <c r="AR47" s="207"/>
      <c r="AS47" s="207"/>
      <c r="AT47" s="341"/>
      <c r="AU47" s="219" t="s">
        <v>723</v>
      </c>
      <c r="AV47" s="219"/>
      <c r="AW47" s="219"/>
      <c r="AX47" s="221"/>
    </row>
    <row r="48" spans="1:50" ht="84.75"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v>100</v>
      </c>
      <c r="AF48" s="219"/>
      <c r="AG48" s="219"/>
      <c r="AH48" s="219"/>
      <c r="AI48" s="218">
        <v>100</v>
      </c>
      <c r="AJ48" s="219"/>
      <c r="AK48" s="219"/>
      <c r="AL48" s="219"/>
      <c r="AM48" s="218">
        <v>100</v>
      </c>
      <c r="AN48" s="219"/>
      <c r="AO48" s="219"/>
      <c r="AP48" s="219"/>
      <c r="AQ48" s="340" t="s">
        <v>682</v>
      </c>
      <c r="AR48" s="207"/>
      <c r="AS48" s="207"/>
      <c r="AT48" s="341"/>
      <c r="AU48" s="219" t="s">
        <v>682</v>
      </c>
      <c r="AV48" s="219"/>
      <c r="AW48" s="219"/>
      <c r="AX48" s="221"/>
    </row>
    <row r="49" spans="1:50" ht="23.25" customHeight="1" x14ac:dyDescent="0.15">
      <c r="A49" s="226" t="s">
        <v>495</v>
      </c>
      <c r="B49" s="227"/>
      <c r="C49" s="227"/>
      <c r="D49" s="227"/>
      <c r="E49" s="227"/>
      <c r="F49" s="228"/>
      <c r="G49" s="232" t="s">
        <v>764</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467</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525</v>
      </c>
      <c r="AF51" s="245"/>
      <c r="AG51" s="245"/>
      <c r="AH51" s="246"/>
      <c r="AI51" s="244" t="s">
        <v>522</v>
      </c>
      <c r="AJ51" s="245"/>
      <c r="AK51" s="245"/>
      <c r="AL51" s="246"/>
      <c r="AM51" s="250" t="s">
        <v>518</v>
      </c>
      <c r="AN51" s="250"/>
      <c r="AO51" s="250"/>
      <c r="AP51" s="244"/>
      <c r="AQ51" s="151" t="s">
        <v>353</v>
      </c>
      <c r="AR51" s="152"/>
      <c r="AS51" s="152"/>
      <c r="AT51" s="153"/>
      <c r="AU51" s="924" t="s">
        <v>253</v>
      </c>
      <c r="AV51" s="924"/>
      <c r="AW51" s="924"/>
      <c r="AX51" s="925"/>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t="s">
        <v>588</v>
      </c>
      <c r="AR52" s="200"/>
      <c r="AS52" s="133" t="s">
        <v>354</v>
      </c>
      <c r="AT52" s="134"/>
      <c r="AU52" s="199" t="s">
        <v>572</v>
      </c>
      <c r="AV52" s="199"/>
      <c r="AW52" s="398" t="s">
        <v>300</v>
      </c>
      <c r="AX52" s="399"/>
    </row>
    <row r="53" spans="1:50" ht="23.25" customHeight="1" x14ac:dyDescent="0.15">
      <c r="A53" s="403"/>
      <c r="B53" s="401"/>
      <c r="C53" s="401"/>
      <c r="D53" s="401"/>
      <c r="E53" s="401"/>
      <c r="F53" s="402"/>
      <c r="G53" s="564" t="s">
        <v>665</v>
      </c>
      <c r="H53" s="565"/>
      <c r="I53" s="565"/>
      <c r="J53" s="565"/>
      <c r="K53" s="565"/>
      <c r="L53" s="565"/>
      <c r="M53" s="565"/>
      <c r="N53" s="565"/>
      <c r="O53" s="566"/>
      <c r="P53" s="105" t="s">
        <v>583</v>
      </c>
      <c r="Q53" s="105"/>
      <c r="R53" s="105"/>
      <c r="S53" s="105"/>
      <c r="T53" s="105"/>
      <c r="U53" s="105"/>
      <c r="V53" s="105"/>
      <c r="W53" s="105"/>
      <c r="X53" s="106"/>
      <c r="Y53" s="471" t="s">
        <v>12</v>
      </c>
      <c r="Z53" s="531"/>
      <c r="AA53" s="532"/>
      <c r="AB53" s="461" t="s">
        <v>585</v>
      </c>
      <c r="AC53" s="461"/>
      <c r="AD53" s="461"/>
      <c r="AE53" s="218" t="s">
        <v>588</v>
      </c>
      <c r="AF53" s="219"/>
      <c r="AG53" s="219"/>
      <c r="AH53" s="219"/>
      <c r="AI53" s="218" t="s">
        <v>710</v>
      </c>
      <c r="AJ53" s="219"/>
      <c r="AK53" s="219"/>
      <c r="AL53" s="219"/>
      <c r="AM53" s="218">
        <v>1695</v>
      </c>
      <c r="AN53" s="219"/>
      <c r="AO53" s="219"/>
      <c r="AP53" s="219"/>
      <c r="AQ53" s="340" t="s">
        <v>572</v>
      </c>
      <c r="AR53" s="207"/>
      <c r="AS53" s="207"/>
      <c r="AT53" s="341"/>
      <c r="AU53" s="219" t="s">
        <v>572</v>
      </c>
      <c r="AV53" s="219"/>
      <c r="AW53" s="219"/>
      <c r="AX53" s="221"/>
    </row>
    <row r="54" spans="1:50" ht="23.25"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t="s">
        <v>585</v>
      </c>
      <c r="AC54" s="523"/>
      <c r="AD54" s="523"/>
      <c r="AE54" s="218" t="s">
        <v>572</v>
      </c>
      <c r="AF54" s="219"/>
      <c r="AG54" s="219"/>
      <c r="AH54" s="219"/>
      <c r="AI54" s="218" t="s">
        <v>682</v>
      </c>
      <c r="AJ54" s="219"/>
      <c r="AK54" s="219"/>
      <c r="AL54" s="219"/>
      <c r="AM54" s="218">
        <v>1794</v>
      </c>
      <c r="AN54" s="219"/>
      <c r="AO54" s="219"/>
      <c r="AP54" s="219"/>
      <c r="AQ54" s="340" t="s">
        <v>588</v>
      </c>
      <c r="AR54" s="207"/>
      <c r="AS54" s="207"/>
      <c r="AT54" s="341"/>
      <c r="AU54" s="219" t="s">
        <v>572</v>
      </c>
      <c r="AV54" s="219"/>
      <c r="AW54" s="219"/>
      <c r="AX54" s="221"/>
    </row>
    <row r="55" spans="1:50" ht="23.25"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t="s">
        <v>572</v>
      </c>
      <c r="AF55" s="219"/>
      <c r="AG55" s="219"/>
      <c r="AH55" s="219"/>
      <c r="AI55" s="218" t="s">
        <v>682</v>
      </c>
      <c r="AJ55" s="219"/>
      <c r="AK55" s="219"/>
      <c r="AL55" s="219"/>
      <c r="AM55" s="218">
        <v>94.48</v>
      </c>
      <c r="AN55" s="219"/>
      <c r="AO55" s="219"/>
      <c r="AP55" s="219"/>
      <c r="AQ55" s="340" t="s">
        <v>588</v>
      </c>
      <c r="AR55" s="207"/>
      <c r="AS55" s="207"/>
      <c r="AT55" s="341"/>
      <c r="AU55" s="219" t="s">
        <v>588</v>
      </c>
      <c r="AV55" s="219"/>
      <c r="AW55" s="219"/>
      <c r="AX55" s="221"/>
    </row>
    <row r="56" spans="1:50" ht="23.25" customHeight="1" x14ac:dyDescent="0.15">
      <c r="A56" s="226" t="s">
        <v>495</v>
      </c>
      <c r="B56" s="227"/>
      <c r="C56" s="227"/>
      <c r="D56" s="227"/>
      <c r="E56" s="227"/>
      <c r="F56" s="228"/>
      <c r="G56" s="232" t="s">
        <v>590</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467</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526</v>
      </c>
      <c r="AF58" s="245"/>
      <c r="AG58" s="245"/>
      <c r="AH58" s="246"/>
      <c r="AI58" s="244" t="s">
        <v>522</v>
      </c>
      <c r="AJ58" s="245"/>
      <c r="AK58" s="245"/>
      <c r="AL58" s="246"/>
      <c r="AM58" s="250" t="s">
        <v>517</v>
      </c>
      <c r="AN58" s="250"/>
      <c r="AO58" s="250"/>
      <c r="AP58" s="244"/>
      <c r="AQ58" s="151" t="s">
        <v>353</v>
      </c>
      <c r="AR58" s="152"/>
      <c r="AS58" s="152"/>
      <c r="AT58" s="153"/>
      <c r="AU58" s="924" t="s">
        <v>253</v>
      </c>
      <c r="AV58" s="924"/>
      <c r="AW58" s="924"/>
      <c r="AX58" s="925"/>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t="s">
        <v>588</v>
      </c>
      <c r="AR59" s="200"/>
      <c r="AS59" s="133" t="s">
        <v>354</v>
      </c>
      <c r="AT59" s="134"/>
      <c r="AU59" s="199" t="s">
        <v>572</v>
      </c>
      <c r="AV59" s="199"/>
      <c r="AW59" s="398" t="s">
        <v>300</v>
      </c>
      <c r="AX59" s="399"/>
    </row>
    <row r="60" spans="1:50" ht="23.25" customHeight="1" x14ac:dyDescent="0.15">
      <c r="A60" s="403"/>
      <c r="B60" s="401"/>
      <c r="C60" s="401"/>
      <c r="D60" s="401"/>
      <c r="E60" s="401"/>
      <c r="F60" s="402"/>
      <c r="G60" s="564" t="s">
        <v>808</v>
      </c>
      <c r="H60" s="565"/>
      <c r="I60" s="565"/>
      <c r="J60" s="565"/>
      <c r="K60" s="565"/>
      <c r="L60" s="565"/>
      <c r="M60" s="565"/>
      <c r="N60" s="565"/>
      <c r="O60" s="566"/>
      <c r="P60" s="105" t="s">
        <v>586</v>
      </c>
      <c r="Q60" s="105"/>
      <c r="R60" s="105"/>
      <c r="S60" s="105"/>
      <c r="T60" s="105"/>
      <c r="U60" s="105"/>
      <c r="V60" s="105"/>
      <c r="W60" s="105"/>
      <c r="X60" s="106"/>
      <c r="Y60" s="471" t="s">
        <v>12</v>
      </c>
      <c r="Z60" s="531"/>
      <c r="AA60" s="532"/>
      <c r="AB60" s="461" t="s">
        <v>587</v>
      </c>
      <c r="AC60" s="461"/>
      <c r="AD60" s="461"/>
      <c r="AE60" s="218" t="s">
        <v>572</v>
      </c>
      <c r="AF60" s="219"/>
      <c r="AG60" s="219"/>
      <c r="AH60" s="219"/>
      <c r="AI60" s="218">
        <v>1</v>
      </c>
      <c r="AJ60" s="219"/>
      <c r="AK60" s="219"/>
      <c r="AL60" s="219"/>
      <c r="AM60" s="218">
        <v>1</v>
      </c>
      <c r="AN60" s="219"/>
      <c r="AO60" s="219"/>
      <c r="AP60" s="219"/>
      <c r="AQ60" s="340" t="s">
        <v>572</v>
      </c>
      <c r="AR60" s="207"/>
      <c r="AS60" s="207"/>
      <c r="AT60" s="341"/>
      <c r="AU60" s="219" t="s">
        <v>588</v>
      </c>
      <c r="AV60" s="219"/>
      <c r="AW60" s="219"/>
      <c r="AX60" s="221"/>
    </row>
    <row r="61" spans="1:50" ht="23.25"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t="s">
        <v>584</v>
      </c>
      <c r="AC61" s="523"/>
      <c r="AD61" s="523"/>
      <c r="AE61" s="218" t="s">
        <v>588</v>
      </c>
      <c r="AF61" s="219"/>
      <c r="AG61" s="219"/>
      <c r="AH61" s="219"/>
      <c r="AI61" s="218">
        <v>1</v>
      </c>
      <c r="AJ61" s="219"/>
      <c r="AK61" s="219"/>
      <c r="AL61" s="219"/>
      <c r="AM61" s="218">
        <v>1</v>
      </c>
      <c r="AN61" s="219"/>
      <c r="AO61" s="219"/>
      <c r="AP61" s="219"/>
      <c r="AQ61" s="340" t="s">
        <v>572</v>
      </c>
      <c r="AR61" s="207"/>
      <c r="AS61" s="207"/>
      <c r="AT61" s="341"/>
      <c r="AU61" s="219" t="s">
        <v>588</v>
      </c>
      <c r="AV61" s="219"/>
      <c r="AW61" s="219"/>
      <c r="AX61" s="221"/>
    </row>
    <row r="62" spans="1:50" ht="23.25"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t="s">
        <v>588</v>
      </c>
      <c r="AF62" s="219"/>
      <c r="AG62" s="219"/>
      <c r="AH62" s="219"/>
      <c r="AI62" s="218">
        <v>100</v>
      </c>
      <c r="AJ62" s="219"/>
      <c r="AK62" s="219"/>
      <c r="AL62" s="219"/>
      <c r="AM62" s="218">
        <v>100</v>
      </c>
      <c r="AN62" s="219"/>
      <c r="AO62" s="219"/>
      <c r="AP62" s="219"/>
      <c r="AQ62" s="340" t="s">
        <v>572</v>
      </c>
      <c r="AR62" s="207"/>
      <c r="AS62" s="207"/>
      <c r="AT62" s="341"/>
      <c r="AU62" s="219" t="s">
        <v>588</v>
      </c>
      <c r="AV62" s="219"/>
      <c r="AW62" s="219"/>
      <c r="AX62" s="221"/>
    </row>
    <row r="63" spans="1:50" ht="23.25" customHeight="1" x14ac:dyDescent="0.15">
      <c r="A63" s="226" t="s">
        <v>495</v>
      </c>
      <c r="B63" s="227"/>
      <c r="C63" s="227"/>
      <c r="D63" s="227"/>
      <c r="E63" s="227"/>
      <c r="F63" s="228"/>
      <c r="G63" s="232" t="s">
        <v>591</v>
      </c>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468</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463</v>
      </c>
      <c r="X65" s="488"/>
      <c r="Y65" s="491"/>
      <c r="Z65" s="491"/>
      <c r="AA65" s="492"/>
      <c r="AB65" s="238" t="s">
        <v>11</v>
      </c>
      <c r="AC65" s="239"/>
      <c r="AD65" s="240"/>
      <c r="AE65" s="244" t="s">
        <v>525</v>
      </c>
      <c r="AF65" s="245"/>
      <c r="AG65" s="245"/>
      <c r="AH65" s="246"/>
      <c r="AI65" s="244" t="s">
        <v>522</v>
      </c>
      <c r="AJ65" s="245"/>
      <c r="AK65" s="245"/>
      <c r="AL65" s="246"/>
      <c r="AM65" s="250" t="s">
        <v>517</v>
      </c>
      <c r="AN65" s="250"/>
      <c r="AO65" s="250"/>
      <c r="AP65" s="244"/>
      <c r="AQ65" s="238" t="s">
        <v>353</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466</v>
      </c>
      <c r="AX66" s="254"/>
    </row>
    <row r="67" spans="1:50" ht="23.25" hidden="1" customHeight="1" x14ac:dyDescent="0.15">
      <c r="A67" s="475"/>
      <c r="B67" s="476"/>
      <c r="C67" s="476"/>
      <c r="D67" s="476"/>
      <c r="E67" s="476"/>
      <c r="F67" s="477"/>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473</v>
      </c>
      <c r="B70" s="476"/>
      <c r="C70" s="476"/>
      <c r="D70" s="476"/>
      <c r="E70" s="476"/>
      <c r="F70" s="477"/>
      <c r="G70" s="256" t="s">
        <v>356</v>
      </c>
      <c r="H70" s="307"/>
      <c r="I70" s="307"/>
      <c r="J70" s="307"/>
      <c r="K70" s="307"/>
      <c r="L70" s="307"/>
      <c r="M70" s="307"/>
      <c r="N70" s="307"/>
      <c r="O70" s="307"/>
      <c r="P70" s="307"/>
      <c r="Q70" s="307"/>
      <c r="R70" s="307"/>
      <c r="S70" s="307"/>
      <c r="T70" s="307"/>
      <c r="U70" s="307"/>
      <c r="V70" s="307"/>
      <c r="W70" s="310" t="s">
        <v>484</v>
      </c>
      <c r="X70" s="311"/>
      <c r="Y70" s="270" t="s">
        <v>12</v>
      </c>
      <c r="Z70" s="270"/>
      <c r="AA70" s="271"/>
      <c r="AB70" s="272" t="s">
        <v>485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468</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525</v>
      </c>
      <c r="AF73" s="245"/>
      <c r="AG73" s="245"/>
      <c r="AH73" s="246"/>
      <c r="AI73" s="244" t="s">
        <v>522</v>
      </c>
      <c r="AJ73" s="245"/>
      <c r="AK73" s="245"/>
      <c r="AL73" s="246"/>
      <c r="AM73" s="250" t="s">
        <v>517</v>
      </c>
      <c r="AN73" s="250"/>
      <c r="AO73" s="250"/>
      <c r="AP73" s="244"/>
      <c r="AQ73" s="159" t="s">
        <v>353</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354</v>
      </c>
      <c r="AT74" s="134"/>
      <c r="AU74" s="590"/>
      <c r="AV74" s="200"/>
      <c r="AW74" s="133" t="s">
        <v>300</v>
      </c>
      <c r="AX74" s="195"/>
    </row>
    <row r="75" spans="1:50" ht="23.25" hidden="1" customHeight="1" x14ac:dyDescent="0.15">
      <c r="A75" s="509"/>
      <c r="B75" s="510"/>
      <c r="C75" s="510"/>
      <c r="D75" s="510"/>
      <c r="E75" s="510"/>
      <c r="F75" s="511"/>
      <c r="G75" s="609"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498</v>
      </c>
      <c r="B78" s="336"/>
      <c r="C78" s="336"/>
      <c r="D78" s="336"/>
      <c r="E78" s="333" t="s">
        <v>445</v>
      </c>
      <c r="F78" s="334"/>
      <c r="G78" s="57" t="s">
        <v>356</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462</v>
      </c>
      <c r="AP79" s="279"/>
      <c r="AQ79" s="279"/>
      <c r="AR79" s="81" t="s">
        <v>659</v>
      </c>
      <c r="AS79" s="278"/>
      <c r="AT79" s="279"/>
      <c r="AU79" s="279"/>
      <c r="AV79" s="279"/>
      <c r="AW79" s="279"/>
      <c r="AX79" s="947"/>
    </row>
    <row r="80" spans="1:50" ht="18.75" hidden="1" customHeight="1" x14ac:dyDescent="0.15">
      <c r="A80" s="864" t="s">
        <v>266</v>
      </c>
      <c r="B80" s="524" t="s">
        <v>459</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525</v>
      </c>
      <c r="AF85" s="245"/>
      <c r="AG85" s="245"/>
      <c r="AH85" s="246"/>
      <c r="AI85" s="244" t="s">
        <v>522</v>
      </c>
      <c r="AJ85" s="245"/>
      <c r="AK85" s="245"/>
      <c r="AL85" s="246"/>
      <c r="AM85" s="250" t="s">
        <v>517</v>
      </c>
      <c r="AN85" s="250"/>
      <c r="AO85" s="250"/>
      <c r="AP85" s="244"/>
      <c r="AQ85" s="159" t="s">
        <v>353</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525</v>
      </c>
      <c r="AF90" s="245"/>
      <c r="AG90" s="245"/>
      <c r="AH90" s="246"/>
      <c r="AI90" s="244" t="s">
        <v>522</v>
      </c>
      <c r="AJ90" s="245"/>
      <c r="AK90" s="245"/>
      <c r="AL90" s="246"/>
      <c r="AM90" s="250" t="s">
        <v>517</v>
      </c>
      <c r="AN90" s="250"/>
      <c r="AO90" s="250"/>
      <c r="AP90" s="244"/>
      <c r="AQ90" s="159" t="s">
        <v>353</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525</v>
      </c>
      <c r="AF95" s="245"/>
      <c r="AG95" s="245"/>
      <c r="AH95" s="246"/>
      <c r="AI95" s="244" t="s">
        <v>522</v>
      </c>
      <c r="AJ95" s="245"/>
      <c r="AK95" s="245"/>
      <c r="AL95" s="246"/>
      <c r="AM95" s="250" t="s">
        <v>517</v>
      </c>
      <c r="AN95" s="250"/>
      <c r="AO95" s="250"/>
      <c r="AP95" s="244"/>
      <c r="AQ95" s="159" t="s">
        <v>353</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469</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525</v>
      </c>
      <c r="AF100" s="540"/>
      <c r="AG100" s="540"/>
      <c r="AH100" s="541"/>
      <c r="AI100" s="539" t="s">
        <v>522</v>
      </c>
      <c r="AJ100" s="540"/>
      <c r="AK100" s="540"/>
      <c r="AL100" s="541"/>
      <c r="AM100" s="539" t="s">
        <v>518</v>
      </c>
      <c r="AN100" s="540"/>
      <c r="AO100" s="540"/>
      <c r="AP100" s="541"/>
      <c r="AQ100" s="320" t="s">
        <v>511</v>
      </c>
      <c r="AR100" s="321"/>
      <c r="AS100" s="321"/>
      <c r="AT100" s="322"/>
      <c r="AU100" s="320" t="s">
        <v>508</v>
      </c>
      <c r="AV100" s="321"/>
      <c r="AW100" s="321"/>
      <c r="AX100" s="323"/>
    </row>
    <row r="101" spans="1:60" ht="23.25" customHeight="1" x14ac:dyDescent="0.15">
      <c r="A101" s="422"/>
      <c r="B101" s="423"/>
      <c r="C101" s="423"/>
      <c r="D101" s="423"/>
      <c r="E101" s="423"/>
      <c r="F101" s="424"/>
      <c r="G101" s="105" t="s">
        <v>592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596</v>
      </c>
      <c r="AC101" s="461"/>
      <c r="AD101" s="461"/>
      <c r="AE101" s="218">
        <v>19</v>
      </c>
      <c r="AF101" s="219"/>
      <c r="AG101" s="219"/>
      <c r="AH101" s="220"/>
      <c r="AI101" s="218">
        <v>15</v>
      </c>
      <c r="AJ101" s="219"/>
      <c r="AK101" s="219"/>
      <c r="AL101" s="220"/>
      <c r="AM101" s="218"/>
      <c r="AN101" s="219"/>
      <c r="AO101" s="219"/>
      <c r="AP101" s="220"/>
      <c r="AQ101" s="218" t="s">
        <v>723</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596</v>
      </c>
      <c r="AC102" s="461"/>
      <c r="AD102" s="461"/>
      <c r="AE102" s="418">
        <v>40</v>
      </c>
      <c r="AF102" s="418"/>
      <c r="AG102" s="418"/>
      <c r="AH102" s="418"/>
      <c r="AI102" s="418">
        <v>49</v>
      </c>
      <c r="AJ102" s="418"/>
      <c r="AK102" s="418"/>
      <c r="AL102" s="418"/>
      <c r="AM102" s="418">
        <v>51</v>
      </c>
      <c r="AN102" s="418"/>
      <c r="AO102" s="418"/>
      <c r="AP102" s="418"/>
      <c r="AQ102" s="273">
        <v>51</v>
      </c>
      <c r="AR102" s="274"/>
      <c r="AS102" s="274"/>
      <c r="AT102" s="319"/>
      <c r="AU102" s="273"/>
      <c r="AV102" s="274"/>
      <c r="AW102" s="274"/>
      <c r="AX102" s="319"/>
    </row>
    <row r="103" spans="1:60" ht="31.5" customHeight="1" x14ac:dyDescent="0.15">
      <c r="A103" s="419" t="s">
        <v>469</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525</v>
      </c>
      <c r="AF103" s="416"/>
      <c r="AG103" s="416"/>
      <c r="AH103" s="417"/>
      <c r="AI103" s="415" t="s">
        <v>522</v>
      </c>
      <c r="AJ103" s="416"/>
      <c r="AK103" s="416"/>
      <c r="AL103" s="417"/>
      <c r="AM103" s="415" t="s">
        <v>518</v>
      </c>
      <c r="AN103" s="416"/>
      <c r="AO103" s="416"/>
      <c r="AP103" s="417"/>
      <c r="AQ103" s="284" t="s">
        <v>511</v>
      </c>
      <c r="AR103" s="285"/>
      <c r="AS103" s="285"/>
      <c r="AT103" s="324"/>
      <c r="AU103" s="284" t="s">
        <v>508</v>
      </c>
      <c r="AV103" s="285"/>
      <c r="AW103" s="285"/>
      <c r="AX103" s="286"/>
    </row>
    <row r="104" spans="1:60" ht="23.25" customHeight="1" x14ac:dyDescent="0.15">
      <c r="A104" s="422"/>
      <c r="B104" s="423"/>
      <c r="C104" s="423"/>
      <c r="D104" s="423"/>
      <c r="E104" s="423"/>
      <c r="F104" s="424"/>
      <c r="G104" s="105" t="s">
        <v>593</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596</v>
      </c>
      <c r="AC104" s="546"/>
      <c r="AD104" s="547"/>
      <c r="AE104" s="218">
        <v>37</v>
      </c>
      <c r="AF104" s="219"/>
      <c r="AG104" s="219"/>
      <c r="AH104" s="220"/>
      <c r="AI104" s="218">
        <v>60</v>
      </c>
      <c r="AJ104" s="219"/>
      <c r="AK104" s="219"/>
      <c r="AL104" s="220"/>
      <c r="AM104" s="218"/>
      <c r="AN104" s="219"/>
      <c r="AO104" s="219"/>
      <c r="AP104" s="220"/>
      <c r="AQ104" s="218" t="s">
        <v>724</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596</v>
      </c>
      <c r="AC105" s="469"/>
      <c r="AD105" s="470"/>
      <c r="AE105" s="418">
        <v>100</v>
      </c>
      <c r="AF105" s="418"/>
      <c r="AG105" s="418"/>
      <c r="AH105" s="418"/>
      <c r="AI105" s="418">
        <v>88</v>
      </c>
      <c r="AJ105" s="418"/>
      <c r="AK105" s="418"/>
      <c r="AL105" s="418"/>
      <c r="AM105" s="418">
        <v>88</v>
      </c>
      <c r="AN105" s="418"/>
      <c r="AO105" s="418"/>
      <c r="AP105" s="418"/>
      <c r="AQ105" s="218">
        <v>88</v>
      </c>
      <c r="AR105" s="219"/>
      <c r="AS105" s="219"/>
      <c r="AT105" s="220"/>
      <c r="AU105" s="273"/>
      <c r="AV105" s="274"/>
      <c r="AW105" s="274"/>
      <c r="AX105" s="319"/>
    </row>
    <row r="106" spans="1:60" ht="31.5" customHeight="1" x14ac:dyDescent="0.15">
      <c r="A106" s="419" t="s">
        <v>469</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525</v>
      </c>
      <c r="AF106" s="416"/>
      <c r="AG106" s="416"/>
      <c r="AH106" s="417"/>
      <c r="AI106" s="415" t="s">
        <v>522</v>
      </c>
      <c r="AJ106" s="416"/>
      <c r="AK106" s="416"/>
      <c r="AL106" s="417"/>
      <c r="AM106" s="415" t="s">
        <v>517</v>
      </c>
      <c r="AN106" s="416"/>
      <c r="AO106" s="416"/>
      <c r="AP106" s="417"/>
      <c r="AQ106" s="284" t="s">
        <v>511</v>
      </c>
      <c r="AR106" s="285"/>
      <c r="AS106" s="285"/>
      <c r="AT106" s="324"/>
      <c r="AU106" s="284" t="s">
        <v>508</v>
      </c>
      <c r="AV106" s="285"/>
      <c r="AW106" s="285"/>
      <c r="AX106" s="286"/>
    </row>
    <row r="107" spans="1:60" ht="23.25" customHeight="1" x14ac:dyDescent="0.15">
      <c r="A107" s="422"/>
      <c r="B107" s="423"/>
      <c r="C107" s="423"/>
      <c r="D107" s="423"/>
      <c r="E107" s="423"/>
      <c r="F107" s="424"/>
      <c r="G107" s="105" t="s">
        <v>802</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596</v>
      </c>
      <c r="AC107" s="546"/>
      <c r="AD107" s="547"/>
      <c r="AE107" s="418">
        <v>122</v>
      </c>
      <c r="AF107" s="418"/>
      <c r="AG107" s="418"/>
      <c r="AH107" s="418"/>
      <c r="AI107" s="418">
        <v>130</v>
      </c>
      <c r="AJ107" s="418"/>
      <c r="AK107" s="418"/>
      <c r="AL107" s="418"/>
      <c r="AM107" s="418">
        <v>127</v>
      </c>
      <c r="AN107" s="418"/>
      <c r="AO107" s="418"/>
      <c r="AP107" s="418"/>
      <c r="AQ107" s="218" t="s">
        <v>721</v>
      </c>
      <c r="AR107" s="219"/>
      <c r="AS107" s="219"/>
      <c r="AT107" s="220"/>
      <c r="AU107" s="218"/>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596</v>
      </c>
      <c r="AC108" s="469"/>
      <c r="AD108" s="470"/>
      <c r="AE108" s="418">
        <v>122</v>
      </c>
      <c r="AF108" s="418"/>
      <c r="AG108" s="418"/>
      <c r="AH108" s="418"/>
      <c r="AI108" s="418">
        <v>130</v>
      </c>
      <c r="AJ108" s="418"/>
      <c r="AK108" s="418"/>
      <c r="AL108" s="418"/>
      <c r="AM108" s="418">
        <v>131</v>
      </c>
      <c r="AN108" s="418"/>
      <c r="AO108" s="418"/>
      <c r="AP108" s="418"/>
      <c r="AQ108" s="218">
        <v>131</v>
      </c>
      <c r="AR108" s="219"/>
      <c r="AS108" s="219"/>
      <c r="AT108" s="220"/>
      <c r="AU108" s="273"/>
      <c r="AV108" s="274"/>
      <c r="AW108" s="274"/>
      <c r="AX108" s="319"/>
    </row>
    <row r="109" spans="1:60" ht="31.5" customHeight="1" x14ac:dyDescent="0.15">
      <c r="A109" s="419" t="s">
        <v>469</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525</v>
      </c>
      <c r="AF109" s="416"/>
      <c r="AG109" s="416"/>
      <c r="AH109" s="417"/>
      <c r="AI109" s="415" t="s">
        <v>522</v>
      </c>
      <c r="AJ109" s="416"/>
      <c r="AK109" s="416"/>
      <c r="AL109" s="417"/>
      <c r="AM109" s="415" t="s">
        <v>518</v>
      </c>
      <c r="AN109" s="416"/>
      <c r="AO109" s="416"/>
      <c r="AP109" s="417"/>
      <c r="AQ109" s="284" t="s">
        <v>511</v>
      </c>
      <c r="AR109" s="285"/>
      <c r="AS109" s="285"/>
      <c r="AT109" s="324"/>
      <c r="AU109" s="284" t="s">
        <v>508</v>
      </c>
      <c r="AV109" s="285"/>
      <c r="AW109" s="285"/>
      <c r="AX109" s="286"/>
    </row>
    <row r="110" spans="1:60" ht="23.25" customHeight="1" x14ac:dyDescent="0.15">
      <c r="A110" s="422"/>
      <c r="B110" s="423"/>
      <c r="C110" s="423"/>
      <c r="D110" s="423"/>
      <c r="E110" s="423"/>
      <c r="F110" s="424"/>
      <c r="G110" s="105" t="s">
        <v>594</v>
      </c>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t="s">
        <v>596</v>
      </c>
      <c r="AC110" s="546"/>
      <c r="AD110" s="547"/>
      <c r="AE110" s="418" t="s">
        <v>568</v>
      </c>
      <c r="AF110" s="418"/>
      <c r="AG110" s="418"/>
      <c r="AH110" s="418"/>
      <c r="AI110" s="418" t="s">
        <v>685</v>
      </c>
      <c r="AJ110" s="418"/>
      <c r="AK110" s="418"/>
      <c r="AL110" s="418"/>
      <c r="AM110" s="418">
        <v>10769</v>
      </c>
      <c r="AN110" s="418"/>
      <c r="AO110" s="418"/>
      <c r="AP110" s="418"/>
      <c r="AQ110" s="218" t="s">
        <v>716</v>
      </c>
      <c r="AR110" s="219"/>
      <c r="AS110" s="219"/>
      <c r="AT110" s="220"/>
      <c r="AU110" s="218"/>
      <c r="AV110" s="219"/>
      <c r="AW110" s="219"/>
      <c r="AX110" s="220"/>
    </row>
    <row r="111" spans="1:60" ht="23.25"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t="s">
        <v>596</v>
      </c>
      <c r="AC111" s="469"/>
      <c r="AD111" s="470"/>
      <c r="AE111" s="418" t="s">
        <v>568</v>
      </c>
      <c r="AF111" s="418"/>
      <c r="AG111" s="418"/>
      <c r="AH111" s="418"/>
      <c r="AI111" s="418" t="s">
        <v>685</v>
      </c>
      <c r="AJ111" s="418"/>
      <c r="AK111" s="418"/>
      <c r="AL111" s="418"/>
      <c r="AM111" s="418">
        <v>19751</v>
      </c>
      <c r="AN111" s="418"/>
      <c r="AO111" s="418"/>
      <c r="AP111" s="418"/>
      <c r="AQ111" s="218" t="s">
        <v>682</v>
      </c>
      <c r="AR111" s="219"/>
      <c r="AS111" s="219"/>
      <c r="AT111" s="220"/>
      <c r="AU111" s="273"/>
      <c r="AV111" s="274"/>
      <c r="AW111" s="274"/>
      <c r="AX111" s="319"/>
    </row>
    <row r="112" spans="1:60" ht="31.5" customHeight="1" x14ac:dyDescent="0.15">
      <c r="A112" s="419" t="s">
        <v>469</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525</v>
      </c>
      <c r="AF112" s="416"/>
      <c r="AG112" s="416"/>
      <c r="AH112" s="417"/>
      <c r="AI112" s="415" t="s">
        <v>522</v>
      </c>
      <c r="AJ112" s="416"/>
      <c r="AK112" s="416"/>
      <c r="AL112" s="417"/>
      <c r="AM112" s="415" t="s">
        <v>517</v>
      </c>
      <c r="AN112" s="416"/>
      <c r="AO112" s="416"/>
      <c r="AP112" s="417"/>
      <c r="AQ112" s="284" t="s">
        <v>511</v>
      </c>
      <c r="AR112" s="285"/>
      <c r="AS112" s="285"/>
      <c r="AT112" s="324"/>
      <c r="AU112" s="284" t="s">
        <v>508</v>
      </c>
      <c r="AV112" s="285"/>
      <c r="AW112" s="285"/>
      <c r="AX112" s="286"/>
    </row>
    <row r="113" spans="1:50" ht="23.25" customHeight="1" x14ac:dyDescent="0.15">
      <c r="A113" s="422"/>
      <c r="B113" s="423"/>
      <c r="C113" s="423"/>
      <c r="D113" s="423"/>
      <c r="E113" s="423"/>
      <c r="F113" s="424"/>
      <c r="G113" s="105" t="s">
        <v>595</v>
      </c>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t="s">
        <v>596</v>
      </c>
      <c r="AC113" s="546"/>
      <c r="AD113" s="547"/>
      <c r="AE113" s="418" t="s">
        <v>568</v>
      </c>
      <c r="AF113" s="418"/>
      <c r="AG113" s="418"/>
      <c r="AH113" s="418"/>
      <c r="AI113" s="418">
        <v>511</v>
      </c>
      <c r="AJ113" s="418"/>
      <c r="AK113" s="418"/>
      <c r="AL113" s="418"/>
      <c r="AM113" s="418">
        <v>351</v>
      </c>
      <c r="AN113" s="418"/>
      <c r="AO113" s="418"/>
      <c r="AP113" s="418"/>
      <c r="AQ113" s="218" t="s">
        <v>682</v>
      </c>
      <c r="AR113" s="219"/>
      <c r="AS113" s="219"/>
      <c r="AT113" s="220"/>
      <c r="AU113" s="218"/>
      <c r="AV113" s="219"/>
      <c r="AW113" s="219"/>
      <c r="AX113" s="220"/>
    </row>
    <row r="114" spans="1:50" ht="23.25"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t="s">
        <v>596</v>
      </c>
      <c r="AC114" s="469"/>
      <c r="AD114" s="470"/>
      <c r="AE114" s="418" t="s">
        <v>568</v>
      </c>
      <c r="AF114" s="418"/>
      <c r="AG114" s="418"/>
      <c r="AH114" s="418"/>
      <c r="AI114" s="418">
        <v>511</v>
      </c>
      <c r="AJ114" s="418"/>
      <c r="AK114" s="418"/>
      <c r="AL114" s="418"/>
      <c r="AM114" s="418">
        <v>351</v>
      </c>
      <c r="AN114" s="418"/>
      <c r="AO114" s="418"/>
      <c r="AP114" s="418"/>
      <c r="AQ114" s="218" t="s">
        <v>707</v>
      </c>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525</v>
      </c>
      <c r="AF115" s="416"/>
      <c r="AG115" s="416"/>
      <c r="AH115" s="417"/>
      <c r="AI115" s="415" t="s">
        <v>522</v>
      </c>
      <c r="AJ115" s="416"/>
      <c r="AK115" s="416"/>
      <c r="AL115" s="417"/>
      <c r="AM115" s="415" t="s">
        <v>517</v>
      </c>
      <c r="AN115" s="416"/>
      <c r="AO115" s="416"/>
      <c r="AP115" s="417"/>
      <c r="AQ115" s="591" t="s">
        <v>512</v>
      </c>
      <c r="AR115" s="592"/>
      <c r="AS115" s="592"/>
      <c r="AT115" s="592"/>
      <c r="AU115" s="592"/>
      <c r="AV115" s="592"/>
      <c r="AW115" s="592"/>
      <c r="AX115" s="593"/>
    </row>
    <row r="116" spans="1:50" ht="23.25" customHeight="1" x14ac:dyDescent="0.15">
      <c r="A116" s="439"/>
      <c r="B116" s="440"/>
      <c r="C116" s="440"/>
      <c r="D116" s="440"/>
      <c r="E116" s="440"/>
      <c r="F116" s="441"/>
      <c r="G116" s="393" t="s">
        <v>597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601</v>
      </c>
      <c r="AC116" s="463"/>
      <c r="AD116" s="464"/>
      <c r="AE116" s="418">
        <v>8850</v>
      </c>
      <c r="AF116" s="418"/>
      <c r="AG116" s="418"/>
      <c r="AH116" s="418"/>
      <c r="AI116" s="418">
        <v>11359</v>
      </c>
      <c r="AJ116" s="418"/>
      <c r="AK116" s="418"/>
      <c r="AL116" s="418"/>
      <c r="AM116" s="418" t="s">
        <v>685</v>
      </c>
      <c r="AN116" s="418"/>
      <c r="AO116" s="418"/>
      <c r="AP116" s="418"/>
      <c r="AQ116" s="218">
        <v>19167</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602</v>
      </c>
      <c r="AC117" s="473"/>
      <c r="AD117" s="474"/>
      <c r="AE117" s="551" t="s">
        <v>809</v>
      </c>
      <c r="AF117" s="551"/>
      <c r="AG117" s="551"/>
      <c r="AH117" s="551"/>
      <c r="AI117" s="551" t="s">
        <v>765</v>
      </c>
      <c r="AJ117" s="551"/>
      <c r="AK117" s="551"/>
      <c r="AL117" s="551"/>
      <c r="AM117" s="551" t="s">
        <v>682</v>
      </c>
      <c r="AN117" s="551"/>
      <c r="AO117" s="551"/>
      <c r="AP117" s="551"/>
      <c r="AQ117" s="551" t="s">
        <v>797</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525</v>
      </c>
      <c r="AF118" s="416"/>
      <c r="AG118" s="416"/>
      <c r="AH118" s="417"/>
      <c r="AI118" s="415" t="s">
        <v>522</v>
      </c>
      <c r="AJ118" s="416"/>
      <c r="AK118" s="416"/>
      <c r="AL118" s="417"/>
      <c r="AM118" s="415" t="s">
        <v>517</v>
      </c>
      <c r="AN118" s="416"/>
      <c r="AO118" s="416"/>
      <c r="AP118" s="417"/>
      <c r="AQ118" s="591" t="s">
        <v>512</v>
      </c>
      <c r="AR118" s="592"/>
      <c r="AS118" s="592"/>
      <c r="AT118" s="592"/>
      <c r="AU118" s="592"/>
      <c r="AV118" s="592"/>
      <c r="AW118" s="592"/>
      <c r="AX118" s="593"/>
    </row>
    <row r="119" spans="1:50" ht="23.25" customHeight="1" x14ac:dyDescent="0.15">
      <c r="A119" s="439"/>
      <c r="B119" s="440"/>
      <c r="C119" s="440"/>
      <c r="D119" s="440"/>
      <c r="E119" s="440"/>
      <c r="F119" s="441"/>
      <c r="G119" s="393" t="s">
        <v>598</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603</v>
      </c>
      <c r="AC119" s="463"/>
      <c r="AD119" s="464"/>
      <c r="AE119" s="418">
        <v>780170</v>
      </c>
      <c r="AF119" s="418"/>
      <c r="AG119" s="418"/>
      <c r="AH119" s="418"/>
      <c r="AI119" s="418">
        <v>1285170</v>
      </c>
      <c r="AJ119" s="418"/>
      <c r="AK119" s="418"/>
      <c r="AL119" s="418"/>
      <c r="AM119" s="418" t="s">
        <v>682</v>
      </c>
      <c r="AN119" s="418"/>
      <c r="AO119" s="418"/>
      <c r="AP119" s="418"/>
      <c r="AQ119" s="418">
        <v>1874170</v>
      </c>
      <c r="AR119" s="418"/>
      <c r="AS119" s="418"/>
      <c r="AT119" s="418"/>
      <c r="AU119" s="418"/>
      <c r="AV119" s="418"/>
      <c r="AW119" s="418"/>
      <c r="AX119" s="550"/>
    </row>
    <row r="120" spans="1:50" ht="46.5"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602</v>
      </c>
      <c r="AC120" s="473"/>
      <c r="AD120" s="474"/>
      <c r="AE120" s="551" t="s">
        <v>610</v>
      </c>
      <c r="AF120" s="551"/>
      <c r="AG120" s="551"/>
      <c r="AH120" s="551"/>
      <c r="AI120" s="551" t="s">
        <v>806</v>
      </c>
      <c r="AJ120" s="551"/>
      <c r="AK120" s="551"/>
      <c r="AL120" s="551"/>
      <c r="AM120" s="551" t="s">
        <v>687</v>
      </c>
      <c r="AN120" s="551"/>
      <c r="AO120" s="551"/>
      <c r="AP120" s="551"/>
      <c r="AQ120" s="551" t="s">
        <v>725</v>
      </c>
      <c r="AR120" s="551"/>
      <c r="AS120" s="551"/>
      <c r="AT120" s="551"/>
      <c r="AU120" s="551"/>
      <c r="AV120" s="551"/>
      <c r="AW120" s="551"/>
      <c r="AX120" s="552"/>
    </row>
    <row r="121" spans="1:50" ht="23.25"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525</v>
      </c>
      <c r="AF121" s="416"/>
      <c r="AG121" s="416"/>
      <c r="AH121" s="417"/>
      <c r="AI121" s="415" t="s">
        <v>522</v>
      </c>
      <c r="AJ121" s="416"/>
      <c r="AK121" s="416"/>
      <c r="AL121" s="417"/>
      <c r="AM121" s="415" t="s">
        <v>517</v>
      </c>
      <c r="AN121" s="416"/>
      <c r="AO121" s="416"/>
      <c r="AP121" s="417"/>
      <c r="AQ121" s="591" t="s">
        <v>512</v>
      </c>
      <c r="AR121" s="592"/>
      <c r="AS121" s="592"/>
      <c r="AT121" s="592"/>
      <c r="AU121" s="592"/>
      <c r="AV121" s="592"/>
      <c r="AW121" s="592"/>
      <c r="AX121" s="593"/>
    </row>
    <row r="122" spans="1:50" ht="23.25" customHeight="1" x14ac:dyDescent="0.15">
      <c r="A122" s="439"/>
      <c r="B122" s="440"/>
      <c r="C122" s="440"/>
      <c r="D122" s="440"/>
      <c r="E122" s="440"/>
      <c r="F122" s="441"/>
      <c r="G122" s="393" t="s">
        <v>801</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t="s">
        <v>604</v>
      </c>
      <c r="AC122" s="463"/>
      <c r="AD122" s="464"/>
      <c r="AE122" s="418">
        <v>30517250</v>
      </c>
      <c r="AF122" s="418"/>
      <c r="AG122" s="418"/>
      <c r="AH122" s="418"/>
      <c r="AI122" s="418">
        <v>43546667</v>
      </c>
      <c r="AJ122" s="418"/>
      <c r="AK122" s="418"/>
      <c r="AL122" s="418"/>
      <c r="AM122" s="418">
        <v>43546667</v>
      </c>
      <c r="AN122" s="418"/>
      <c r="AO122" s="418"/>
      <c r="AP122" s="418"/>
      <c r="AQ122" s="418">
        <v>43546667</v>
      </c>
      <c r="AR122" s="418"/>
      <c r="AS122" s="418"/>
      <c r="AT122" s="418"/>
      <c r="AU122" s="418"/>
      <c r="AV122" s="418"/>
      <c r="AW122" s="418"/>
      <c r="AX122" s="550"/>
    </row>
    <row r="123" spans="1:50" ht="46.5"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602</v>
      </c>
      <c r="AC123" s="473"/>
      <c r="AD123" s="474"/>
      <c r="AE123" s="551" t="s">
        <v>608</v>
      </c>
      <c r="AF123" s="551"/>
      <c r="AG123" s="551"/>
      <c r="AH123" s="551"/>
      <c r="AI123" s="551" t="s">
        <v>609</v>
      </c>
      <c r="AJ123" s="551"/>
      <c r="AK123" s="551"/>
      <c r="AL123" s="551"/>
      <c r="AM123" s="551" t="s">
        <v>611</v>
      </c>
      <c r="AN123" s="551"/>
      <c r="AO123" s="551"/>
      <c r="AP123" s="551"/>
      <c r="AQ123" s="551" t="s">
        <v>609</v>
      </c>
      <c r="AR123" s="551"/>
      <c r="AS123" s="551"/>
      <c r="AT123" s="551"/>
      <c r="AU123" s="551"/>
      <c r="AV123" s="551"/>
      <c r="AW123" s="551"/>
      <c r="AX123" s="552"/>
    </row>
    <row r="124" spans="1:50" ht="23.25"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526</v>
      </c>
      <c r="AF124" s="416"/>
      <c r="AG124" s="416"/>
      <c r="AH124" s="417"/>
      <c r="AI124" s="415" t="s">
        <v>522</v>
      </c>
      <c r="AJ124" s="416"/>
      <c r="AK124" s="416"/>
      <c r="AL124" s="417"/>
      <c r="AM124" s="415" t="s">
        <v>517</v>
      </c>
      <c r="AN124" s="416"/>
      <c r="AO124" s="416"/>
      <c r="AP124" s="417"/>
      <c r="AQ124" s="591" t="s">
        <v>512</v>
      </c>
      <c r="AR124" s="592"/>
      <c r="AS124" s="592"/>
      <c r="AT124" s="592"/>
      <c r="AU124" s="592"/>
      <c r="AV124" s="592"/>
      <c r="AW124" s="592"/>
      <c r="AX124" s="593"/>
    </row>
    <row r="125" spans="1:50" ht="23.25" customHeight="1" x14ac:dyDescent="0.15">
      <c r="A125" s="439"/>
      <c r="B125" s="440"/>
      <c r="C125" s="440"/>
      <c r="D125" s="440"/>
      <c r="E125" s="440"/>
      <c r="F125" s="441"/>
      <c r="G125" s="393" t="s">
        <v>599</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t="s">
        <v>605</v>
      </c>
      <c r="AC125" s="463"/>
      <c r="AD125" s="464"/>
      <c r="AE125" s="418" t="s">
        <v>682</v>
      </c>
      <c r="AF125" s="418"/>
      <c r="AG125" s="418"/>
      <c r="AH125" s="418"/>
      <c r="AI125" s="418" t="s">
        <v>711</v>
      </c>
      <c r="AJ125" s="418"/>
      <c r="AK125" s="418"/>
      <c r="AL125" s="418"/>
      <c r="AM125" s="418">
        <v>6353572</v>
      </c>
      <c r="AN125" s="418"/>
      <c r="AO125" s="418"/>
      <c r="AP125" s="418"/>
      <c r="AQ125" s="418" t="s">
        <v>717</v>
      </c>
      <c r="AR125" s="418"/>
      <c r="AS125" s="418"/>
      <c r="AT125" s="418"/>
      <c r="AU125" s="418"/>
      <c r="AV125" s="418"/>
      <c r="AW125" s="418"/>
      <c r="AX125" s="550"/>
    </row>
    <row r="126" spans="1:50" ht="46.5"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606</v>
      </c>
      <c r="AC126" s="473"/>
      <c r="AD126" s="474"/>
      <c r="AE126" s="551" t="s">
        <v>713</v>
      </c>
      <c r="AF126" s="551"/>
      <c r="AG126" s="551"/>
      <c r="AH126" s="551"/>
      <c r="AI126" s="551" t="s">
        <v>685</v>
      </c>
      <c r="AJ126" s="551"/>
      <c r="AK126" s="551"/>
      <c r="AL126" s="551"/>
      <c r="AM126" s="551" t="s">
        <v>712</v>
      </c>
      <c r="AN126" s="551"/>
      <c r="AO126" s="551"/>
      <c r="AP126" s="551"/>
      <c r="AQ126" s="551" t="s">
        <v>682</v>
      </c>
      <c r="AR126" s="551"/>
      <c r="AS126" s="551"/>
      <c r="AT126" s="551"/>
      <c r="AU126" s="551"/>
      <c r="AV126" s="551"/>
      <c r="AW126" s="551"/>
      <c r="AX126" s="552"/>
    </row>
    <row r="127" spans="1:50" ht="23.25"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525</v>
      </c>
      <c r="AF127" s="416"/>
      <c r="AG127" s="416"/>
      <c r="AH127" s="417"/>
      <c r="AI127" s="415" t="s">
        <v>522</v>
      </c>
      <c r="AJ127" s="416"/>
      <c r="AK127" s="416"/>
      <c r="AL127" s="417"/>
      <c r="AM127" s="415" t="s">
        <v>517</v>
      </c>
      <c r="AN127" s="416"/>
      <c r="AO127" s="416"/>
      <c r="AP127" s="417"/>
      <c r="AQ127" s="591" t="s">
        <v>512</v>
      </c>
      <c r="AR127" s="592"/>
      <c r="AS127" s="592"/>
      <c r="AT127" s="592"/>
      <c r="AU127" s="592"/>
      <c r="AV127" s="592"/>
      <c r="AW127" s="592"/>
      <c r="AX127" s="593"/>
    </row>
    <row r="128" spans="1:50" ht="23.25" customHeight="1" x14ac:dyDescent="0.15">
      <c r="A128" s="439"/>
      <c r="B128" s="440"/>
      <c r="C128" s="440"/>
      <c r="D128" s="440"/>
      <c r="E128" s="440"/>
      <c r="F128" s="441"/>
      <c r="G128" s="393" t="s">
        <v>600</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t="s">
        <v>605</v>
      </c>
      <c r="AC128" s="463"/>
      <c r="AD128" s="464"/>
      <c r="AE128" s="418" t="s">
        <v>685</v>
      </c>
      <c r="AF128" s="418"/>
      <c r="AG128" s="418"/>
      <c r="AH128" s="418"/>
      <c r="AI128" s="418">
        <v>511363000</v>
      </c>
      <c r="AJ128" s="418"/>
      <c r="AK128" s="418"/>
      <c r="AL128" s="418"/>
      <c r="AM128" s="418">
        <v>351062000</v>
      </c>
      <c r="AN128" s="418"/>
      <c r="AO128" s="418"/>
      <c r="AP128" s="418"/>
      <c r="AQ128" s="418" t="s">
        <v>685</v>
      </c>
      <c r="AR128" s="418"/>
      <c r="AS128" s="418"/>
      <c r="AT128" s="418"/>
      <c r="AU128" s="418"/>
      <c r="AV128" s="418"/>
      <c r="AW128" s="418"/>
      <c r="AX128" s="550"/>
    </row>
    <row r="129" spans="1:50" ht="46.5"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602</v>
      </c>
      <c r="AC129" s="473"/>
      <c r="AD129" s="474"/>
      <c r="AE129" s="551" t="s">
        <v>714</v>
      </c>
      <c r="AF129" s="551"/>
      <c r="AG129" s="551"/>
      <c r="AH129" s="551"/>
      <c r="AI129" s="551" t="s">
        <v>607</v>
      </c>
      <c r="AJ129" s="551"/>
      <c r="AK129" s="551"/>
      <c r="AL129" s="551"/>
      <c r="AM129" s="551" t="s">
        <v>715</v>
      </c>
      <c r="AN129" s="551"/>
      <c r="AO129" s="551"/>
      <c r="AP129" s="551"/>
      <c r="AQ129" s="551" t="s">
        <v>707</v>
      </c>
      <c r="AR129" s="551"/>
      <c r="AS129" s="551"/>
      <c r="AT129" s="551"/>
      <c r="AU129" s="551"/>
      <c r="AV129" s="551"/>
      <c r="AW129" s="551"/>
      <c r="AX129" s="552"/>
    </row>
    <row r="130" spans="1:50" ht="45" customHeight="1" x14ac:dyDescent="0.15">
      <c r="A130" s="188" t="s">
        <v>555</v>
      </c>
      <c r="B130" s="185"/>
      <c r="C130" s="184" t="s">
        <v>357</v>
      </c>
      <c r="D130" s="185"/>
      <c r="E130" s="169" t="s">
        <v>386</v>
      </c>
      <c r="F130" s="170"/>
      <c r="G130" s="171" t="s">
        <v>612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613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525</v>
      </c>
      <c r="AF132" s="155"/>
      <c r="AG132" s="155"/>
      <c r="AH132" s="155"/>
      <c r="AI132" s="155" t="s">
        <v>522</v>
      </c>
      <c r="AJ132" s="155"/>
      <c r="AK132" s="155"/>
      <c r="AL132" s="155"/>
      <c r="AM132" s="155" t="s">
        <v>517</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614</v>
      </c>
      <c r="AR133" s="199"/>
      <c r="AS133" s="133" t="s">
        <v>354</v>
      </c>
      <c r="AT133" s="134"/>
      <c r="AU133" s="200" t="s">
        <v>572</v>
      </c>
      <c r="AV133" s="200"/>
      <c r="AW133" s="133" t="s">
        <v>300</v>
      </c>
      <c r="AX133" s="195"/>
    </row>
    <row r="134" spans="1:50" ht="39.75" customHeight="1" x14ac:dyDescent="0.15">
      <c r="A134" s="189"/>
      <c r="B134" s="186"/>
      <c r="C134" s="180"/>
      <c r="D134" s="186"/>
      <c r="E134" s="180"/>
      <c r="F134" s="181"/>
      <c r="G134" s="104" t="s">
        <v>572</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572</v>
      </c>
      <c r="AC134" s="205"/>
      <c r="AD134" s="205"/>
      <c r="AE134" s="206" t="s">
        <v>572</v>
      </c>
      <c r="AF134" s="207"/>
      <c r="AG134" s="207"/>
      <c r="AH134" s="207"/>
      <c r="AI134" s="206" t="s">
        <v>615</v>
      </c>
      <c r="AJ134" s="207"/>
      <c r="AK134" s="207"/>
      <c r="AL134" s="207"/>
      <c r="AM134" s="206" t="s">
        <v>617</v>
      </c>
      <c r="AN134" s="207"/>
      <c r="AO134" s="207"/>
      <c r="AP134" s="207"/>
      <c r="AQ134" s="206" t="s">
        <v>572</v>
      </c>
      <c r="AR134" s="207"/>
      <c r="AS134" s="207"/>
      <c r="AT134" s="207"/>
      <c r="AU134" s="206" t="s">
        <v>572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615</v>
      </c>
      <c r="AC135" s="213"/>
      <c r="AD135" s="213"/>
      <c r="AE135" s="206" t="s">
        <v>572</v>
      </c>
      <c r="AF135" s="207"/>
      <c r="AG135" s="207"/>
      <c r="AH135" s="207"/>
      <c r="AI135" s="206" t="s">
        <v>616</v>
      </c>
      <c r="AJ135" s="207"/>
      <c r="AK135" s="207"/>
      <c r="AL135" s="207"/>
      <c r="AM135" s="206" t="s">
        <v>572</v>
      </c>
      <c r="AN135" s="207"/>
      <c r="AO135" s="207"/>
      <c r="AP135" s="207"/>
      <c r="AQ135" s="206" t="s">
        <v>616</v>
      </c>
      <c r="AR135" s="207"/>
      <c r="AS135" s="207"/>
      <c r="AT135" s="207"/>
      <c r="AU135" s="206" t="s">
        <v>572</v>
      </c>
      <c r="AV135" s="207"/>
      <c r="AW135" s="207"/>
      <c r="AX135" s="208"/>
    </row>
    <row r="136" spans="1:50" ht="18.75" hidden="1"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525</v>
      </c>
      <c r="AF136" s="155"/>
      <c r="AG136" s="155"/>
      <c r="AH136" s="155"/>
      <c r="AI136" s="155" t="s">
        <v>522</v>
      </c>
      <c r="AJ136" s="155"/>
      <c r="AK136" s="155"/>
      <c r="AL136" s="155"/>
      <c r="AM136" s="155" t="s">
        <v>517</v>
      </c>
      <c r="AN136" s="155"/>
      <c r="AO136" s="155"/>
      <c r="AP136" s="151"/>
      <c r="AQ136" s="151" t="s">
        <v>353</v>
      </c>
      <c r="AR136" s="152"/>
      <c r="AS136" s="152"/>
      <c r="AT136" s="153"/>
      <c r="AU136" s="196" t="s">
        <v>369</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525</v>
      </c>
      <c r="AF140" s="155"/>
      <c r="AG140" s="155"/>
      <c r="AH140" s="155"/>
      <c r="AI140" s="155" t="s">
        <v>522</v>
      </c>
      <c r="AJ140" s="155"/>
      <c r="AK140" s="155"/>
      <c r="AL140" s="155"/>
      <c r="AM140" s="155" t="s">
        <v>517</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525</v>
      </c>
      <c r="AF144" s="155"/>
      <c r="AG144" s="155"/>
      <c r="AH144" s="155"/>
      <c r="AI144" s="155" t="s">
        <v>522</v>
      </c>
      <c r="AJ144" s="155"/>
      <c r="AK144" s="155"/>
      <c r="AL144" s="155"/>
      <c r="AM144" s="155" t="s">
        <v>517</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525</v>
      </c>
      <c r="AF148" s="155"/>
      <c r="AG148" s="155"/>
      <c r="AH148" s="155"/>
      <c r="AI148" s="155" t="s">
        <v>522</v>
      </c>
      <c r="AJ148" s="155"/>
      <c r="AK148" s="155"/>
      <c r="AL148" s="155"/>
      <c r="AM148" s="155" t="s">
        <v>517</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370</v>
      </c>
      <c r="H152" s="130"/>
      <c r="I152" s="130"/>
      <c r="J152" s="130"/>
      <c r="K152" s="130"/>
      <c r="L152" s="130"/>
      <c r="M152" s="130"/>
      <c r="N152" s="130"/>
      <c r="O152" s="130"/>
      <c r="P152" s="131"/>
      <c r="Q152" s="159" t="s">
        <v>453</v>
      </c>
      <c r="R152" s="130"/>
      <c r="S152" s="130"/>
      <c r="T152" s="130"/>
      <c r="U152" s="130"/>
      <c r="V152" s="130"/>
      <c r="W152" s="130"/>
      <c r="X152" s="130"/>
      <c r="Y152" s="130"/>
      <c r="Z152" s="130"/>
      <c r="AA152" s="130"/>
      <c r="AB152" s="129" t="s">
        <v>454</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453</v>
      </c>
      <c r="R159" s="130"/>
      <c r="S159" s="130"/>
      <c r="T159" s="130"/>
      <c r="U159" s="130"/>
      <c r="V159" s="130"/>
      <c r="W159" s="130"/>
      <c r="X159" s="130"/>
      <c r="Y159" s="130"/>
      <c r="Z159" s="130"/>
      <c r="AA159" s="130"/>
      <c r="AB159" s="129" t="s">
        <v>454</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453</v>
      </c>
      <c r="R166" s="130"/>
      <c r="S166" s="130"/>
      <c r="T166" s="130"/>
      <c r="U166" s="130"/>
      <c r="V166" s="130"/>
      <c r="W166" s="130"/>
      <c r="X166" s="130"/>
      <c r="Y166" s="130"/>
      <c r="Z166" s="130"/>
      <c r="AA166" s="130"/>
      <c r="AB166" s="129" t="s">
        <v>454</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453</v>
      </c>
      <c r="R173" s="130"/>
      <c r="S173" s="130"/>
      <c r="T173" s="130"/>
      <c r="U173" s="130"/>
      <c r="V173" s="130"/>
      <c r="W173" s="130"/>
      <c r="X173" s="130"/>
      <c r="Y173" s="130"/>
      <c r="Z173" s="130"/>
      <c r="AA173" s="130"/>
      <c r="AB173" s="129" t="s">
        <v>454</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453</v>
      </c>
      <c r="R180" s="130"/>
      <c r="S180" s="130"/>
      <c r="T180" s="130"/>
      <c r="U180" s="130"/>
      <c r="V180" s="130"/>
      <c r="W180" s="130"/>
      <c r="X180" s="130"/>
      <c r="Y180" s="130"/>
      <c r="Z180" s="130"/>
      <c r="AA180" s="130"/>
      <c r="AB180" s="129" t="s">
        <v>454</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525</v>
      </c>
      <c r="AF192" s="155"/>
      <c r="AG192" s="155"/>
      <c r="AH192" s="155"/>
      <c r="AI192" s="155" t="s">
        <v>522</v>
      </c>
      <c r="AJ192" s="155"/>
      <c r="AK192" s="155"/>
      <c r="AL192" s="155"/>
      <c r="AM192" s="155" t="s">
        <v>517</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526</v>
      </c>
      <c r="AF196" s="155"/>
      <c r="AG196" s="155"/>
      <c r="AH196" s="155"/>
      <c r="AI196" s="155" t="s">
        <v>522</v>
      </c>
      <c r="AJ196" s="155"/>
      <c r="AK196" s="155"/>
      <c r="AL196" s="155"/>
      <c r="AM196" s="155" t="s">
        <v>517</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525</v>
      </c>
      <c r="AF200" s="155"/>
      <c r="AG200" s="155"/>
      <c r="AH200" s="155"/>
      <c r="AI200" s="155" t="s">
        <v>522</v>
      </c>
      <c r="AJ200" s="155"/>
      <c r="AK200" s="155"/>
      <c r="AL200" s="155"/>
      <c r="AM200" s="155" t="s">
        <v>517</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525</v>
      </c>
      <c r="AF204" s="155"/>
      <c r="AG204" s="155"/>
      <c r="AH204" s="155"/>
      <c r="AI204" s="155" t="s">
        <v>522</v>
      </c>
      <c r="AJ204" s="155"/>
      <c r="AK204" s="155"/>
      <c r="AL204" s="155"/>
      <c r="AM204" s="155" t="s">
        <v>517</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525</v>
      </c>
      <c r="AF208" s="155"/>
      <c r="AG208" s="155"/>
      <c r="AH208" s="155"/>
      <c r="AI208" s="155" t="s">
        <v>522</v>
      </c>
      <c r="AJ208" s="155"/>
      <c r="AK208" s="155"/>
      <c r="AL208" s="155"/>
      <c r="AM208" s="155" t="s">
        <v>517</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453</v>
      </c>
      <c r="R212" s="130"/>
      <c r="S212" s="130"/>
      <c r="T212" s="130"/>
      <c r="U212" s="130"/>
      <c r="V212" s="130"/>
      <c r="W212" s="130"/>
      <c r="X212" s="130"/>
      <c r="Y212" s="130"/>
      <c r="Z212" s="130"/>
      <c r="AA212" s="130"/>
      <c r="AB212" s="129" t="s">
        <v>454</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453</v>
      </c>
      <c r="R219" s="130"/>
      <c r="S219" s="130"/>
      <c r="T219" s="130"/>
      <c r="U219" s="130"/>
      <c r="V219" s="130"/>
      <c r="W219" s="130"/>
      <c r="X219" s="130"/>
      <c r="Y219" s="130"/>
      <c r="Z219" s="130"/>
      <c r="AA219" s="130"/>
      <c r="AB219" s="129" t="s">
        <v>454</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453</v>
      </c>
      <c r="R226" s="130"/>
      <c r="S226" s="130"/>
      <c r="T226" s="130"/>
      <c r="U226" s="130"/>
      <c r="V226" s="130"/>
      <c r="W226" s="130"/>
      <c r="X226" s="130"/>
      <c r="Y226" s="130"/>
      <c r="Z226" s="130"/>
      <c r="AA226" s="130"/>
      <c r="AB226" s="129" t="s">
        <v>454</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453</v>
      </c>
      <c r="R233" s="130"/>
      <c r="S233" s="130"/>
      <c r="T233" s="130"/>
      <c r="U233" s="130"/>
      <c r="V233" s="130"/>
      <c r="W233" s="130"/>
      <c r="X233" s="130"/>
      <c r="Y233" s="130"/>
      <c r="Z233" s="130"/>
      <c r="AA233" s="130"/>
      <c r="AB233" s="129" t="s">
        <v>454</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453</v>
      </c>
      <c r="R240" s="130"/>
      <c r="S240" s="130"/>
      <c r="T240" s="130"/>
      <c r="U240" s="130"/>
      <c r="V240" s="130"/>
      <c r="W240" s="130"/>
      <c r="X240" s="130"/>
      <c r="Y240" s="130"/>
      <c r="Z240" s="130"/>
      <c r="AA240" s="130"/>
      <c r="AB240" s="129" t="s">
        <v>454</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525</v>
      </c>
      <c r="AF252" s="155"/>
      <c r="AG252" s="155"/>
      <c r="AH252" s="155"/>
      <c r="AI252" s="155" t="s">
        <v>522</v>
      </c>
      <c r="AJ252" s="155"/>
      <c r="AK252" s="155"/>
      <c r="AL252" s="155"/>
      <c r="AM252" s="155" t="s">
        <v>517</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525</v>
      </c>
      <c r="AF256" s="155"/>
      <c r="AG256" s="155"/>
      <c r="AH256" s="155"/>
      <c r="AI256" s="155" t="s">
        <v>522</v>
      </c>
      <c r="AJ256" s="155"/>
      <c r="AK256" s="155"/>
      <c r="AL256" s="155"/>
      <c r="AM256" s="155" t="s">
        <v>518</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525</v>
      </c>
      <c r="AF260" s="155"/>
      <c r="AG260" s="155"/>
      <c r="AH260" s="155"/>
      <c r="AI260" s="155" t="s">
        <v>522</v>
      </c>
      <c r="AJ260" s="155"/>
      <c r="AK260" s="155"/>
      <c r="AL260" s="155"/>
      <c r="AM260" s="155" t="s">
        <v>518</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525</v>
      </c>
      <c r="AF264" s="217"/>
      <c r="AG264" s="217"/>
      <c r="AH264" s="217"/>
      <c r="AI264" s="217" t="s">
        <v>522</v>
      </c>
      <c r="AJ264" s="217"/>
      <c r="AK264" s="217"/>
      <c r="AL264" s="217"/>
      <c r="AM264" s="217" t="s">
        <v>517</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526</v>
      </c>
      <c r="AF268" s="155"/>
      <c r="AG268" s="155"/>
      <c r="AH268" s="155"/>
      <c r="AI268" s="155" t="s">
        <v>522</v>
      </c>
      <c r="AJ268" s="155"/>
      <c r="AK268" s="155"/>
      <c r="AL268" s="155"/>
      <c r="AM268" s="155" t="s">
        <v>517</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453</v>
      </c>
      <c r="R272" s="130"/>
      <c r="S272" s="130"/>
      <c r="T272" s="130"/>
      <c r="U272" s="130"/>
      <c r="V272" s="130"/>
      <c r="W272" s="130"/>
      <c r="X272" s="130"/>
      <c r="Y272" s="130"/>
      <c r="Z272" s="130"/>
      <c r="AA272" s="130"/>
      <c r="AB272" s="129" t="s">
        <v>454</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453</v>
      </c>
      <c r="R279" s="130"/>
      <c r="S279" s="130"/>
      <c r="T279" s="130"/>
      <c r="U279" s="130"/>
      <c r="V279" s="130"/>
      <c r="W279" s="130"/>
      <c r="X279" s="130"/>
      <c r="Y279" s="130"/>
      <c r="Z279" s="130"/>
      <c r="AA279" s="130"/>
      <c r="AB279" s="129" t="s">
        <v>454</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453</v>
      </c>
      <c r="R286" s="130"/>
      <c r="S286" s="130"/>
      <c r="T286" s="130"/>
      <c r="U286" s="130"/>
      <c r="V286" s="130"/>
      <c r="W286" s="130"/>
      <c r="X286" s="130"/>
      <c r="Y286" s="130"/>
      <c r="Z286" s="130"/>
      <c r="AA286" s="130"/>
      <c r="AB286" s="129" t="s">
        <v>454</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453</v>
      </c>
      <c r="R293" s="130"/>
      <c r="S293" s="130"/>
      <c r="T293" s="130"/>
      <c r="U293" s="130"/>
      <c r="V293" s="130"/>
      <c r="W293" s="130"/>
      <c r="X293" s="130"/>
      <c r="Y293" s="130"/>
      <c r="Z293" s="130"/>
      <c r="AA293" s="130"/>
      <c r="AB293" s="129" t="s">
        <v>454</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453</v>
      </c>
      <c r="R300" s="130"/>
      <c r="S300" s="130"/>
      <c r="T300" s="130"/>
      <c r="U300" s="130"/>
      <c r="V300" s="130"/>
      <c r="W300" s="130"/>
      <c r="X300" s="130"/>
      <c r="Y300" s="130"/>
      <c r="Z300" s="130"/>
      <c r="AA300" s="130"/>
      <c r="AB300" s="129" t="s">
        <v>454</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525</v>
      </c>
      <c r="AF312" s="155"/>
      <c r="AG312" s="155"/>
      <c r="AH312" s="155"/>
      <c r="AI312" s="155" t="s">
        <v>522</v>
      </c>
      <c r="AJ312" s="155"/>
      <c r="AK312" s="155"/>
      <c r="AL312" s="155"/>
      <c r="AM312" s="155" t="s">
        <v>517</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525</v>
      </c>
      <c r="AF316" s="155"/>
      <c r="AG316" s="155"/>
      <c r="AH316" s="155"/>
      <c r="AI316" s="155" t="s">
        <v>522</v>
      </c>
      <c r="AJ316" s="155"/>
      <c r="AK316" s="155"/>
      <c r="AL316" s="155"/>
      <c r="AM316" s="155" t="s">
        <v>517</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525</v>
      </c>
      <c r="AF320" s="155"/>
      <c r="AG320" s="155"/>
      <c r="AH320" s="155"/>
      <c r="AI320" s="155" t="s">
        <v>522</v>
      </c>
      <c r="AJ320" s="155"/>
      <c r="AK320" s="155"/>
      <c r="AL320" s="155"/>
      <c r="AM320" s="155" t="s">
        <v>518</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525</v>
      </c>
      <c r="AF324" s="155"/>
      <c r="AG324" s="155"/>
      <c r="AH324" s="155"/>
      <c r="AI324" s="155" t="s">
        <v>522</v>
      </c>
      <c r="AJ324" s="155"/>
      <c r="AK324" s="155"/>
      <c r="AL324" s="155"/>
      <c r="AM324" s="155" t="s">
        <v>517</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526</v>
      </c>
      <c r="AF328" s="155"/>
      <c r="AG328" s="155"/>
      <c r="AH328" s="155"/>
      <c r="AI328" s="155" t="s">
        <v>522</v>
      </c>
      <c r="AJ328" s="155"/>
      <c r="AK328" s="155"/>
      <c r="AL328" s="155"/>
      <c r="AM328" s="155" t="s">
        <v>518</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453</v>
      </c>
      <c r="R332" s="130"/>
      <c r="S332" s="130"/>
      <c r="T332" s="130"/>
      <c r="U332" s="130"/>
      <c r="V332" s="130"/>
      <c r="W332" s="130"/>
      <c r="X332" s="130"/>
      <c r="Y332" s="130"/>
      <c r="Z332" s="130"/>
      <c r="AA332" s="130"/>
      <c r="AB332" s="129" t="s">
        <v>454</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453</v>
      </c>
      <c r="R339" s="130"/>
      <c r="S339" s="130"/>
      <c r="T339" s="130"/>
      <c r="U339" s="130"/>
      <c r="V339" s="130"/>
      <c r="W339" s="130"/>
      <c r="X339" s="130"/>
      <c r="Y339" s="130"/>
      <c r="Z339" s="130"/>
      <c r="AA339" s="130"/>
      <c r="AB339" s="129" t="s">
        <v>454</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453</v>
      </c>
      <c r="R346" s="130"/>
      <c r="S346" s="130"/>
      <c r="T346" s="130"/>
      <c r="U346" s="130"/>
      <c r="V346" s="130"/>
      <c r="W346" s="130"/>
      <c r="X346" s="130"/>
      <c r="Y346" s="130"/>
      <c r="Z346" s="130"/>
      <c r="AA346" s="130"/>
      <c r="AB346" s="129" t="s">
        <v>454</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453</v>
      </c>
      <c r="R353" s="130"/>
      <c r="S353" s="130"/>
      <c r="T353" s="130"/>
      <c r="U353" s="130"/>
      <c r="V353" s="130"/>
      <c r="W353" s="130"/>
      <c r="X353" s="130"/>
      <c r="Y353" s="130"/>
      <c r="Z353" s="130"/>
      <c r="AA353" s="130"/>
      <c r="AB353" s="129" t="s">
        <v>454</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453</v>
      </c>
      <c r="R360" s="130"/>
      <c r="S360" s="130"/>
      <c r="T360" s="130"/>
      <c r="U360" s="130"/>
      <c r="V360" s="130"/>
      <c r="W360" s="130"/>
      <c r="X360" s="130"/>
      <c r="Y360" s="130"/>
      <c r="Z360" s="130"/>
      <c r="AA360" s="130"/>
      <c r="AB360" s="129" t="s">
        <v>454</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525</v>
      </c>
      <c r="AF372" s="155"/>
      <c r="AG372" s="155"/>
      <c r="AH372" s="155"/>
      <c r="AI372" s="155" t="s">
        <v>522</v>
      </c>
      <c r="AJ372" s="155"/>
      <c r="AK372" s="155"/>
      <c r="AL372" s="155"/>
      <c r="AM372" s="155" t="s">
        <v>517</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525</v>
      </c>
      <c r="AF376" s="155"/>
      <c r="AG376" s="155"/>
      <c r="AH376" s="155"/>
      <c r="AI376" s="155" t="s">
        <v>522</v>
      </c>
      <c r="AJ376" s="155"/>
      <c r="AK376" s="155"/>
      <c r="AL376" s="155"/>
      <c r="AM376" s="155" t="s">
        <v>517</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525</v>
      </c>
      <c r="AF380" s="155"/>
      <c r="AG380" s="155"/>
      <c r="AH380" s="155"/>
      <c r="AI380" s="155" t="s">
        <v>522</v>
      </c>
      <c r="AJ380" s="155"/>
      <c r="AK380" s="155"/>
      <c r="AL380" s="155"/>
      <c r="AM380" s="155" t="s">
        <v>517</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525</v>
      </c>
      <c r="AF384" s="155"/>
      <c r="AG384" s="155"/>
      <c r="AH384" s="155"/>
      <c r="AI384" s="155" t="s">
        <v>522</v>
      </c>
      <c r="AJ384" s="155"/>
      <c r="AK384" s="155"/>
      <c r="AL384" s="155"/>
      <c r="AM384" s="155" t="s">
        <v>517</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525</v>
      </c>
      <c r="AF388" s="155"/>
      <c r="AG388" s="155"/>
      <c r="AH388" s="155"/>
      <c r="AI388" s="155" t="s">
        <v>522</v>
      </c>
      <c r="AJ388" s="155"/>
      <c r="AK388" s="155"/>
      <c r="AL388" s="155"/>
      <c r="AM388" s="155" t="s">
        <v>517</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453</v>
      </c>
      <c r="R392" s="130"/>
      <c r="S392" s="130"/>
      <c r="T392" s="130"/>
      <c r="U392" s="130"/>
      <c r="V392" s="130"/>
      <c r="W392" s="130"/>
      <c r="X392" s="130"/>
      <c r="Y392" s="130"/>
      <c r="Z392" s="130"/>
      <c r="AA392" s="130"/>
      <c r="AB392" s="129" t="s">
        <v>454</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453</v>
      </c>
      <c r="R399" s="130"/>
      <c r="S399" s="130"/>
      <c r="T399" s="130"/>
      <c r="U399" s="130"/>
      <c r="V399" s="130"/>
      <c r="W399" s="130"/>
      <c r="X399" s="130"/>
      <c r="Y399" s="130"/>
      <c r="Z399" s="130"/>
      <c r="AA399" s="130"/>
      <c r="AB399" s="129" t="s">
        <v>454</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453</v>
      </c>
      <c r="R406" s="130"/>
      <c r="S406" s="130"/>
      <c r="T406" s="130"/>
      <c r="U406" s="130"/>
      <c r="V406" s="130"/>
      <c r="W406" s="130"/>
      <c r="X406" s="130"/>
      <c r="Y406" s="130"/>
      <c r="Z406" s="130"/>
      <c r="AA406" s="130"/>
      <c r="AB406" s="129" t="s">
        <v>454</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453</v>
      </c>
      <c r="R413" s="130"/>
      <c r="S413" s="130"/>
      <c r="T413" s="130"/>
      <c r="U413" s="130"/>
      <c r="V413" s="130"/>
      <c r="W413" s="130"/>
      <c r="X413" s="130"/>
      <c r="Y413" s="130"/>
      <c r="Z413" s="130"/>
      <c r="AA413" s="130"/>
      <c r="AB413" s="129" t="s">
        <v>454</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453</v>
      </c>
      <c r="R420" s="130"/>
      <c r="S420" s="130"/>
      <c r="T420" s="130"/>
      <c r="U420" s="130"/>
      <c r="V420" s="130"/>
      <c r="W420" s="130"/>
      <c r="X420" s="130"/>
      <c r="Y420" s="130"/>
      <c r="Z420" s="130"/>
      <c r="AA420" s="130"/>
      <c r="AB420" s="129" t="s">
        <v>454</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551</v>
      </c>
      <c r="D430" s="931"/>
      <c r="E430" s="174" t="s">
        <v>535</v>
      </c>
      <c r="F430" s="898"/>
      <c r="G430" s="899" t="s">
        <v>373</v>
      </c>
      <c r="H430" s="123"/>
      <c r="I430" s="123"/>
      <c r="J430" s="900" t="s">
        <v>619</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518</v>
      </c>
      <c r="AJ431" s="217"/>
      <c r="AK431" s="217"/>
      <c r="AL431" s="159"/>
      <c r="AM431" s="217" t="s">
        <v>513</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572</v>
      </c>
      <c r="AF432" s="200"/>
      <c r="AG432" s="133" t="s">
        <v>354</v>
      </c>
      <c r="AH432" s="134"/>
      <c r="AI432" s="156"/>
      <c r="AJ432" s="156"/>
      <c r="AK432" s="156"/>
      <c r="AL432" s="154"/>
      <c r="AM432" s="156"/>
      <c r="AN432" s="156"/>
      <c r="AO432" s="156"/>
      <c r="AP432" s="154"/>
      <c r="AQ432" s="590" t="s">
        <v>624</v>
      </c>
      <c r="AR432" s="200"/>
      <c r="AS432" s="133" t="s">
        <v>354</v>
      </c>
      <c r="AT432" s="134"/>
      <c r="AU432" s="200" t="s">
        <v>572</v>
      </c>
      <c r="AV432" s="200"/>
      <c r="AW432" s="133" t="s">
        <v>300</v>
      </c>
      <c r="AX432" s="195"/>
    </row>
    <row r="433" spans="1:50" ht="23.25" customHeight="1" x14ac:dyDescent="0.15">
      <c r="A433" s="189"/>
      <c r="B433" s="186"/>
      <c r="C433" s="180"/>
      <c r="D433" s="186"/>
      <c r="E433" s="342"/>
      <c r="F433" s="343"/>
      <c r="G433" s="104" t="s">
        <v>572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620</v>
      </c>
      <c r="AC433" s="213"/>
      <c r="AD433" s="213"/>
      <c r="AE433" s="340" t="s">
        <v>621</v>
      </c>
      <c r="AF433" s="207"/>
      <c r="AG433" s="207"/>
      <c r="AH433" s="207"/>
      <c r="AI433" s="340" t="s">
        <v>616</v>
      </c>
      <c r="AJ433" s="207"/>
      <c r="AK433" s="207"/>
      <c r="AL433" s="207"/>
      <c r="AM433" s="340" t="s">
        <v>572</v>
      </c>
      <c r="AN433" s="207"/>
      <c r="AO433" s="207"/>
      <c r="AP433" s="341"/>
      <c r="AQ433" s="340" t="s">
        <v>621</v>
      </c>
      <c r="AR433" s="207"/>
      <c r="AS433" s="207"/>
      <c r="AT433" s="341"/>
      <c r="AU433" s="207" t="s">
        <v>572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572</v>
      </c>
      <c r="AC434" s="205"/>
      <c r="AD434" s="205"/>
      <c r="AE434" s="340" t="s">
        <v>572</v>
      </c>
      <c r="AF434" s="207"/>
      <c r="AG434" s="207"/>
      <c r="AH434" s="341"/>
      <c r="AI434" s="340" t="s">
        <v>622</v>
      </c>
      <c r="AJ434" s="207"/>
      <c r="AK434" s="207"/>
      <c r="AL434" s="207"/>
      <c r="AM434" s="340" t="s">
        <v>623</v>
      </c>
      <c r="AN434" s="207"/>
      <c r="AO434" s="207"/>
      <c r="AP434" s="341"/>
      <c r="AQ434" s="340" t="s">
        <v>616</v>
      </c>
      <c r="AR434" s="207"/>
      <c r="AS434" s="207"/>
      <c r="AT434" s="341"/>
      <c r="AU434" s="207" t="s">
        <v>625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572</v>
      </c>
      <c r="AF435" s="207"/>
      <c r="AG435" s="207"/>
      <c r="AH435" s="341"/>
      <c r="AI435" s="340" t="s">
        <v>572</v>
      </c>
      <c r="AJ435" s="207"/>
      <c r="AK435" s="207"/>
      <c r="AL435" s="207"/>
      <c r="AM435" s="340" t="s">
        <v>571</v>
      </c>
      <c r="AN435" s="207"/>
      <c r="AO435" s="207"/>
      <c r="AP435" s="341"/>
      <c r="AQ435" s="340" t="s">
        <v>572</v>
      </c>
      <c r="AR435" s="207"/>
      <c r="AS435" s="207"/>
      <c r="AT435" s="341"/>
      <c r="AU435" s="207" t="s">
        <v>569</v>
      </c>
      <c r="AV435" s="207"/>
      <c r="AW435" s="207"/>
      <c r="AX435" s="208"/>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517</v>
      </c>
      <c r="AJ436" s="217"/>
      <c r="AK436" s="217"/>
      <c r="AL436" s="159"/>
      <c r="AM436" s="217" t="s">
        <v>513</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0"/>
      <c r="AR437" s="200"/>
      <c r="AS437" s="133" t="s">
        <v>354</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517</v>
      </c>
      <c r="AJ441" s="217"/>
      <c r="AK441" s="217"/>
      <c r="AL441" s="159"/>
      <c r="AM441" s="217" t="s">
        <v>509</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0"/>
      <c r="AR442" s="200"/>
      <c r="AS442" s="133" t="s">
        <v>354</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517</v>
      </c>
      <c r="AJ446" s="217"/>
      <c r="AK446" s="217"/>
      <c r="AL446" s="159"/>
      <c r="AM446" s="217" t="s">
        <v>514</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0"/>
      <c r="AR447" s="200"/>
      <c r="AS447" s="133" t="s">
        <v>354</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517</v>
      </c>
      <c r="AJ451" s="217"/>
      <c r="AK451" s="217"/>
      <c r="AL451" s="159"/>
      <c r="AM451" s="217" t="s">
        <v>513</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0"/>
      <c r="AR452" s="200"/>
      <c r="AS452" s="133" t="s">
        <v>354</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517</v>
      </c>
      <c r="AJ456" s="217"/>
      <c r="AK456" s="217"/>
      <c r="AL456" s="159"/>
      <c r="AM456" s="217" t="s">
        <v>513</v>
      </c>
      <c r="AN456" s="217"/>
      <c r="AO456" s="217"/>
      <c r="AP456" s="159"/>
      <c r="AQ456" s="159" t="s">
        <v>353</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572</v>
      </c>
      <c r="AF457" s="200"/>
      <c r="AG457" s="133" t="s">
        <v>354</v>
      </c>
      <c r="AH457" s="134"/>
      <c r="AI457" s="156"/>
      <c r="AJ457" s="156"/>
      <c r="AK457" s="156"/>
      <c r="AL457" s="154"/>
      <c r="AM457" s="156"/>
      <c r="AN457" s="156"/>
      <c r="AO457" s="156"/>
      <c r="AP457" s="154"/>
      <c r="AQ457" s="590" t="s">
        <v>627</v>
      </c>
      <c r="AR457" s="200"/>
      <c r="AS457" s="133" t="s">
        <v>354</v>
      </c>
      <c r="AT457" s="134"/>
      <c r="AU457" s="200" t="s">
        <v>572</v>
      </c>
      <c r="AV457" s="200"/>
      <c r="AW457" s="133" t="s">
        <v>300</v>
      </c>
      <c r="AX457" s="195"/>
    </row>
    <row r="458" spans="1:50" ht="23.25" customHeight="1" x14ac:dyDescent="0.15">
      <c r="A458" s="189"/>
      <c r="B458" s="186"/>
      <c r="C458" s="180"/>
      <c r="D458" s="186"/>
      <c r="E458" s="342"/>
      <c r="F458" s="343"/>
      <c r="G458" s="104" t="s">
        <v>572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572</v>
      </c>
      <c r="AC458" s="213"/>
      <c r="AD458" s="213"/>
      <c r="AE458" s="340" t="s">
        <v>572</v>
      </c>
      <c r="AF458" s="207"/>
      <c r="AG458" s="207"/>
      <c r="AH458" s="207"/>
      <c r="AI458" s="340" t="s">
        <v>572</v>
      </c>
      <c r="AJ458" s="207"/>
      <c r="AK458" s="207"/>
      <c r="AL458" s="207"/>
      <c r="AM458" s="340" t="s">
        <v>625</v>
      </c>
      <c r="AN458" s="207"/>
      <c r="AO458" s="207"/>
      <c r="AP458" s="341"/>
      <c r="AQ458" s="340" t="s">
        <v>572</v>
      </c>
      <c r="AR458" s="207"/>
      <c r="AS458" s="207"/>
      <c r="AT458" s="341"/>
      <c r="AU458" s="207" t="s">
        <v>572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626</v>
      </c>
      <c r="AC459" s="205"/>
      <c r="AD459" s="205"/>
      <c r="AE459" s="340" t="s">
        <v>615</v>
      </c>
      <c r="AF459" s="207"/>
      <c r="AG459" s="207"/>
      <c r="AH459" s="341"/>
      <c r="AI459" s="340" t="s">
        <v>572</v>
      </c>
      <c r="AJ459" s="207"/>
      <c r="AK459" s="207"/>
      <c r="AL459" s="207"/>
      <c r="AM459" s="340" t="s">
        <v>571</v>
      </c>
      <c r="AN459" s="207"/>
      <c r="AO459" s="207"/>
      <c r="AP459" s="341"/>
      <c r="AQ459" s="340" t="s">
        <v>621</v>
      </c>
      <c r="AR459" s="207"/>
      <c r="AS459" s="207"/>
      <c r="AT459" s="341"/>
      <c r="AU459" s="207" t="s">
        <v>572</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572</v>
      </c>
      <c r="AF460" s="207"/>
      <c r="AG460" s="207"/>
      <c r="AH460" s="341"/>
      <c r="AI460" s="340" t="s">
        <v>572</v>
      </c>
      <c r="AJ460" s="207"/>
      <c r="AK460" s="207"/>
      <c r="AL460" s="207"/>
      <c r="AM460" s="340" t="s">
        <v>571</v>
      </c>
      <c r="AN460" s="207"/>
      <c r="AO460" s="207"/>
      <c r="AP460" s="341"/>
      <c r="AQ460" s="340" t="s">
        <v>619</v>
      </c>
      <c r="AR460" s="207"/>
      <c r="AS460" s="207"/>
      <c r="AT460" s="341"/>
      <c r="AU460" s="207" t="s">
        <v>572</v>
      </c>
      <c r="AV460" s="207"/>
      <c r="AW460" s="207"/>
      <c r="AX460" s="208"/>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517</v>
      </c>
      <c r="AJ461" s="217"/>
      <c r="AK461" s="217"/>
      <c r="AL461" s="159"/>
      <c r="AM461" s="217" t="s">
        <v>515</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0"/>
      <c r="AR462" s="200"/>
      <c r="AS462" s="133" t="s">
        <v>354</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517</v>
      </c>
      <c r="AJ466" s="217"/>
      <c r="AK466" s="217"/>
      <c r="AL466" s="159"/>
      <c r="AM466" s="217" t="s">
        <v>513</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0"/>
      <c r="AR467" s="200"/>
      <c r="AS467" s="133" t="s">
        <v>354</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517</v>
      </c>
      <c r="AJ471" s="217"/>
      <c r="AK471" s="217"/>
      <c r="AL471" s="159"/>
      <c r="AM471" s="217" t="s">
        <v>509</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0"/>
      <c r="AR472" s="200"/>
      <c r="AS472" s="133" t="s">
        <v>354</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517</v>
      </c>
      <c r="AJ476" s="217"/>
      <c r="AK476" s="217"/>
      <c r="AL476" s="159"/>
      <c r="AM476" s="217" t="s">
        <v>513</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0"/>
      <c r="AR477" s="200"/>
      <c r="AS477" s="133" t="s">
        <v>354</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557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552</v>
      </c>
      <c r="F484" s="175"/>
      <c r="G484" s="899" t="s">
        <v>373</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518</v>
      </c>
      <c r="AJ485" s="217"/>
      <c r="AK485" s="217"/>
      <c r="AL485" s="159"/>
      <c r="AM485" s="217" t="s">
        <v>515</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0"/>
      <c r="AR486" s="200"/>
      <c r="AS486" s="133" t="s">
        <v>354</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517</v>
      </c>
      <c r="AJ490" s="217"/>
      <c r="AK490" s="217"/>
      <c r="AL490" s="159"/>
      <c r="AM490" s="217" t="s">
        <v>515</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0"/>
      <c r="AR491" s="200"/>
      <c r="AS491" s="133" t="s">
        <v>354</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517</v>
      </c>
      <c r="AJ495" s="217"/>
      <c r="AK495" s="217"/>
      <c r="AL495" s="159"/>
      <c r="AM495" s="217" t="s">
        <v>513</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0"/>
      <c r="AR496" s="200"/>
      <c r="AS496" s="133" t="s">
        <v>354</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517</v>
      </c>
      <c r="AJ500" s="217"/>
      <c r="AK500" s="217"/>
      <c r="AL500" s="159"/>
      <c r="AM500" s="217" t="s">
        <v>514</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0"/>
      <c r="AR501" s="200"/>
      <c r="AS501" s="133" t="s">
        <v>354</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517</v>
      </c>
      <c r="AJ505" s="217"/>
      <c r="AK505" s="217"/>
      <c r="AL505" s="159"/>
      <c r="AM505" s="217" t="s">
        <v>515</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0"/>
      <c r="AR506" s="200"/>
      <c r="AS506" s="133" t="s">
        <v>354</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517</v>
      </c>
      <c r="AJ510" s="217"/>
      <c r="AK510" s="217"/>
      <c r="AL510" s="159"/>
      <c r="AM510" s="217" t="s">
        <v>513</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0"/>
      <c r="AR511" s="200"/>
      <c r="AS511" s="133" t="s">
        <v>354</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518</v>
      </c>
      <c r="AJ515" s="217"/>
      <c r="AK515" s="217"/>
      <c r="AL515" s="159"/>
      <c r="AM515" s="217" t="s">
        <v>513</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0"/>
      <c r="AR516" s="200"/>
      <c r="AS516" s="133" t="s">
        <v>354</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518</v>
      </c>
      <c r="AJ520" s="217"/>
      <c r="AK520" s="217"/>
      <c r="AL520" s="159"/>
      <c r="AM520" s="217" t="s">
        <v>513</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0"/>
      <c r="AR521" s="200"/>
      <c r="AS521" s="133" t="s">
        <v>354</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517</v>
      </c>
      <c r="AJ525" s="217"/>
      <c r="AK525" s="217"/>
      <c r="AL525" s="159"/>
      <c r="AM525" s="217" t="s">
        <v>509</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0"/>
      <c r="AR526" s="200"/>
      <c r="AS526" s="133" t="s">
        <v>354</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517</v>
      </c>
      <c r="AJ530" s="217"/>
      <c r="AK530" s="217"/>
      <c r="AL530" s="159"/>
      <c r="AM530" s="217" t="s">
        <v>513</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0"/>
      <c r="AR531" s="200"/>
      <c r="AS531" s="133" t="s">
        <v>354</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558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553</v>
      </c>
      <c r="F538" s="175"/>
      <c r="G538" s="899" t="s">
        <v>373</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518</v>
      </c>
      <c r="AJ539" s="217"/>
      <c r="AK539" s="217"/>
      <c r="AL539" s="159"/>
      <c r="AM539" s="217" t="s">
        <v>513</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0"/>
      <c r="AR540" s="200"/>
      <c r="AS540" s="133" t="s">
        <v>354</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517</v>
      </c>
      <c r="AJ544" s="217"/>
      <c r="AK544" s="217"/>
      <c r="AL544" s="159"/>
      <c r="AM544" s="217" t="s">
        <v>515</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0"/>
      <c r="AR545" s="200"/>
      <c r="AS545" s="133" t="s">
        <v>354</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517</v>
      </c>
      <c r="AJ549" s="217"/>
      <c r="AK549" s="217"/>
      <c r="AL549" s="159"/>
      <c r="AM549" s="217" t="s">
        <v>509</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0"/>
      <c r="AR550" s="200"/>
      <c r="AS550" s="133" t="s">
        <v>354</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517</v>
      </c>
      <c r="AJ554" s="217"/>
      <c r="AK554" s="217"/>
      <c r="AL554" s="159"/>
      <c r="AM554" s="217" t="s">
        <v>509</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0"/>
      <c r="AR555" s="200"/>
      <c r="AS555" s="133" t="s">
        <v>354</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517</v>
      </c>
      <c r="AJ559" s="217"/>
      <c r="AK559" s="217"/>
      <c r="AL559" s="159"/>
      <c r="AM559" s="217" t="s">
        <v>513</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0"/>
      <c r="AR560" s="200"/>
      <c r="AS560" s="133" t="s">
        <v>354</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517</v>
      </c>
      <c r="AJ564" s="217"/>
      <c r="AK564" s="217"/>
      <c r="AL564" s="159"/>
      <c r="AM564" s="217" t="s">
        <v>509</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0"/>
      <c r="AR565" s="200"/>
      <c r="AS565" s="133" t="s">
        <v>354</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518</v>
      </c>
      <c r="AJ569" s="217"/>
      <c r="AK569" s="217"/>
      <c r="AL569" s="159"/>
      <c r="AM569" s="217" t="s">
        <v>509</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0"/>
      <c r="AR570" s="200"/>
      <c r="AS570" s="133" t="s">
        <v>354</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517</v>
      </c>
      <c r="AJ574" s="217"/>
      <c r="AK574" s="217"/>
      <c r="AL574" s="159"/>
      <c r="AM574" s="217" t="s">
        <v>509</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0"/>
      <c r="AR575" s="200"/>
      <c r="AS575" s="133" t="s">
        <v>354</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517</v>
      </c>
      <c r="AJ579" s="217"/>
      <c r="AK579" s="217"/>
      <c r="AL579" s="159"/>
      <c r="AM579" s="217" t="s">
        <v>509</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0"/>
      <c r="AR580" s="200"/>
      <c r="AS580" s="133" t="s">
        <v>354</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517</v>
      </c>
      <c r="AJ584" s="217"/>
      <c r="AK584" s="217"/>
      <c r="AL584" s="159"/>
      <c r="AM584" s="217" t="s">
        <v>513</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0"/>
      <c r="AR585" s="200"/>
      <c r="AS585" s="133" t="s">
        <v>354</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558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552</v>
      </c>
      <c r="F592" s="175"/>
      <c r="G592" s="899" t="s">
        <v>373</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517</v>
      </c>
      <c r="AJ593" s="217"/>
      <c r="AK593" s="217"/>
      <c r="AL593" s="159"/>
      <c r="AM593" s="217" t="s">
        <v>509</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0"/>
      <c r="AR594" s="200"/>
      <c r="AS594" s="133" t="s">
        <v>354</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518</v>
      </c>
      <c r="AJ598" s="217"/>
      <c r="AK598" s="217"/>
      <c r="AL598" s="159"/>
      <c r="AM598" s="217" t="s">
        <v>514</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0"/>
      <c r="AR599" s="200"/>
      <c r="AS599" s="133" t="s">
        <v>354</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517</v>
      </c>
      <c r="AJ603" s="217"/>
      <c r="AK603" s="217"/>
      <c r="AL603" s="159"/>
      <c r="AM603" s="217" t="s">
        <v>509</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0"/>
      <c r="AR604" s="200"/>
      <c r="AS604" s="133" t="s">
        <v>354</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517</v>
      </c>
      <c r="AJ608" s="217"/>
      <c r="AK608" s="217"/>
      <c r="AL608" s="159"/>
      <c r="AM608" s="217" t="s">
        <v>509</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0"/>
      <c r="AR609" s="200"/>
      <c r="AS609" s="133" t="s">
        <v>354</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517</v>
      </c>
      <c r="AJ613" s="217"/>
      <c r="AK613" s="217"/>
      <c r="AL613" s="159"/>
      <c r="AM613" s="217" t="s">
        <v>513</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0"/>
      <c r="AR614" s="200"/>
      <c r="AS614" s="133" t="s">
        <v>354</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517</v>
      </c>
      <c r="AJ618" s="217"/>
      <c r="AK618" s="217"/>
      <c r="AL618" s="159"/>
      <c r="AM618" s="217" t="s">
        <v>513</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0"/>
      <c r="AR619" s="200"/>
      <c r="AS619" s="133" t="s">
        <v>354</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517</v>
      </c>
      <c r="AJ623" s="217"/>
      <c r="AK623" s="217"/>
      <c r="AL623" s="159"/>
      <c r="AM623" s="217" t="s">
        <v>514</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0"/>
      <c r="AR624" s="200"/>
      <c r="AS624" s="133" t="s">
        <v>354</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517</v>
      </c>
      <c r="AJ628" s="217"/>
      <c r="AK628" s="217"/>
      <c r="AL628" s="159"/>
      <c r="AM628" s="217" t="s">
        <v>513</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0"/>
      <c r="AR629" s="200"/>
      <c r="AS629" s="133" t="s">
        <v>354</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517</v>
      </c>
      <c r="AJ633" s="217"/>
      <c r="AK633" s="217"/>
      <c r="AL633" s="159"/>
      <c r="AM633" s="217" t="s">
        <v>509</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0"/>
      <c r="AR634" s="200"/>
      <c r="AS634" s="133" t="s">
        <v>354</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517</v>
      </c>
      <c r="AJ638" s="217"/>
      <c r="AK638" s="217"/>
      <c r="AL638" s="159"/>
      <c r="AM638" s="217" t="s">
        <v>513</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0"/>
      <c r="AR639" s="200"/>
      <c r="AS639" s="133" t="s">
        <v>354</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558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553</v>
      </c>
      <c r="F646" s="175"/>
      <c r="G646" s="899" t="s">
        <v>373</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518</v>
      </c>
      <c r="AJ647" s="217"/>
      <c r="AK647" s="217"/>
      <c r="AL647" s="159"/>
      <c r="AM647" s="217" t="s">
        <v>509</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0"/>
      <c r="AR648" s="200"/>
      <c r="AS648" s="133" t="s">
        <v>354</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517</v>
      </c>
      <c r="AJ652" s="217"/>
      <c r="AK652" s="217"/>
      <c r="AL652" s="159"/>
      <c r="AM652" s="217" t="s">
        <v>509</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0"/>
      <c r="AR653" s="200"/>
      <c r="AS653" s="133" t="s">
        <v>354</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517</v>
      </c>
      <c r="AJ657" s="217"/>
      <c r="AK657" s="217"/>
      <c r="AL657" s="159"/>
      <c r="AM657" s="217" t="s">
        <v>513</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0"/>
      <c r="AR658" s="200"/>
      <c r="AS658" s="133" t="s">
        <v>354</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517</v>
      </c>
      <c r="AJ662" s="217"/>
      <c r="AK662" s="217"/>
      <c r="AL662" s="159"/>
      <c r="AM662" s="217" t="s">
        <v>509</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0"/>
      <c r="AR663" s="200"/>
      <c r="AS663" s="133" t="s">
        <v>354</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517</v>
      </c>
      <c r="AJ667" s="217"/>
      <c r="AK667" s="217"/>
      <c r="AL667" s="159"/>
      <c r="AM667" s="217" t="s">
        <v>509</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0"/>
      <c r="AR668" s="200"/>
      <c r="AS668" s="133" t="s">
        <v>354</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518</v>
      </c>
      <c r="AJ672" s="217"/>
      <c r="AK672" s="217"/>
      <c r="AL672" s="159"/>
      <c r="AM672" s="217" t="s">
        <v>509</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0"/>
      <c r="AR673" s="200"/>
      <c r="AS673" s="133" t="s">
        <v>354</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517</v>
      </c>
      <c r="AJ677" s="217"/>
      <c r="AK677" s="217"/>
      <c r="AL677" s="159"/>
      <c r="AM677" s="217" t="s">
        <v>515</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0"/>
      <c r="AR678" s="200"/>
      <c r="AS678" s="133" t="s">
        <v>354</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518</v>
      </c>
      <c r="AJ682" s="217"/>
      <c r="AK682" s="217"/>
      <c r="AL682" s="159"/>
      <c r="AM682" s="217" t="s">
        <v>513</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0"/>
      <c r="AR683" s="200"/>
      <c r="AS683" s="133" t="s">
        <v>354</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517</v>
      </c>
      <c r="AJ687" s="217"/>
      <c r="AK687" s="217"/>
      <c r="AL687" s="159"/>
      <c r="AM687" s="217" t="s">
        <v>509</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0"/>
      <c r="AR688" s="200"/>
      <c r="AS688" s="133" t="s">
        <v>354</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517</v>
      </c>
      <c r="AJ692" s="217"/>
      <c r="AK692" s="217"/>
      <c r="AL692" s="159"/>
      <c r="AM692" s="217" t="s">
        <v>514</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0"/>
      <c r="AR693" s="200"/>
      <c r="AS693" s="133" t="s">
        <v>354</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558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9"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564</v>
      </c>
      <c r="AE702" s="346"/>
      <c r="AF702" s="346"/>
      <c r="AG702" s="385" t="s">
        <v>630</v>
      </c>
      <c r="AH702" s="386"/>
      <c r="AI702" s="386"/>
      <c r="AJ702" s="386"/>
      <c r="AK702" s="386"/>
      <c r="AL702" s="386"/>
      <c r="AM702" s="386"/>
      <c r="AN702" s="386"/>
      <c r="AO702" s="386"/>
      <c r="AP702" s="386"/>
      <c r="AQ702" s="386"/>
      <c r="AR702" s="386"/>
      <c r="AS702" s="386"/>
      <c r="AT702" s="386"/>
      <c r="AU702" s="386"/>
      <c r="AV702" s="386"/>
      <c r="AW702" s="386"/>
      <c r="AX702" s="387"/>
    </row>
    <row r="703" spans="1:50" ht="49.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564</v>
      </c>
      <c r="AE703" s="329"/>
      <c r="AF703" s="329"/>
      <c r="AG703" s="101" t="s">
        <v>631</v>
      </c>
      <c r="AH703" s="102"/>
      <c r="AI703" s="102"/>
      <c r="AJ703" s="102"/>
      <c r="AK703" s="102"/>
      <c r="AL703" s="102"/>
      <c r="AM703" s="102"/>
      <c r="AN703" s="102"/>
      <c r="AO703" s="102"/>
      <c r="AP703" s="102"/>
      <c r="AQ703" s="102"/>
      <c r="AR703" s="102"/>
      <c r="AS703" s="102"/>
      <c r="AT703" s="102"/>
      <c r="AU703" s="102"/>
      <c r="AV703" s="102"/>
      <c r="AW703" s="102"/>
      <c r="AX703" s="103"/>
    </row>
    <row r="704" spans="1:50" ht="73.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564</v>
      </c>
      <c r="AE704" s="783"/>
      <c r="AF704" s="783"/>
      <c r="AG704" s="167" t="s">
        <v>805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564</v>
      </c>
      <c r="AE705" s="715"/>
      <c r="AF705" s="715"/>
      <c r="AG705" s="125" t="s">
        <v>632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496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628</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628</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629</v>
      </c>
      <c r="AE708" s="605"/>
      <c r="AF708" s="605"/>
      <c r="AG708" s="742" t="s">
        <v>572</v>
      </c>
      <c r="AH708" s="743"/>
      <c r="AI708" s="743"/>
      <c r="AJ708" s="743"/>
      <c r="AK708" s="743"/>
      <c r="AL708" s="743"/>
      <c r="AM708" s="743"/>
      <c r="AN708" s="743"/>
      <c r="AO708" s="743"/>
      <c r="AP708" s="743"/>
      <c r="AQ708" s="743"/>
      <c r="AR708" s="743"/>
      <c r="AS708" s="743"/>
      <c r="AT708" s="743"/>
      <c r="AU708" s="743"/>
      <c r="AV708" s="743"/>
      <c r="AW708" s="743"/>
      <c r="AX708" s="744"/>
    </row>
    <row r="709" spans="1:50" ht="58.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564</v>
      </c>
      <c r="AE709" s="329"/>
      <c r="AF709" s="329"/>
      <c r="AG709" s="101" t="s">
        <v>633</v>
      </c>
      <c r="AH709" s="102"/>
      <c r="AI709" s="102"/>
      <c r="AJ709" s="102"/>
      <c r="AK709" s="102"/>
      <c r="AL709" s="102"/>
      <c r="AM709" s="102"/>
      <c r="AN709" s="102"/>
      <c r="AO709" s="102"/>
      <c r="AP709" s="102"/>
      <c r="AQ709" s="102"/>
      <c r="AR709" s="102"/>
      <c r="AS709" s="102"/>
      <c r="AT709" s="102"/>
      <c r="AU709" s="102"/>
      <c r="AV709" s="102"/>
      <c r="AW709" s="102"/>
      <c r="AX709" s="103"/>
    </row>
    <row r="710" spans="1:50" ht="47.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564</v>
      </c>
      <c r="AE710" s="329"/>
      <c r="AF710" s="329"/>
      <c r="AG710" s="101" t="s">
        <v>634</v>
      </c>
      <c r="AH710" s="102"/>
      <c r="AI710" s="102"/>
      <c r="AJ710" s="102"/>
      <c r="AK710" s="102"/>
      <c r="AL710" s="102"/>
      <c r="AM710" s="102"/>
      <c r="AN710" s="102"/>
      <c r="AO710" s="102"/>
      <c r="AP710" s="102"/>
      <c r="AQ710" s="102"/>
      <c r="AR710" s="102"/>
      <c r="AS710" s="102"/>
      <c r="AT710" s="102"/>
      <c r="AU710" s="102"/>
      <c r="AV710" s="102"/>
      <c r="AW710" s="102"/>
      <c r="AX710" s="103"/>
    </row>
    <row r="711" spans="1:50" ht="54.7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564</v>
      </c>
      <c r="AE711" s="329"/>
      <c r="AF711" s="329"/>
      <c r="AG711" s="101" t="s">
        <v>635</v>
      </c>
      <c r="AH711" s="102"/>
      <c r="AI711" s="102"/>
      <c r="AJ711" s="102"/>
      <c r="AK711" s="102"/>
      <c r="AL711" s="102"/>
      <c r="AM711" s="102"/>
      <c r="AN711" s="102"/>
      <c r="AO711" s="102"/>
      <c r="AP711" s="102"/>
      <c r="AQ711" s="102"/>
      <c r="AR711" s="102"/>
      <c r="AS711" s="102"/>
      <c r="AT711" s="102"/>
      <c r="AU711" s="102"/>
      <c r="AV711" s="102"/>
      <c r="AW711" s="102"/>
      <c r="AX711" s="103"/>
    </row>
    <row r="712" spans="1:50" ht="54.75" customHeight="1" x14ac:dyDescent="0.15">
      <c r="A712" s="642"/>
      <c r="B712" s="644"/>
      <c r="C712" s="391" t="s">
        <v>464</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564</v>
      </c>
      <c r="AE712" s="783"/>
      <c r="AF712" s="783"/>
      <c r="AG712" s="810" t="s">
        <v>661</v>
      </c>
      <c r="AH712" s="811"/>
      <c r="AI712" s="811"/>
      <c r="AJ712" s="811"/>
      <c r="AK712" s="811"/>
      <c r="AL712" s="811"/>
      <c r="AM712" s="811"/>
      <c r="AN712" s="811"/>
      <c r="AO712" s="811"/>
      <c r="AP712" s="811"/>
      <c r="AQ712" s="811"/>
      <c r="AR712" s="811"/>
      <c r="AS712" s="811"/>
      <c r="AT712" s="811"/>
      <c r="AU712" s="811"/>
      <c r="AV712" s="811"/>
      <c r="AW712" s="811"/>
      <c r="AX712" s="812"/>
    </row>
    <row r="713" spans="1:50" ht="63" customHeight="1" x14ac:dyDescent="0.15">
      <c r="A713" s="642"/>
      <c r="B713" s="644"/>
      <c r="C713" s="948" t="s">
        <v>465</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629</v>
      </c>
      <c r="AE713" s="329"/>
      <c r="AF713" s="663"/>
      <c r="AG713" s="101" t="s">
        <v>660</v>
      </c>
      <c r="AH713" s="102"/>
      <c r="AI713" s="102"/>
      <c r="AJ713" s="102"/>
      <c r="AK713" s="102"/>
      <c r="AL713" s="102"/>
      <c r="AM713" s="102"/>
      <c r="AN713" s="102"/>
      <c r="AO713" s="102"/>
      <c r="AP713" s="102"/>
      <c r="AQ713" s="102"/>
      <c r="AR713" s="102"/>
      <c r="AS713" s="102"/>
      <c r="AT713" s="102"/>
      <c r="AU713" s="102"/>
      <c r="AV713" s="102"/>
      <c r="AW713" s="102"/>
      <c r="AX713" s="103"/>
    </row>
    <row r="714" spans="1:50" ht="72" customHeight="1" x14ac:dyDescent="0.15">
      <c r="A714" s="645"/>
      <c r="B714" s="646"/>
      <c r="C714" s="647" t="s">
        <v>441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564</v>
      </c>
      <c r="AE714" s="808"/>
      <c r="AF714" s="809"/>
      <c r="AG714" s="736" t="s">
        <v>636</v>
      </c>
      <c r="AH714" s="737"/>
      <c r="AI714" s="737"/>
      <c r="AJ714" s="737"/>
      <c r="AK714" s="737"/>
      <c r="AL714" s="737"/>
      <c r="AM714" s="737"/>
      <c r="AN714" s="737"/>
      <c r="AO714" s="737"/>
      <c r="AP714" s="737"/>
      <c r="AQ714" s="737"/>
      <c r="AR714" s="737"/>
      <c r="AS714" s="737"/>
      <c r="AT714" s="737"/>
      <c r="AU714" s="737"/>
      <c r="AV714" s="737"/>
      <c r="AW714" s="737"/>
      <c r="AX714" s="738"/>
    </row>
    <row r="715" spans="1:50" ht="68.25" customHeight="1" x14ac:dyDescent="0.15">
      <c r="A715" s="640" t="s">
        <v>40</v>
      </c>
      <c r="B715" s="784"/>
      <c r="C715" s="785" t="s">
        <v>442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564</v>
      </c>
      <c r="AE715" s="605"/>
      <c r="AF715" s="656"/>
      <c r="AG715" s="742" t="s">
        <v>637</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629</v>
      </c>
      <c r="AE716" s="627"/>
      <c r="AF716" s="627"/>
      <c r="AG716" s="101" t="s">
        <v>568</v>
      </c>
      <c r="AH716" s="102"/>
      <c r="AI716" s="102"/>
      <c r="AJ716" s="102"/>
      <c r="AK716" s="102"/>
      <c r="AL716" s="102"/>
      <c r="AM716" s="102"/>
      <c r="AN716" s="102"/>
      <c r="AO716" s="102"/>
      <c r="AP716" s="102"/>
      <c r="AQ716" s="102"/>
      <c r="AR716" s="102"/>
      <c r="AS716" s="102"/>
      <c r="AT716" s="102"/>
      <c r="AU716" s="102"/>
      <c r="AV716" s="102"/>
      <c r="AW716" s="102"/>
      <c r="AX716" s="103"/>
    </row>
    <row r="717" spans="1:50" ht="67.5" customHeight="1" x14ac:dyDescent="0.15">
      <c r="A717" s="642"/>
      <c r="B717" s="644"/>
      <c r="C717" s="391" t="s">
        <v>364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564</v>
      </c>
      <c r="AE717" s="329"/>
      <c r="AF717" s="329"/>
      <c r="AG717" s="101" t="s">
        <v>638</v>
      </c>
      <c r="AH717" s="102"/>
      <c r="AI717" s="102"/>
      <c r="AJ717" s="102"/>
      <c r="AK717" s="102"/>
      <c r="AL717" s="102"/>
      <c r="AM717" s="102"/>
      <c r="AN717" s="102"/>
      <c r="AO717" s="102"/>
      <c r="AP717" s="102"/>
      <c r="AQ717" s="102"/>
      <c r="AR717" s="102"/>
      <c r="AS717" s="102"/>
      <c r="AT717" s="102"/>
      <c r="AU717" s="102"/>
      <c r="AV717" s="102"/>
      <c r="AW717" s="102"/>
      <c r="AX717" s="103"/>
    </row>
    <row r="718" spans="1:50" ht="60.7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564</v>
      </c>
      <c r="AE718" s="329"/>
      <c r="AF718" s="329"/>
      <c r="AG718" s="127" t="s">
        <v>800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629</v>
      </c>
      <c r="AE719" s="605"/>
      <c r="AF719" s="605"/>
      <c r="AG719" s="125" t="s">
        <v>572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457</v>
      </c>
      <c r="D720" s="300"/>
      <c r="E720" s="300"/>
      <c r="F720" s="303"/>
      <c r="G720" s="299" t="s">
        <v>458</v>
      </c>
      <c r="H720" s="300"/>
      <c r="I720" s="300"/>
      <c r="J720" s="300"/>
      <c r="K720" s="300"/>
      <c r="L720" s="300"/>
      <c r="M720" s="300"/>
      <c r="N720" s="299" t="s">
        <v>461</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663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662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807</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470</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539</v>
      </c>
      <c r="B737" s="210"/>
      <c r="C737" s="210"/>
      <c r="D737" s="211"/>
      <c r="E737" s="990" t="s">
        <v>646</v>
      </c>
      <c r="F737" s="990"/>
      <c r="G737" s="990"/>
      <c r="H737" s="990"/>
      <c r="I737" s="990"/>
      <c r="J737" s="990"/>
      <c r="K737" s="990"/>
      <c r="L737" s="990"/>
      <c r="M737" s="990"/>
      <c r="N737" s="365" t="s">
        <v>532</v>
      </c>
      <c r="O737" s="365"/>
      <c r="P737" s="365"/>
      <c r="Q737" s="365"/>
      <c r="R737" s="990" t="s">
        <v>645</v>
      </c>
      <c r="S737" s="990"/>
      <c r="T737" s="990"/>
      <c r="U737" s="990"/>
      <c r="V737" s="990"/>
      <c r="W737" s="990"/>
      <c r="X737" s="990"/>
      <c r="Y737" s="990"/>
      <c r="Z737" s="990"/>
      <c r="AA737" s="365" t="s">
        <v>531</v>
      </c>
      <c r="AB737" s="365"/>
      <c r="AC737" s="365"/>
      <c r="AD737" s="365"/>
      <c r="AE737" s="990" t="s">
        <v>644</v>
      </c>
      <c r="AF737" s="990"/>
      <c r="AG737" s="990"/>
      <c r="AH737" s="990"/>
      <c r="AI737" s="990"/>
      <c r="AJ737" s="990"/>
      <c r="AK737" s="990"/>
      <c r="AL737" s="990"/>
      <c r="AM737" s="990"/>
      <c r="AN737" s="365" t="s">
        <v>530</v>
      </c>
      <c r="AO737" s="365"/>
      <c r="AP737" s="365"/>
      <c r="AQ737" s="365"/>
      <c r="AR737" s="982" t="s">
        <v>643</v>
      </c>
      <c r="AS737" s="983"/>
      <c r="AT737" s="983"/>
      <c r="AU737" s="983"/>
      <c r="AV737" s="983"/>
      <c r="AW737" s="983"/>
      <c r="AX737" s="984"/>
      <c r="AY737" s="89"/>
      <c r="AZ737" s="89"/>
    </row>
    <row r="738" spans="1:52" ht="24.75" customHeight="1" x14ac:dyDescent="0.15">
      <c r="A738" s="991" t="s">
        <v>529</v>
      </c>
      <c r="B738" s="210"/>
      <c r="C738" s="210"/>
      <c r="D738" s="211"/>
      <c r="E738" s="990" t="s">
        <v>642</v>
      </c>
      <c r="F738" s="990"/>
      <c r="G738" s="990"/>
      <c r="H738" s="990"/>
      <c r="I738" s="990"/>
      <c r="J738" s="990"/>
      <c r="K738" s="990"/>
      <c r="L738" s="990"/>
      <c r="M738" s="990"/>
      <c r="N738" s="365" t="s">
        <v>528</v>
      </c>
      <c r="O738" s="365"/>
      <c r="P738" s="365"/>
      <c r="Q738" s="365"/>
      <c r="R738" s="990" t="s">
        <v>641</v>
      </c>
      <c r="S738" s="990"/>
      <c r="T738" s="990"/>
      <c r="U738" s="990"/>
      <c r="V738" s="990"/>
      <c r="W738" s="990"/>
      <c r="X738" s="990"/>
      <c r="Y738" s="990"/>
      <c r="Z738" s="990"/>
      <c r="AA738" s="365" t="s">
        <v>527</v>
      </c>
      <c r="AB738" s="365"/>
      <c r="AC738" s="365"/>
      <c r="AD738" s="365"/>
      <c r="AE738" s="990" t="s">
        <v>640</v>
      </c>
      <c r="AF738" s="990"/>
      <c r="AG738" s="990"/>
      <c r="AH738" s="990"/>
      <c r="AI738" s="990"/>
      <c r="AJ738" s="990"/>
      <c r="AK738" s="990"/>
      <c r="AL738" s="990"/>
      <c r="AM738" s="990"/>
      <c r="AN738" s="365" t="s">
        <v>523</v>
      </c>
      <c r="AO738" s="365"/>
      <c r="AP738" s="365"/>
      <c r="AQ738" s="365"/>
      <c r="AR738" s="982" t="s">
        <v>639</v>
      </c>
      <c r="AS738" s="983"/>
      <c r="AT738" s="983"/>
      <c r="AU738" s="983"/>
      <c r="AV738" s="983"/>
      <c r="AW738" s="983"/>
      <c r="AX738" s="984"/>
    </row>
    <row r="739" spans="1:52" ht="24.75" customHeight="1" thickBot="1" x14ac:dyDescent="0.2">
      <c r="A739" s="992" t="s">
        <v>519</v>
      </c>
      <c r="B739" s="993"/>
      <c r="C739" s="993"/>
      <c r="D739" s="994"/>
      <c r="E739" s="995" t="s">
        <v>559</v>
      </c>
      <c r="F739" s="985"/>
      <c r="G739" s="985"/>
      <c r="H739" s="93" t="str">
        <f>IF(E739="", "", "(")</f>
        <v>(</v>
      </c>
      <c r="I739" s="985"/>
      <c r="J739" s="985"/>
      <c r="K739" s="93" t="str">
        <f>IF(OR(I739="　", I739=""), "", "-")</f>
        <v/>
      </c>
      <c r="L739" s="986">
        <v>251</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499</v>
      </c>
      <c r="B740" s="615"/>
      <c r="C740" s="615"/>
      <c r="D740" s="615"/>
      <c r="E740" s="615"/>
      <c r="F740" s="616"/>
      <c r="G740" s="90" t="s">
        <v>520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501</v>
      </c>
      <c r="B779" s="629"/>
      <c r="C779" s="629"/>
      <c r="D779" s="629"/>
      <c r="E779" s="629"/>
      <c r="F779" s="630"/>
      <c r="G779" s="595" t="s">
        <v>799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726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752</v>
      </c>
      <c r="H781" s="671"/>
      <c r="I781" s="671"/>
      <c r="J781" s="671"/>
      <c r="K781" s="672"/>
      <c r="L781" s="664" t="s">
        <v>753</v>
      </c>
      <c r="M781" s="665"/>
      <c r="N781" s="665"/>
      <c r="O781" s="665"/>
      <c r="P781" s="665"/>
      <c r="Q781" s="665"/>
      <c r="R781" s="665"/>
      <c r="S781" s="665"/>
      <c r="T781" s="665"/>
      <c r="U781" s="665"/>
      <c r="V781" s="665"/>
      <c r="W781" s="665"/>
      <c r="X781" s="666"/>
      <c r="Y781" s="388">
        <v>7</v>
      </c>
      <c r="Z781" s="389"/>
      <c r="AA781" s="389"/>
      <c r="AB781" s="805"/>
      <c r="AC781" s="670" t="s">
        <v>720</v>
      </c>
      <c r="AD781" s="671"/>
      <c r="AE781" s="671"/>
      <c r="AF781" s="671"/>
      <c r="AG781" s="672"/>
      <c r="AH781" s="664" t="s">
        <v>727</v>
      </c>
      <c r="AI781" s="665"/>
      <c r="AJ781" s="665"/>
      <c r="AK781" s="665"/>
      <c r="AL781" s="665"/>
      <c r="AM781" s="665"/>
      <c r="AN781" s="665"/>
      <c r="AO781" s="665"/>
      <c r="AP781" s="665"/>
      <c r="AQ781" s="665"/>
      <c r="AR781" s="665"/>
      <c r="AS781" s="665"/>
      <c r="AT781" s="666"/>
      <c r="AU781" s="388">
        <v>20</v>
      </c>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7</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20</v>
      </c>
      <c r="AV791" s="832"/>
      <c r="AW791" s="832"/>
      <c r="AX791" s="834"/>
    </row>
    <row r="792" spans="1:50" ht="24.75" customHeight="1" x14ac:dyDescent="0.15">
      <c r="A792" s="631"/>
      <c r="B792" s="632"/>
      <c r="C792" s="632"/>
      <c r="D792" s="632"/>
      <c r="E792" s="632"/>
      <c r="F792" s="633"/>
      <c r="G792" s="595" t="s">
        <v>728</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754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720</v>
      </c>
      <c r="H794" s="671"/>
      <c r="I794" s="671"/>
      <c r="J794" s="671"/>
      <c r="K794" s="672"/>
      <c r="L794" s="664" t="s">
        <v>729</v>
      </c>
      <c r="M794" s="665"/>
      <c r="N794" s="665"/>
      <c r="O794" s="665"/>
      <c r="P794" s="665"/>
      <c r="Q794" s="665"/>
      <c r="R794" s="665"/>
      <c r="S794" s="665"/>
      <c r="T794" s="665"/>
      <c r="U794" s="665"/>
      <c r="V794" s="665"/>
      <c r="W794" s="665"/>
      <c r="X794" s="666"/>
      <c r="Y794" s="388">
        <v>80</v>
      </c>
      <c r="Z794" s="389"/>
      <c r="AA794" s="389"/>
      <c r="AB794" s="805"/>
      <c r="AC794" s="670" t="s">
        <v>752</v>
      </c>
      <c r="AD794" s="671"/>
      <c r="AE794" s="671"/>
      <c r="AF794" s="671"/>
      <c r="AG794" s="672"/>
      <c r="AH794" s="664" t="s">
        <v>755</v>
      </c>
      <c r="AI794" s="665"/>
      <c r="AJ794" s="665"/>
      <c r="AK794" s="665"/>
      <c r="AL794" s="665"/>
      <c r="AM794" s="665"/>
      <c r="AN794" s="665"/>
      <c r="AO794" s="665"/>
      <c r="AP794" s="665"/>
      <c r="AQ794" s="665"/>
      <c r="AR794" s="665"/>
      <c r="AS794" s="665"/>
      <c r="AT794" s="666"/>
      <c r="AU794" s="388">
        <v>350</v>
      </c>
      <c r="AV794" s="389"/>
      <c r="AW794" s="389"/>
      <c r="AX794" s="390"/>
    </row>
    <row r="795" spans="1:50"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t="s">
        <v>752</v>
      </c>
      <c r="AD795" s="607"/>
      <c r="AE795" s="607"/>
      <c r="AF795" s="607"/>
      <c r="AG795" s="608"/>
      <c r="AH795" s="598" t="s">
        <v>756</v>
      </c>
      <c r="AI795" s="599"/>
      <c r="AJ795" s="599"/>
      <c r="AK795" s="599"/>
      <c r="AL795" s="599"/>
      <c r="AM795" s="599"/>
      <c r="AN795" s="599"/>
      <c r="AO795" s="599"/>
      <c r="AP795" s="599"/>
      <c r="AQ795" s="599"/>
      <c r="AR795" s="599"/>
      <c r="AS795" s="599"/>
      <c r="AT795" s="600"/>
      <c r="AU795" s="601">
        <v>16</v>
      </c>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80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366</v>
      </c>
      <c r="AV804" s="832"/>
      <c r="AW804" s="832"/>
      <c r="AX804" s="834"/>
    </row>
    <row r="805" spans="1:50" ht="24.75" customHeight="1" x14ac:dyDescent="0.15">
      <c r="A805" s="631"/>
      <c r="B805" s="632"/>
      <c r="C805" s="632"/>
      <c r="D805" s="632"/>
      <c r="E805" s="632"/>
      <c r="F805" s="633"/>
      <c r="G805" s="595" t="s">
        <v>653</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656</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t="s">
        <v>654</v>
      </c>
      <c r="H807" s="671"/>
      <c r="I807" s="671"/>
      <c r="J807" s="671"/>
      <c r="K807" s="672"/>
      <c r="L807" s="664" t="s">
        <v>655</v>
      </c>
      <c r="M807" s="665"/>
      <c r="N807" s="665"/>
      <c r="O807" s="665"/>
      <c r="P807" s="665"/>
      <c r="Q807" s="665"/>
      <c r="R807" s="665"/>
      <c r="S807" s="665"/>
      <c r="T807" s="665"/>
      <c r="U807" s="665"/>
      <c r="V807" s="665"/>
      <c r="W807" s="665"/>
      <c r="X807" s="666"/>
      <c r="Y807" s="388">
        <v>80</v>
      </c>
      <c r="Z807" s="389"/>
      <c r="AA807" s="389"/>
      <c r="AB807" s="805"/>
      <c r="AC807" s="670" t="s">
        <v>654</v>
      </c>
      <c r="AD807" s="671"/>
      <c r="AE807" s="671"/>
      <c r="AF807" s="671"/>
      <c r="AG807" s="672"/>
      <c r="AH807" s="664" t="s">
        <v>657</v>
      </c>
      <c r="AI807" s="665"/>
      <c r="AJ807" s="665"/>
      <c r="AK807" s="665"/>
      <c r="AL807" s="665"/>
      <c r="AM807" s="665"/>
      <c r="AN807" s="665"/>
      <c r="AO807" s="665"/>
      <c r="AP807" s="665"/>
      <c r="AQ807" s="665"/>
      <c r="AR807" s="665"/>
      <c r="AS807" s="665"/>
      <c r="AT807" s="666"/>
      <c r="AU807" s="388">
        <v>6625</v>
      </c>
      <c r="AV807" s="389"/>
      <c r="AW807" s="389"/>
      <c r="AX807" s="390"/>
    </row>
    <row r="808" spans="1:50" ht="24.75"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t="s">
        <v>654</v>
      </c>
      <c r="AD808" s="607"/>
      <c r="AE808" s="607"/>
      <c r="AF808" s="607"/>
      <c r="AG808" s="608"/>
      <c r="AH808" s="598" t="s">
        <v>658</v>
      </c>
      <c r="AI808" s="599"/>
      <c r="AJ808" s="599"/>
      <c r="AK808" s="599"/>
      <c r="AL808" s="599"/>
      <c r="AM808" s="599"/>
      <c r="AN808" s="599"/>
      <c r="AO808" s="599"/>
      <c r="AP808" s="599"/>
      <c r="AQ808" s="599"/>
      <c r="AR808" s="599"/>
      <c r="AS808" s="599"/>
      <c r="AT808" s="600"/>
      <c r="AU808" s="601">
        <v>351</v>
      </c>
      <c r="AV808" s="602"/>
      <c r="AW808" s="602"/>
      <c r="AX808" s="603"/>
    </row>
    <row r="809" spans="1:50" ht="24.75"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t="s">
        <v>654</v>
      </c>
      <c r="AD809" s="607"/>
      <c r="AE809" s="607"/>
      <c r="AF809" s="607"/>
      <c r="AG809" s="608"/>
      <c r="AH809" s="598" t="s">
        <v>757</v>
      </c>
      <c r="AI809" s="599"/>
      <c r="AJ809" s="599"/>
      <c r="AK809" s="599"/>
      <c r="AL809" s="599"/>
      <c r="AM809" s="599"/>
      <c r="AN809" s="599"/>
      <c r="AO809" s="599"/>
      <c r="AP809" s="599"/>
      <c r="AQ809" s="599"/>
      <c r="AR809" s="599"/>
      <c r="AS809" s="599"/>
      <c r="AT809" s="600"/>
      <c r="AU809" s="601">
        <v>250</v>
      </c>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80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7226</v>
      </c>
      <c r="AV817" s="832"/>
      <c r="AW817" s="832"/>
      <c r="AX817" s="834"/>
    </row>
    <row r="818" spans="1:50" ht="24.75" customHeight="1" x14ac:dyDescent="0.15">
      <c r="A818" s="631"/>
      <c r="B818" s="632"/>
      <c r="C818" s="632"/>
      <c r="D818" s="632"/>
      <c r="E818" s="632"/>
      <c r="F818" s="633"/>
      <c r="G818" s="595" t="s">
        <v>718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719</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customHeight="1" x14ac:dyDescent="0.15">
      <c r="A820" s="631"/>
      <c r="B820" s="632"/>
      <c r="C820" s="632"/>
      <c r="D820" s="632"/>
      <c r="E820" s="632"/>
      <c r="F820" s="633"/>
      <c r="G820" s="670" t="s">
        <v>720</v>
      </c>
      <c r="H820" s="671"/>
      <c r="I820" s="671"/>
      <c r="J820" s="671"/>
      <c r="K820" s="672"/>
      <c r="L820" s="664" t="s">
        <v>680</v>
      </c>
      <c r="M820" s="665"/>
      <c r="N820" s="665"/>
      <c r="O820" s="665"/>
      <c r="P820" s="665"/>
      <c r="Q820" s="665"/>
      <c r="R820" s="665"/>
      <c r="S820" s="665"/>
      <c r="T820" s="665"/>
      <c r="U820" s="665"/>
      <c r="V820" s="665"/>
      <c r="W820" s="665"/>
      <c r="X820" s="666"/>
      <c r="Y820" s="388">
        <v>167</v>
      </c>
      <c r="Z820" s="389"/>
      <c r="AA820" s="389"/>
      <c r="AB820" s="805"/>
      <c r="AC820" s="670" t="s">
        <v>720</v>
      </c>
      <c r="AD820" s="671"/>
      <c r="AE820" s="671"/>
      <c r="AF820" s="671"/>
      <c r="AG820" s="672"/>
      <c r="AH820" s="664" t="s">
        <v>679</v>
      </c>
      <c r="AI820" s="665"/>
      <c r="AJ820" s="665"/>
      <c r="AK820" s="665"/>
      <c r="AL820" s="665"/>
      <c r="AM820" s="665"/>
      <c r="AN820" s="665"/>
      <c r="AO820" s="665"/>
      <c r="AP820" s="665"/>
      <c r="AQ820" s="665"/>
      <c r="AR820" s="665"/>
      <c r="AS820" s="665"/>
      <c r="AT820" s="666"/>
      <c r="AU820" s="388">
        <v>34</v>
      </c>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167</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34</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462</v>
      </c>
      <c r="AM831" s="281"/>
      <c r="AN831" s="281"/>
      <c r="AO831" s="82" t="s">
        <v>460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417</v>
      </c>
      <c r="K836" s="365"/>
      <c r="L836" s="365"/>
      <c r="M836" s="365"/>
      <c r="N836" s="365"/>
      <c r="O836" s="365"/>
      <c r="P836" s="366" t="s">
        <v>365</v>
      </c>
      <c r="Q836" s="366"/>
      <c r="R836" s="366"/>
      <c r="S836" s="366"/>
      <c r="T836" s="366"/>
      <c r="U836" s="366"/>
      <c r="V836" s="366"/>
      <c r="W836" s="366"/>
      <c r="X836" s="366"/>
      <c r="Y836" s="367" t="s">
        <v>415</v>
      </c>
      <c r="Z836" s="368"/>
      <c r="AA836" s="368"/>
      <c r="AB836" s="368"/>
      <c r="AC836" s="149" t="s">
        <v>456</v>
      </c>
      <c r="AD836" s="149"/>
      <c r="AE836" s="149"/>
      <c r="AF836" s="149"/>
      <c r="AG836" s="149"/>
      <c r="AH836" s="367" t="s">
        <v>482</v>
      </c>
      <c r="AI836" s="364"/>
      <c r="AJ836" s="364"/>
      <c r="AK836" s="364"/>
      <c r="AL836" s="364" t="s">
        <v>21</v>
      </c>
      <c r="AM836" s="364"/>
      <c r="AN836" s="364"/>
      <c r="AO836" s="369"/>
      <c r="AP836" s="370" t="s">
        <v>418</v>
      </c>
      <c r="AQ836" s="370"/>
      <c r="AR836" s="370"/>
      <c r="AS836" s="370"/>
      <c r="AT836" s="370"/>
      <c r="AU836" s="370"/>
      <c r="AV836" s="370"/>
      <c r="AW836" s="370"/>
      <c r="AX836" s="370"/>
    </row>
    <row r="837" spans="1:50" ht="30" customHeight="1" x14ac:dyDescent="0.15">
      <c r="A837" s="376">
        <v>1</v>
      </c>
      <c r="B837" s="376">
        <v>1</v>
      </c>
      <c r="C837" s="361" t="s">
        <v>798</v>
      </c>
      <c r="D837" s="347"/>
      <c r="E837" s="347"/>
      <c r="F837" s="347"/>
      <c r="G837" s="347"/>
      <c r="H837" s="347"/>
      <c r="I837" s="347"/>
      <c r="J837" s="348" t="s">
        <v>787</v>
      </c>
      <c r="K837" s="349"/>
      <c r="L837" s="349"/>
      <c r="M837" s="349"/>
      <c r="N837" s="349"/>
      <c r="O837" s="349"/>
      <c r="P837" s="350" t="s">
        <v>766</v>
      </c>
      <c r="Q837" s="350"/>
      <c r="R837" s="350"/>
      <c r="S837" s="350"/>
      <c r="T837" s="350"/>
      <c r="U837" s="350"/>
      <c r="V837" s="350"/>
      <c r="W837" s="350"/>
      <c r="X837" s="350"/>
      <c r="Y837" s="351">
        <v>7</v>
      </c>
      <c r="Z837" s="352"/>
      <c r="AA837" s="352"/>
      <c r="AB837" s="353"/>
      <c r="AC837" s="363" t="s">
        <v>677</v>
      </c>
      <c r="AD837" s="371"/>
      <c r="AE837" s="371"/>
      <c r="AF837" s="371"/>
      <c r="AG837" s="371"/>
      <c r="AH837" s="372" t="s">
        <v>568</v>
      </c>
      <c r="AI837" s="373"/>
      <c r="AJ837" s="373"/>
      <c r="AK837" s="373"/>
      <c r="AL837" s="357" t="s">
        <v>568</v>
      </c>
      <c r="AM837" s="358"/>
      <c r="AN837" s="358"/>
      <c r="AO837" s="359"/>
      <c r="AP837" s="360" t="s">
        <v>767</v>
      </c>
      <c r="AQ837" s="360"/>
      <c r="AR837" s="360"/>
      <c r="AS837" s="360"/>
      <c r="AT837" s="360"/>
      <c r="AU837" s="360"/>
      <c r="AV837" s="360"/>
      <c r="AW837" s="360"/>
      <c r="AX837" s="360"/>
    </row>
    <row r="838" spans="1:50" ht="30" customHeight="1" x14ac:dyDescent="0.15">
      <c r="A838" s="376">
        <v>2</v>
      </c>
      <c r="B838" s="376">
        <v>1</v>
      </c>
      <c r="C838" s="347" t="s">
        <v>778</v>
      </c>
      <c r="D838" s="347"/>
      <c r="E838" s="347"/>
      <c r="F838" s="347"/>
      <c r="G838" s="347"/>
      <c r="H838" s="347"/>
      <c r="I838" s="347"/>
      <c r="J838" s="348" t="s">
        <v>788</v>
      </c>
      <c r="K838" s="349"/>
      <c r="L838" s="349"/>
      <c r="M838" s="349"/>
      <c r="N838" s="349"/>
      <c r="O838" s="349"/>
      <c r="P838" s="350" t="s">
        <v>766</v>
      </c>
      <c r="Q838" s="350"/>
      <c r="R838" s="350"/>
      <c r="S838" s="350"/>
      <c r="T838" s="350"/>
      <c r="U838" s="350"/>
      <c r="V838" s="350"/>
      <c r="W838" s="350"/>
      <c r="X838" s="350"/>
      <c r="Y838" s="351">
        <v>4</v>
      </c>
      <c r="Z838" s="352"/>
      <c r="AA838" s="352"/>
      <c r="AB838" s="353"/>
      <c r="AC838" s="363" t="s">
        <v>677</v>
      </c>
      <c r="AD838" s="363"/>
      <c r="AE838" s="363"/>
      <c r="AF838" s="363"/>
      <c r="AG838" s="363"/>
      <c r="AH838" s="372" t="s">
        <v>568</v>
      </c>
      <c r="AI838" s="373"/>
      <c r="AJ838" s="373"/>
      <c r="AK838" s="373"/>
      <c r="AL838" s="357" t="s">
        <v>568</v>
      </c>
      <c r="AM838" s="358"/>
      <c r="AN838" s="358"/>
      <c r="AO838" s="359"/>
      <c r="AP838" s="360" t="s">
        <v>767</v>
      </c>
      <c r="AQ838" s="360"/>
      <c r="AR838" s="360"/>
      <c r="AS838" s="360"/>
      <c r="AT838" s="360"/>
      <c r="AU838" s="360"/>
      <c r="AV838" s="360"/>
      <c r="AW838" s="360"/>
      <c r="AX838" s="360"/>
    </row>
    <row r="839" spans="1:50" ht="30" customHeight="1" x14ac:dyDescent="0.15">
      <c r="A839" s="376">
        <v>3</v>
      </c>
      <c r="B839" s="376">
        <v>1</v>
      </c>
      <c r="C839" s="361" t="s">
        <v>779</v>
      </c>
      <c r="D839" s="347"/>
      <c r="E839" s="347"/>
      <c r="F839" s="347"/>
      <c r="G839" s="347"/>
      <c r="H839" s="347"/>
      <c r="I839" s="347"/>
      <c r="J839" s="348" t="s">
        <v>789</v>
      </c>
      <c r="K839" s="349"/>
      <c r="L839" s="349"/>
      <c r="M839" s="349"/>
      <c r="N839" s="349"/>
      <c r="O839" s="349"/>
      <c r="P839" s="362" t="s">
        <v>766</v>
      </c>
      <c r="Q839" s="350"/>
      <c r="R839" s="350"/>
      <c r="S839" s="350"/>
      <c r="T839" s="350"/>
      <c r="U839" s="350"/>
      <c r="V839" s="350"/>
      <c r="W839" s="350"/>
      <c r="X839" s="350"/>
      <c r="Y839" s="351">
        <v>3</v>
      </c>
      <c r="Z839" s="352"/>
      <c r="AA839" s="352"/>
      <c r="AB839" s="353"/>
      <c r="AC839" s="363" t="s">
        <v>677</v>
      </c>
      <c r="AD839" s="363"/>
      <c r="AE839" s="363"/>
      <c r="AF839" s="363"/>
      <c r="AG839" s="363"/>
      <c r="AH839" s="355" t="s">
        <v>568</v>
      </c>
      <c r="AI839" s="356"/>
      <c r="AJ839" s="356"/>
      <c r="AK839" s="356"/>
      <c r="AL839" s="357" t="s">
        <v>568</v>
      </c>
      <c r="AM839" s="358"/>
      <c r="AN839" s="358"/>
      <c r="AO839" s="359"/>
      <c r="AP839" s="360" t="s">
        <v>767</v>
      </c>
      <c r="AQ839" s="360"/>
      <c r="AR839" s="360"/>
      <c r="AS839" s="360"/>
      <c r="AT839" s="360"/>
      <c r="AU839" s="360"/>
      <c r="AV839" s="360"/>
      <c r="AW839" s="360"/>
      <c r="AX839" s="360"/>
    </row>
    <row r="840" spans="1:50" ht="30" customHeight="1" x14ac:dyDescent="0.15">
      <c r="A840" s="376">
        <v>4</v>
      </c>
      <c r="B840" s="376">
        <v>1</v>
      </c>
      <c r="C840" s="361" t="s">
        <v>780</v>
      </c>
      <c r="D840" s="347"/>
      <c r="E840" s="347"/>
      <c r="F840" s="347"/>
      <c r="G840" s="347"/>
      <c r="H840" s="347"/>
      <c r="I840" s="347"/>
      <c r="J840" s="348" t="s">
        <v>790</v>
      </c>
      <c r="K840" s="349"/>
      <c r="L840" s="349"/>
      <c r="M840" s="349"/>
      <c r="N840" s="349"/>
      <c r="O840" s="349"/>
      <c r="P840" s="362" t="s">
        <v>766</v>
      </c>
      <c r="Q840" s="350"/>
      <c r="R840" s="350"/>
      <c r="S840" s="350"/>
      <c r="T840" s="350"/>
      <c r="U840" s="350"/>
      <c r="V840" s="350"/>
      <c r="W840" s="350"/>
      <c r="X840" s="350"/>
      <c r="Y840" s="351">
        <v>3</v>
      </c>
      <c r="Z840" s="352"/>
      <c r="AA840" s="352"/>
      <c r="AB840" s="353"/>
      <c r="AC840" s="363" t="s">
        <v>677</v>
      </c>
      <c r="AD840" s="363"/>
      <c r="AE840" s="363"/>
      <c r="AF840" s="363"/>
      <c r="AG840" s="363"/>
      <c r="AH840" s="355" t="s">
        <v>568</v>
      </c>
      <c r="AI840" s="356"/>
      <c r="AJ840" s="356"/>
      <c r="AK840" s="356"/>
      <c r="AL840" s="357" t="s">
        <v>568</v>
      </c>
      <c r="AM840" s="358"/>
      <c r="AN840" s="358"/>
      <c r="AO840" s="359"/>
      <c r="AP840" s="360" t="s">
        <v>767</v>
      </c>
      <c r="AQ840" s="360"/>
      <c r="AR840" s="360"/>
      <c r="AS840" s="360"/>
      <c r="AT840" s="360"/>
      <c r="AU840" s="360"/>
      <c r="AV840" s="360"/>
      <c r="AW840" s="360"/>
      <c r="AX840" s="360"/>
    </row>
    <row r="841" spans="1:50" ht="30" customHeight="1" x14ac:dyDescent="0.15">
      <c r="A841" s="376">
        <v>5</v>
      </c>
      <c r="B841" s="376">
        <v>1</v>
      </c>
      <c r="C841" s="347" t="s">
        <v>781</v>
      </c>
      <c r="D841" s="347"/>
      <c r="E841" s="347"/>
      <c r="F841" s="347"/>
      <c r="G841" s="347"/>
      <c r="H841" s="347"/>
      <c r="I841" s="347"/>
      <c r="J841" s="348" t="s">
        <v>791</v>
      </c>
      <c r="K841" s="349"/>
      <c r="L841" s="349"/>
      <c r="M841" s="349"/>
      <c r="N841" s="349"/>
      <c r="O841" s="349"/>
      <c r="P841" s="350" t="s">
        <v>766</v>
      </c>
      <c r="Q841" s="350"/>
      <c r="R841" s="350"/>
      <c r="S841" s="350"/>
      <c r="T841" s="350"/>
      <c r="U841" s="350"/>
      <c r="V841" s="350"/>
      <c r="W841" s="350"/>
      <c r="X841" s="350"/>
      <c r="Y841" s="351">
        <v>3</v>
      </c>
      <c r="Z841" s="352"/>
      <c r="AA841" s="352"/>
      <c r="AB841" s="353"/>
      <c r="AC841" s="354" t="s">
        <v>677</v>
      </c>
      <c r="AD841" s="354"/>
      <c r="AE841" s="354"/>
      <c r="AF841" s="354"/>
      <c r="AG841" s="354"/>
      <c r="AH841" s="355" t="s">
        <v>568</v>
      </c>
      <c r="AI841" s="356"/>
      <c r="AJ841" s="356"/>
      <c r="AK841" s="356"/>
      <c r="AL841" s="357" t="s">
        <v>568</v>
      </c>
      <c r="AM841" s="358"/>
      <c r="AN841" s="358"/>
      <c r="AO841" s="359"/>
      <c r="AP841" s="360" t="s">
        <v>767</v>
      </c>
      <c r="AQ841" s="360"/>
      <c r="AR841" s="360"/>
      <c r="AS841" s="360"/>
      <c r="AT841" s="360"/>
      <c r="AU841" s="360"/>
      <c r="AV841" s="360"/>
      <c r="AW841" s="360"/>
      <c r="AX841" s="360"/>
    </row>
    <row r="842" spans="1:50" ht="30" customHeight="1" x14ac:dyDescent="0.15">
      <c r="A842" s="376">
        <v>6</v>
      </c>
      <c r="B842" s="376">
        <v>1</v>
      </c>
      <c r="C842" s="347" t="s">
        <v>782</v>
      </c>
      <c r="D842" s="347"/>
      <c r="E842" s="347"/>
      <c r="F842" s="347"/>
      <c r="G842" s="347"/>
      <c r="H842" s="347"/>
      <c r="I842" s="347"/>
      <c r="J842" s="348" t="s">
        <v>792</v>
      </c>
      <c r="K842" s="349"/>
      <c r="L842" s="349"/>
      <c r="M842" s="349"/>
      <c r="N842" s="349"/>
      <c r="O842" s="349"/>
      <c r="P842" s="350" t="s">
        <v>766</v>
      </c>
      <c r="Q842" s="350"/>
      <c r="R842" s="350"/>
      <c r="S842" s="350"/>
      <c r="T842" s="350"/>
      <c r="U842" s="350"/>
      <c r="V842" s="350"/>
      <c r="W842" s="350"/>
      <c r="X842" s="350"/>
      <c r="Y842" s="351">
        <v>2</v>
      </c>
      <c r="Z842" s="352"/>
      <c r="AA842" s="352"/>
      <c r="AB842" s="353"/>
      <c r="AC842" s="354" t="s">
        <v>677</v>
      </c>
      <c r="AD842" s="354"/>
      <c r="AE842" s="354"/>
      <c r="AF842" s="354"/>
      <c r="AG842" s="354"/>
      <c r="AH842" s="355" t="s">
        <v>568</v>
      </c>
      <c r="AI842" s="356"/>
      <c r="AJ842" s="356"/>
      <c r="AK842" s="356"/>
      <c r="AL842" s="357" t="s">
        <v>568</v>
      </c>
      <c r="AM842" s="358"/>
      <c r="AN842" s="358"/>
      <c r="AO842" s="359"/>
      <c r="AP842" s="360" t="s">
        <v>767</v>
      </c>
      <c r="AQ842" s="360"/>
      <c r="AR842" s="360"/>
      <c r="AS842" s="360"/>
      <c r="AT842" s="360"/>
      <c r="AU842" s="360"/>
      <c r="AV842" s="360"/>
      <c r="AW842" s="360"/>
      <c r="AX842" s="360"/>
    </row>
    <row r="843" spans="1:50" ht="30" customHeight="1" x14ac:dyDescent="0.15">
      <c r="A843" s="376">
        <v>7</v>
      </c>
      <c r="B843" s="376">
        <v>1</v>
      </c>
      <c r="C843" s="347" t="s">
        <v>783</v>
      </c>
      <c r="D843" s="347"/>
      <c r="E843" s="347"/>
      <c r="F843" s="347"/>
      <c r="G843" s="347"/>
      <c r="H843" s="347"/>
      <c r="I843" s="347"/>
      <c r="J843" s="348" t="s">
        <v>793</v>
      </c>
      <c r="K843" s="349"/>
      <c r="L843" s="349"/>
      <c r="M843" s="349"/>
      <c r="N843" s="349"/>
      <c r="O843" s="349"/>
      <c r="P843" s="350" t="s">
        <v>766</v>
      </c>
      <c r="Q843" s="350"/>
      <c r="R843" s="350"/>
      <c r="S843" s="350"/>
      <c r="T843" s="350"/>
      <c r="U843" s="350"/>
      <c r="V843" s="350"/>
      <c r="W843" s="350"/>
      <c r="X843" s="350"/>
      <c r="Y843" s="351">
        <v>2</v>
      </c>
      <c r="Z843" s="352"/>
      <c r="AA843" s="352"/>
      <c r="AB843" s="353"/>
      <c r="AC843" s="354" t="s">
        <v>677</v>
      </c>
      <c r="AD843" s="354"/>
      <c r="AE843" s="354"/>
      <c r="AF843" s="354"/>
      <c r="AG843" s="354"/>
      <c r="AH843" s="355" t="s">
        <v>568</v>
      </c>
      <c r="AI843" s="356"/>
      <c r="AJ843" s="356"/>
      <c r="AK843" s="356"/>
      <c r="AL843" s="357" t="s">
        <v>568</v>
      </c>
      <c r="AM843" s="358"/>
      <c r="AN843" s="358"/>
      <c r="AO843" s="359"/>
      <c r="AP843" s="360" t="s">
        <v>767</v>
      </c>
      <c r="AQ843" s="360"/>
      <c r="AR843" s="360"/>
      <c r="AS843" s="360"/>
      <c r="AT843" s="360"/>
      <c r="AU843" s="360"/>
      <c r="AV843" s="360"/>
      <c r="AW843" s="360"/>
      <c r="AX843" s="360"/>
    </row>
    <row r="844" spans="1:50" ht="30" customHeight="1" x14ac:dyDescent="0.15">
      <c r="A844" s="376">
        <v>8</v>
      </c>
      <c r="B844" s="376">
        <v>1</v>
      </c>
      <c r="C844" s="347" t="s">
        <v>784</v>
      </c>
      <c r="D844" s="347"/>
      <c r="E844" s="347"/>
      <c r="F844" s="347"/>
      <c r="G844" s="347"/>
      <c r="H844" s="347"/>
      <c r="I844" s="347"/>
      <c r="J844" s="348" t="s">
        <v>794</v>
      </c>
      <c r="K844" s="349"/>
      <c r="L844" s="349"/>
      <c r="M844" s="349"/>
      <c r="N844" s="349"/>
      <c r="O844" s="349"/>
      <c r="P844" s="350" t="s">
        <v>766</v>
      </c>
      <c r="Q844" s="350"/>
      <c r="R844" s="350"/>
      <c r="S844" s="350"/>
      <c r="T844" s="350"/>
      <c r="U844" s="350"/>
      <c r="V844" s="350"/>
      <c r="W844" s="350"/>
      <c r="X844" s="350"/>
      <c r="Y844" s="351">
        <v>2</v>
      </c>
      <c r="Z844" s="352"/>
      <c r="AA844" s="352"/>
      <c r="AB844" s="353"/>
      <c r="AC844" s="354" t="s">
        <v>677</v>
      </c>
      <c r="AD844" s="354"/>
      <c r="AE844" s="354"/>
      <c r="AF844" s="354"/>
      <c r="AG844" s="354"/>
      <c r="AH844" s="355" t="s">
        <v>568</v>
      </c>
      <c r="AI844" s="356"/>
      <c r="AJ844" s="356"/>
      <c r="AK844" s="356"/>
      <c r="AL844" s="357" t="s">
        <v>568</v>
      </c>
      <c r="AM844" s="358"/>
      <c r="AN844" s="358"/>
      <c r="AO844" s="359"/>
      <c r="AP844" s="360" t="s">
        <v>767</v>
      </c>
      <c r="AQ844" s="360"/>
      <c r="AR844" s="360"/>
      <c r="AS844" s="360"/>
      <c r="AT844" s="360"/>
      <c r="AU844" s="360"/>
      <c r="AV844" s="360"/>
      <c r="AW844" s="360"/>
      <c r="AX844" s="360"/>
    </row>
    <row r="845" spans="1:50" ht="30" customHeight="1" x14ac:dyDescent="0.15">
      <c r="A845" s="376">
        <v>9</v>
      </c>
      <c r="B845" s="376">
        <v>1</v>
      </c>
      <c r="C845" s="347" t="s">
        <v>785</v>
      </c>
      <c r="D845" s="347"/>
      <c r="E845" s="347"/>
      <c r="F845" s="347"/>
      <c r="G845" s="347"/>
      <c r="H845" s="347"/>
      <c r="I845" s="347"/>
      <c r="J845" s="348" t="s">
        <v>795</v>
      </c>
      <c r="K845" s="349"/>
      <c r="L845" s="349"/>
      <c r="M845" s="349"/>
      <c r="N845" s="349"/>
      <c r="O845" s="349"/>
      <c r="P845" s="350" t="s">
        <v>766</v>
      </c>
      <c r="Q845" s="350"/>
      <c r="R845" s="350"/>
      <c r="S845" s="350"/>
      <c r="T845" s="350"/>
      <c r="U845" s="350"/>
      <c r="V845" s="350"/>
      <c r="W845" s="350"/>
      <c r="X845" s="350"/>
      <c r="Y845" s="351">
        <v>1</v>
      </c>
      <c r="Z845" s="352"/>
      <c r="AA845" s="352"/>
      <c r="AB845" s="353"/>
      <c r="AC845" s="354" t="s">
        <v>677</v>
      </c>
      <c r="AD845" s="354"/>
      <c r="AE845" s="354"/>
      <c r="AF845" s="354"/>
      <c r="AG845" s="354"/>
      <c r="AH845" s="355" t="s">
        <v>568</v>
      </c>
      <c r="AI845" s="356"/>
      <c r="AJ845" s="356"/>
      <c r="AK845" s="356"/>
      <c r="AL845" s="357" t="s">
        <v>568</v>
      </c>
      <c r="AM845" s="358"/>
      <c r="AN845" s="358"/>
      <c r="AO845" s="359"/>
      <c r="AP845" s="360" t="s">
        <v>767</v>
      </c>
      <c r="AQ845" s="360"/>
      <c r="AR845" s="360"/>
      <c r="AS845" s="360"/>
      <c r="AT845" s="360"/>
      <c r="AU845" s="360"/>
      <c r="AV845" s="360"/>
      <c r="AW845" s="360"/>
      <c r="AX845" s="360"/>
    </row>
    <row r="846" spans="1:50" ht="30" customHeight="1" x14ac:dyDescent="0.15">
      <c r="A846" s="376">
        <v>10</v>
      </c>
      <c r="B846" s="376">
        <v>1</v>
      </c>
      <c r="C846" s="347" t="s">
        <v>786</v>
      </c>
      <c r="D846" s="347"/>
      <c r="E846" s="347"/>
      <c r="F846" s="347"/>
      <c r="G846" s="347"/>
      <c r="H846" s="347"/>
      <c r="I846" s="347"/>
      <c r="J846" s="348" t="s">
        <v>796</v>
      </c>
      <c r="K846" s="349"/>
      <c r="L846" s="349"/>
      <c r="M846" s="349"/>
      <c r="N846" s="349"/>
      <c r="O846" s="349"/>
      <c r="P846" s="350" t="s">
        <v>766</v>
      </c>
      <c r="Q846" s="350"/>
      <c r="R846" s="350"/>
      <c r="S846" s="350"/>
      <c r="T846" s="350"/>
      <c r="U846" s="350"/>
      <c r="V846" s="350"/>
      <c r="W846" s="350"/>
      <c r="X846" s="350"/>
      <c r="Y846" s="351">
        <v>1</v>
      </c>
      <c r="Z846" s="352"/>
      <c r="AA846" s="352"/>
      <c r="AB846" s="353"/>
      <c r="AC846" s="354" t="s">
        <v>677</v>
      </c>
      <c r="AD846" s="354"/>
      <c r="AE846" s="354"/>
      <c r="AF846" s="354"/>
      <c r="AG846" s="354"/>
      <c r="AH846" s="355" t="s">
        <v>568</v>
      </c>
      <c r="AI846" s="356"/>
      <c r="AJ846" s="356"/>
      <c r="AK846" s="356"/>
      <c r="AL846" s="357" t="s">
        <v>568</v>
      </c>
      <c r="AM846" s="358"/>
      <c r="AN846" s="358"/>
      <c r="AO846" s="359"/>
      <c r="AP846" s="360" t="s">
        <v>767</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417</v>
      </c>
      <c r="K869" s="365"/>
      <c r="L869" s="365"/>
      <c r="M869" s="365"/>
      <c r="N869" s="365"/>
      <c r="O869" s="365"/>
      <c r="P869" s="366" t="s">
        <v>365</v>
      </c>
      <c r="Q869" s="366"/>
      <c r="R869" s="366"/>
      <c r="S869" s="366"/>
      <c r="T869" s="366"/>
      <c r="U869" s="366"/>
      <c r="V869" s="366"/>
      <c r="W869" s="366"/>
      <c r="X869" s="366"/>
      <c r="Y869" s="367" t="s">
        <v>415</v>
      </c>
      <c r="Z869" s="368"/>
      <c r="AA869" s="368"/>
      <c r="AB869" s="368"/>
      <c r="AC869" s="149" t="s">
        <v>456</v>
      </c>
      <c r="AD869" s="149"/>
      <c r="AE869" s="149"/>
      <c r="AF869" s="149"/>
      <c r="AG869" s="149"/>
      <c r="AH869" s="367" t="s">
        <v>482</v>
      </c>
      <c r="AI869" s="364"/>
      <c r="AJ869" s="364"/>
      <c r="AK869" s="364"/>
      <c r="AL869" s="364" t="s">
        <v>21</v>
      </c>
      <c r="AM869" s="364"/>
      <c r="AN869" s="364"/>
      <c r="AO869" s="369"/>
      <c r="AP869" s="370" t="s">
        <v>418</v>
      </c>
      <c r="AQ869" s="370"/>
      <c r="AR869" s="370"/>
      <c r="AS869" s="370"/>
      <c r="AT869" s="370"/>
      <c r="AU869" s="370"/>
      <c r="AV869" s="370"/>
      <c r="AW869" s="370"/>
      <c r="AX869" s="370"/>
    </row>
    <row r="870" spans="1:50" ht="30" customHeight="1" x14ac:dyDescent="0.15">
      <c r="A870" s="376">
        <v>1</v>
      </c>
      <c r="B870" s="376">
        <v>1</v>
      </c>
      <c r="C870" s="347" t="s">
        <v>730</v>
      </c>
      <c r="D870" s="347"/>
      <c r="E870" s="347"/>
      <c r="F870" s="347"/>
      <c r="G870" s="347"/>
      <c r="H870" s="347"/>
      <c r="I870" s="347"/>
      <c r="J870" s="348" t="s">
        <v>687</v>
      </c>
      <c r="K870" s="349"/>
      <c r="L870" s="349"/>
      <c r="M870" s="349"/>
      <c r="N870" s="349"/>
      <c r="O870" s="349"/>
      <c r="P870" s="362" t="s">
        <v>727</v>
      </c>
      <c r="Q870" s="350"/>
      <c r="R870" s="350"/>
      <c r="S870" s="350"/>
      <c r="T870" s="350"/>
      <c r="U870" s="350"/>
      <c r="V870" s="350"/>
      <c r="W870" s="350"/>
      <c r="X870" s="350"/>
      <c r="Y870" s="351">
        <v>20</v>
      </c>
      <c r="Z870" s="352"/>
      <c r="AA870" s="352"/>
      <c r="AB870" s="353"/>
      <c r="AC870" s="363" t="s">
        <v>677</v>
      </c>
      <c r="AD870" s="371"/>
      <c r="AE870" s="371"/>
      <c r="AF870" s="371"/>
      <c r="AG870" s="371"/>
      <c r="AH870" s="372" t="s">
        <v>743</v>
      </c>
      <c r="AI870" s="373"/>
      <c r="AJ870" s="373"/>
      <c r="AK870" s="373"/>
      <c r="AL870" s="357" t="s">
        <v>682</v>
      </c>
      <c r="AM870" s="358"/>
      <c r="AN870" s="358"/>
      <c r="AO870" s="359"/>
      <c r="AP870" s="360" t="s">
        <v>685</v>
      </c>
      <c r="AQ870" s="360"/>
      <c r="AR870" s="360"/>
      <c r="AS870" s="360"/>
      <c r="AT870" s="360"/>
      <c r="AU870" s="360"/>
      <c r="AV870" s="360"/>
      <c r="AW870" s="360"/>
      <c r="AX870" s="360"/>
    </row>
    <row r="871" spans="1:50" ht="30" customHeight="1" x14ac:dyDescent="0.15">
      <c r="A871" s="376">
        <v>2</v>
      </c>
      <c r="B871" s="376">
        <v>1</v>
      </c>
      <c r="C871" s="347" t="s">
        <v>731</v>
      </c>
      <c r="D871" s="347"/>
      <c r="E871" s="347"/>
      <c r="F871" s="347"/>
      <c r="G871" s="347"/>
      <c r="H871" s="347"/>
      <c r="I871" s="347"/>
      <c r="J871" s="348" t="s">
        <v>682</v>
      </c>
      <c r="K871" s="349"/>
      <c r="L871" s="349"/>
      <c r="M871" s="349"/>
      <c r="N871" s="349"/>
      <c r="O871" s="349"/>
      <c r="P871" s="350" t="s">
        <v>727</v>
      </c>
      <c r="Q871" s="350"/>
      <c r="R871" s="350"/>
      <c r="S871" s="350"/>
      <c r="T871" s="350"/>
      <c r="U871" s="350"/>
      <c r="V871" s="350"/>
      <c r="W871" s="350"/>
      <c r="X871" s="350"/>
      <c r="Y871" s="351">
        <v>11</v>
      </c>
      <c r="Z871" s="352"/>
      <c r="AA871" s="352"/>
      <c r="AB871" s="353"/>
      <c r="AC871" s="363" t="s">
        <v>677</v>
      </c>
      <c r="AD871" s="363"/>
      <c r="AE871" s="363"/>
      <c r="AF871" s="363"/>
      <c r="AG871" s="363"/>
      <c r="AH871" s="372" t="s">
        <v>717</v>
      </c>
      <c r="AI871" s="373"/>
      <c r="AJ871" s="373"/>
      <c r="AK871" s="373"/>
      <c r="AL871" s="357" t="s">
        <v>744</v>
      </c>
      <c r="AM871" s="358"/>
      <c r="AN871" s="358"/>
      <c r="AO871" s="359"/>
      <c r="AP871" s="360" t="s">
        <v>745</v>
      </c>
      <c r="AQ871" s="360"/>
      <c r="AR871" s="360"/>
      <c r="AS871" s="360"/>
      <c r="AT871" s="360"/>
      <c r="AU871" s="360"/>
      <c r="AV871" s="360"/>
      <c r="AW871" s="360"/>
      <c r="AX871" s="360"/>
    </row>
    <row r="872" spans="1:50" ht="30" customHeight="1" x14ac:dyDescent="0.15">
      <c r="A872" s="376">
        <v>3</v>
      </c>
      <c r="B872" s="376">
        <v>1</v>
      </c>
      <c r="C872" s="361" t="s">
        <v>732</v>
      </c>
      <c r="D872" s="347"/>
      <c r="E872" s="347"/>
      <c r="F872" s="347"/>
      <c r="G872" s="347"/>
      <c r="H872" s="347"/>
      <c r="I872" s="347"/>
      <c r="J872" s="348" t="s">
        <v>685</v>
      </c>
      <c r="K872" s="349"/>
      <c r="L872" s="349"/>
      <c r="M872" s="349"/>
      <c r="N872" s="349"/>
      <c r="O872" s="349"/>
      <c r="P872" s="362" t="s">
        <v>727</v>
      </c>
      <c r="Q872" s="350"/>
      <c r="R872" s="350"/>
      <c r="S872" s="350"/>
      <c r="T872" s="350"/>
      <c r="U872" s="350"/>
      <c r="V872" s="350"/>
      <c r="W872" s="350"/>
      <c r="X872" s="350"/>
      <c r="Y872" s="351">
        <v>6</v>
      </c>
      <c r="Z872" s="352"/>
      <c r="AA872" s="352"/>
      <c r="AB872" s="353"/>
      <c r="AC872" s="363" t="s">
        <v>677</v>
      </c>
      <c r="AD872" s="363"/>
      <c r="AE872" s="363"/>
      <c r="AF872" s="363"/>
      <c r="AG872" s="363"/>
      <c r="AH872" s="355" t="s">
        <v>682</v>
      </c>
      <c r="AI872" s="356"/>
      <c r="AJ872" s="356"/>
      <c r="AK872" s="356"/>
      <c r="AL872" s="357" t="s">
        <v>685</v>
      </c>
      <c r="AM872" s="358"/>
      <c r="AN872" s="358"/>
      <c r="AO872" s="359"/>
      <c r="AP872" s="360" t="s">
        <v>682</v>
      </c>
      <c r="AQ872" s="360"/>
      <c r="AR872" s="360"/>
      <c r="AS872" s="360"/>
      <c r="AT872" s="360"/>
      <c r="AU872" s="360"/>
      <c r="AV872" s="360"/>
      <c r="AW872" s="360"/>
      <c r="AX872" s="360"/>
    </row>
    <row r="873" spans="1:50" ht="30" customHeight="1" x14ac:dyDescent="0.15">
      <c r="A873" s="376">
        <v>4</v>
      </c>
      <c r="B873" s="376">
        <v>1</v>
      </c>
      <c r="C873" s="361" t="s">
        <v>733</v>
      </c>
      <c r="D873" s="347"/>
      <c r="E873" s="347"/>
      <c r="F873" s="347"/>
      <c r="G873" s="347"/>
      <c r="H873" s="347"/>
      <c r="I873" s="347"/>
      <c r="J873" s="348" t="s">
        <v>682</v>
      </c>
      <c r="K873" s="349"/>
      <c r="L873" s="349"/>
      <c r="M873" s="349"/>
      <c r="N873" s="349"/>
      <c r="O873" s="349"/>
      <c r="P873" s="362" t="s">
        <v>727</v>
      </c>
      <c r="Q873" s="350"/>
      <c r="R873" s="350"/>
      <c r="S873" s="350"/>
      <c r="T873" s="350"/>
      <c r="U873" s="350"/>
      <c r="V873" s="350"/>
      <c r="W873" s="350"/>
      <c r="X873" s="350"/>
      <c r="Y873" s="351">
        <v>5</v>
      </c>
      <c r="Z873" s="352"/>
      <c r="AA873" s="352"/>
      <c r="AB873" s="353"/>
      <c r="AC873" s="363" t="s">
        <v>677</v>
      </c>
      <c r="AD873" s="363"/>
      <c r="AE873" s="363"/>
      <c r="AF873" s="363"/>
      <c r="AG873" s="363"/>
      <c r="AH873" s="355" t="s">
        <v>682</v>
      </c>
      <c r="AI873" s="356"/>
      <c r="AJ873" s="356"/>
      <c r="AK873" s="356"/>
      <c r="AL873" s="357" t="s">
        <v>744</v>
      </c>
      <c r="AM873" s="358"/>
      <c r="AN873" s="358"/>
      <c r="AO873" s="359"/>
      <c r="AP873" s="360" t="s">
        <v>682</v>
      </c>
      <c r="AQ873" s="360"/>
      <c r="AR873" s="360"/>
      <c r="AS873" s="360"/>
      <c r="AT873" s="360"/>
      <c r="AU873" s="360"/>
      <c r="AV873" s="360"/>
      <c r="AW873" s="360"/>
      <c r="AX873" s="360"/>
    </row>
    <row r="874" spans="1:50" ht="30" customHeight="1" x14ac:dyDescent="0.15">
      <c r="A874" s="376">
        <v>5</v>
      </c>
      <c r="B874" s="376">
        <v>1</v>
      </c>
      <c r="C874" s="347" t="s">
        <v>734</v>
      </c>
      <c r="D874" s="347"/>
      <c r="E874" s="347"/>
      <c r="F874" s="347"/>
      <c r="G874" s="347"/>
      <c r="H874" s="347"/>
      <c r="I874" s="347"/>
      <c r="J874" s="348" t="s">
        <v>682</v>
      </c>
      <c r="K874" s="349"/>
      <c r="L874" s="349"/>
      <c r="M874" s="349"/>
      <c r="N874" s="349"/>
      <c r="O874" s="349"/>
      <c r="P874" s="350" t="s">
        <v>727</v>
      </c>
      <c r="Q874" s="350"/>
      <c r="R874" s="350"/>
      <c r="S874" s="350"/>
      <c r="T874" s="350"/>
      <c r="U874" s="350"/>
      <c r="V874" s="350"/>
      <c r="W874" s="350"/>
      <c r="X874" s="350"/>
      <c r="Y874" s="351">
        <v>5</v>
      </c>
      <c r="Z874" s="352"/>
      <c r="AA874" s="352"/>
      <c r="AB874" s="353"/>
      <c r="AC874" s="354" t="s">
        <v>677</v>
      </c>
      <c r="AD874" s="354"/>
      <c r="AE874" s="354"/>
      <c r="AF874" s="354"/>
      <c r="AG874" s="354"/>
      <c r="AH874" s="355" t="s">
        <v>682</v>
      </c>
      <c r="AI874" s="356"/>
      <c r="AJ874" s="356"/>
      <c r="AK874" s="356"/>
      <c r="AL874" s="357" t="s">
        <v>744</v>
      </c>
      <c r="AM874" s="358"/>
      <c r="AN874" s="358"/>
      <c r="AO874" s="359"/>
      <c r="AP874" s="360" t="s">
        <v>746</v>
      </c>
      <c r="AQ874" s="360"/>
      <c r="AR874" s="360"/>
      <c r="AS874" s="360"/>
      <c r="AT874" s="360"/>
      <c r="AU874" s="360"/>
      <c r="AV874" s="360"/>
      <c r="AW874" s="360"/>
      <c r="AX874" s="360"/>
    </row>
    <row r="875" spans="1:50" ht="30" customHeight="1" x14ac:dyDescent="0.15">
      <c r="A875" s="376">
        <v>6</v>
      </c>
      <c r="B875" s="376">
        <v>1</v>
      </c>
      <c r="C875" s="347" t="s">
        <v>735</v>
      </c>
      <c r="D875" s="347"/>
      <c r="E875" s="347"/>
      <c r="F875" s="347"/>
      <c r="G875" s="347"/>
      <c r="H875" s="347"/>
      <c r="I875" s="347"/>
      <c r="J875" s="348" t="s">
        <v>740</v>
      </c>
      <c r="K875" s="349"/>
      <c r="L875" s="349"/>
      <c r="M875" s="349"/>
      <c r="N875" s="349"/>
      <c r="O875" s="349"/>
      <c r="P875" s="350" t="s">
        <v>727</v>
      </c>
      <c r="Q875" s="350"/>
      <c r="R875" s="350"/>
      <c r="S875" s="350"/>
      <c r="T875" s="350"/>
      <c r="U875" s="350"/>
      <c r="V875" s="350"/>
      <c r="W875" s="350"/>
      <c r="X875" s="350"/>
      <c r="Y875" s="351">
        <v>4</v>
      </c>
      <c r="Z875" s="352"/>
      <c r="AA875" s="352"/>
      <c r="AB875" s="353"/>
      <c r="AC875" s="354" t="s">
        <v>677</v>
      </c>
      <c r="AD875" s="354"/>
      <c r="AE875" s="354"/>
      <c r="AF875" s="354"/>
      <c r="AG875" s="354"/>
      <c r="AH875" s="355" t="s">
        <v>682</v>
      </c>
      <c r="AI875" s="356"/>
      <c r="AJ875" s="356"/>
      <c r="AK875" s="356"/>
      <c r="AL875" s="357" t="s">
        <v>682</v>
      </c>
      <c r="AM875" s="358"/>
      <c r="AN875" s="358"/>
      <c r="AO875" s="359"/>
      <c r="AP875" s="360" t="s">
        <v>721</v>
      </c>
      <c r="AQ875" s="360"/>
      <c r="AR875" s="360"/>
      <c r="AS875" s="360"/>
      <c r="AT875" s="360"/>
      <c r="AU875" s="360"/>
      <c r="AV875" s="360"/>
      <c r="AW875" s="360"/>
      <c r="AX875" s="360"/>
    </row>
    <row r="876" spans="1:50" ht="30" customHeight="1" x14ac:dyDescent="0.15">
      <c r="A876" s="376">
        <v>7</v>
      </c>
      <c r="B876" s="376">
        <v>1</v>
      </c>
      <c r="C876" s="347" t="s">
        <v>736</v>
      </c>
      <c r="D876" s="347"/>
      <c r="E876" s="347"/>
      <c r="F876" s="347"/>
      <c r="G876" s="347"/>
      <c r="H876" s="347"/>
      <c r="I876" s="347"/>
      <c r="J876" s="348" t="s">
        <v>682</v>
      </c>
      <c r="K876" s="349"/>
      <c r="L876" s="349"/>
      <c r="M876" s="349"/>
      <c r="N876" s="349"/>
      <c r="O876" s="349"/>
      <c r="P876" s="350" t="s">
        <v>727</v>
      </c>
      <c r="Q876" s="350"/>
      <c r="R876" s="350"/>
      <c r="S876" s="350"/>
      <c r="T876" s="350"/>
      <c r="U876" s="350"/>
      <c r="V876" s="350"/>
      <c r="W876" s="350"/>
      <c r="X876" s="350"/>
      <c r="Y876" s="351">
        <v>3</v>
      </c>
      <c r="Z876" s="352"/>
      <c r="AA876" s="352"/>
      <c r="AB876" s="353"/>
      <c r="AC876" s="354" t="s">
        <v>677</v>
      </c>
      <c r="AD876" s="354"/>
      <c r="AE876" s="354"/>
      <c r="AF876" s="354"/>
      <c r="AG876" s="354"/>
      <c r="AH876" s="355" t="s">
        <v>743</v>
      </c>
      <c r="AI876" s="356"/>
      <c r="AJ876" s="356"/>
      <c r="AK876" s="356"/>
      <c r="AL876" s="357" t="s">
        <v>682</v>
      </c>
      <c r="AM876" s="358"/>
      <c r="AN876" s="358"/>
      <c r="AO876" s="359"/>
      <c r="AP876" s="360" t="s">
        <v>682</v>
      </c>
      <c r="AQ876" s="360"/>
      <c r="AR876" s="360"/>
      <c r="AS876" s="360"/>
      <c r="AT876" s="360"/>
      <c r="AU876" s="360"/>
      <c r="AV876" s="360"/>
      <c r="AW876" s="360"/>
      <c r="AX876" s="360"/>
    </row>
    <row r="877" spans="1:50" ht="30" customHeight="1" x14ac:dyDescent="0.15">
      <c r="A877" s="376">
        <v>8</v>
      </c>
      <c r="B877" s="376">
        <v>1</v>
      </c>
      <c r="C877" s="347" t="s">
        <v>737</v>
      </c>
      <c r="D877" s="347"/>
      <c r="E877" s="347"/>
      <c r="F877" s="347"/>
      <c r="G877" s="347"/>
      <c r="H877" s="347"/>
      <c r="I877" s="347"/>
      <c r="J877" s="348" t="s">
        <v>741</v>
      </c>
      <c r="K877" s="349"/>
      <c r="L877" s="349"/>
      <c r="M877" s="349"/>
      <c r="N877" s="349"/>
      <c r="O877" s="349"/>
      <c r="P877" s="350" t="s">
        <v>727</v>
      </c>
      <c r="Q877" s="350"/>
      <c r="R877" s="350"/>
      <c r="S877" s="350"/>
      <c r="T877" s="350"/>
      <c r="U877" s="350"/>
      <c r="V877" s="350"/>
      <c r="W877" s="350"/>
      <c r="X877" s="350"/>
      <c r="Y877" s="351">
        <v>2</v>
      </c>
      <c r="Z877" s="352"/>
      <c r="AA877" s="352"/>
      <c r="AB877" s="353"/>
      <c r="AC877" s="354" t="s">
        <v>677</v>
      </c>
      <c r="AD877" s="354"/>
      <c r="AE877" s="354"/>
      <c r="AF877" s="354"/>
      <c r="AG877" s="354"/>
      <c r="AH877" s="355" t="s">
        <v>711</v>
      </c>
      <c r="AI877" s="356"/>
      <c r="AJ877" s="356"/>
      <c r="AK877" s="356"/>
      <c r="AL877" s="357" t="s">
        <v>682</v>
      </c>
      <c r="AM877" s="358"/>
      <c r="AN877" s="358"/>
      <c r="AO877" s="359"/>
      <c r="AP877" s="360" t="s">
        <v>685</v>
      </c>
      <c r="AQ877" s="360"/>
      <c r="AR877" s="360"/>
      <c r="AS877" s="360"/>
      <c r="AT877" s="360"/>
      <c r="AU877" s="360"/>
      <c r="AV877" s="360"/>
      <c r="AW877" s="360"/>
      <c r="AX877" s="360"/>
    </row>
    <row r="878" spans="1:50" ht="30" customHeight="1" x14ac:dyDescent="0.15">
      <c r="A878" s="376">
        <v>9</v>
      </c>
      <c r="B878" s="376">
        <v>1</v>
      </c>
      <c r="C878" s="347" t="s">
        <v>738</v>
      </c>
      <c r="D878" s="347"/>
      <c r="E878" s="347"/>
      <c r="F878" s="347"/>
      <c r="G878" s="347"/>
      <c r="H878" s="347"/>
      <c r="I878" s="347"/>
      <c r="J878" s="348" t="s">
        <v>682</v>
      </c>
      <c r="K878" s="349"/>
      <c r="L878" s="349"/>
      <c r="M878" s="349"/>
      <c r="N878" s="349"/>
      <c r="O878" s="349"/>
      <c r="P878" s="350" t="s">
        <v>727</v>
      </c>
      <c r="Q878" s="350"/>
      <c r="R878" s="350"/>
      <c r="S878" s="350"/>
      <c r="T878" s="350"/>
      <c r="U878" s="350"/>
      <c r="V878" s="350"/>
      <c r="W878" s="350"/>
      <c r="X878" s="350"/>
      <c r="Y878" s="351">
        <v>2</v>
      </c>
      <c r="Z878" s="352"/>
      <c r="AA878" s="352"/>
      <c r="AB878" s="353"/>
      <c r="AC878" s="354" t="s">
        <v>677</v>
      </c>
      <c r="AD878" s="354"/>
      <c r="AE878" s="354"/>
      <c r="AF878" s="354"/>
      <c r="AG878" s="354"/>
      <c r="AH878" s="355" t="s">
        <v>682</v>
      </c>
      <c r="AI878" s="356"/>
      <c r="AJ878" s="356"/>
      <c r="AK878" s="356"/>
      <c r="AL878" s="357" t="s">
        <v>744</v>
      </c>
      <c r="AM878" s="358"/>
      <c r="AN878" s="358"/>
      <c r="AO878" s="359"/>
      <c r="AP878" s="360" t="s">
        <v>682</v>
      </c>
      <c r="AQ878" s="360"/>
      <c r="AR878" s="360"/>
      <c r="AS878" s="360"/>
      <c r="AT878" s="360"/>
      <c r="AU878" s="360"/>
      <c r="AV878" s="360"/>
      <c r="AW878" s="360"/>
      <c r="AX878" s="360"/>
    </row>
    <row r="879" spans="1:50" ht="30" customHeight="1" x14ac:dyDescent="0.15">
      <c r="A879" s="376">
        <v>10</v>
      </c>
      <c r="B879" s="376">
        <v>1</v>
      </c>
      <c r="C879" s="347" t="s">
        <v>739</v>
      </c>
      <c r="D879" s="347"/>
      <c r="E879" s="347"/>
      <c r="F879" s="347"/>
      <c r="G879" s="347"/>
      <c r="H879" s="347"/>
      <c r="I879" s="347"/>
      <c r="J879" s="348" t="s">
        <v>742</v>
      </c>
      <c r="K879" s="349"/>
      <c r="L879" s="349"/>
      <c r="M879" s="349"/>
      <c r="N879" s="349"/>
      <c r="O879" s="349"/>
      <c r="P879" s="350" t="s">
        <v>727</v>
      </c>
      <c r="Q879" s="350"/>
      <c r="R879" s="350"/>
      <c r="S879" s="350"/>
      <c r="T879" s="350"/>
      <c r="U879" s="350"/>
      <c r="V879" s="350"/>
      <c r="W879" s="350"/>
      <c r="X879" s="350"/>
      <c r="Y879" s="351">
        <v>2</v>
      </c>
      <c r="Z879" s="352"/>
      <c r="AA879" s="352"/>
      <c r="AB879" s="353"/>
      <c r="AC879" s="354" t="s">
        <v>677</v>
      </c>
      <c r="AD879" s="354"/>
      <c r="AE879" s="354"/>
      <c r="AF879" s="354"/>
      <c r="AG879" s="354"/>
      <c r="AH879" s="355" t="s">
        <v>682</v>
      </c>
      <c r="AI879" s="356"/>
      <c r="AJ879" s="356"/>
      <c r="AK879" s="356"/>
      <c r="AL879" s="357" t="s">
        <v>682</v>
      </c>
      <c r="AM879" s="358"/>
      <c r="AN879" s="358"/>
      <c r="AO879" s="359"/>
      <c r="AP879" s="360" t="s">
        <v>682</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417</v>
      </c>
      <c r="K902" s="365"/>
      <c r="L902" s="365"/>
      <c r="M902" s="365"/>
      <c r="N902" s="365"/>
      <c r="O902" s="365"/>
      <c r="P902" s="366" t="s">
        <v>365</v>
      </c>
      <c r="Q902" s="366"/>
      <c r="R902" s="366"/>
      <c r="S902" s="366"/>
      <c r="T902" s="366"/>
      <c r="U902" s="366"/>
      <c r="V902" s="366"/>
      <c r="W902" s="366"/>
      <c r="X902" s="366"/>
      <c r="Y902" s="367" t="s">
        <v>415</v>
      </c>
      <c r="Z902" s="368"/>
      <c r="AA902" s="368"/>
      <c r="AB902" s="368"/>
      <c r="AC902" s="149" t="s">
        <v>456</v>
      </c>
      <c r="AD902" s="149"/>
      <c r="AE902" s="149"/>
      <c r="AF902" s="149"/>
      <c r="AG902" s="149"/>
      <c r="AH902" s="367" t="s">
        <v>482</v>
      </c>
      <c r="AI902" s="364"/>
      <c r="AJ902" s="364"/>
      <c r="AK902" s="364"/>
      <c r="AL902" s="364" t="s">
        <v>21</v>
      </c>
      <c r="AM902" s="364"/>
      <c r="AN902" s="364"/>
      <c r="AO902" s="369"/>
      <c r="AP902" s="370" t="s">
        <v>418</v>
      </c>
      <c r="AQ902" s="370"/>
      <c r="AR902" s="370"/>
      <c r="AS902" s="370"/>
      <c r="AT902" s="370"/>
      <c r="AU902" s="370"/>
      <c r="AV902" s="370"/>
      <c r="AW902" s="370"/>
      <c r="AX902" s="370"/>
    </row>
    <row r="903" spans="1:50" ht="30" customHeight="1" x14ac:dyDescent="0.15">
      <c r="A903" s="376">
        <v>1</v>
      </c>
      <c r="B903" s="376">
        <v>1</v>
      </c>
      <c r="C903" s="347" t="s">
        <v>747</v>
      </c>
      <c r="D903" s="347"/>
      <c r="E903" s="347"/>
      <c r="F903" s="347"/>
      <c r="G903" s="347"/>
      <c r="H903" s="347"/>
      <c r="I903" s="347"/>
      <c r="J903" s="348" t="s">
        <v>568</v>
      </c>
      <c r="K903" s="349"/>
      <c r="L903" s="349"/>
      <c r="M903" s="349"/>
      <c r="N903" s="349"/>
      <c r="O903" s="349"/>
      <c r="P903" s="350" t="s">
        <v>729</v>
      </c>
      <c r="Q903" s="350"/>
      <c r="R903" s="350"/>
      <c r="S903" s="350"/>
      <c r="T903" s="350"/>
      <c r="U903" s="350"/>
      <c r="V903" s="350"/>
      <c r="W903" s="350"/>
      <c r="X903" s="350"/>
      <c r="Y903" s="351">
        <v>80</v>
      </c>
      <c r="Z903" s="352"/>
      <c r="AA903" s="352"/>
      <c r="AB903" s="353"/>
      <c r="AC903" s="363" t="s">
        <v>677</v>
      </c>
      <c r="AD903" s="371"/>
      <c r="AE903" s="371"/>
      <c r="AF903" s="371"/>
      <c r="AG903" s="371"/>
      <c r="AH903" s="372" t="s">
        <v>685</v>
      </c>
      <c r="AI903" s="373"/>
      <c r="AJ903" s="373"/>
      <c r="AK903" s="373"/>
      <c r="AL903" s="357" t="s">
        <v>682</v>
      </c>
      <c r="AM903" s="358"/>
      <c r="AN903" s="358"/>
      <c r="AO903" s="359"/>
      <c r="AP903" s="360" t="s">
        <v>723</v>
      </c>
      <c r="AQ903" s="360"/>
      <c r="AR903" s="360"/>
      <c r="AS903" s="360"/>
      <c r="AT903" s="360"/>
      <c r="AU903" s="360"/>
      <c r="AV903" s="360"/>
      <c r="AW903" s="360"/>
      <c r="AX903" s="360"/>
    </row>
    <row r="904" spans="1:50" ht="30" customHeight="1" x14ac:dyDescent="0.15">
      <c r="A904" s="376">
        <v>2</v>
      </c>
      <c r="B904" s="376">
        <v>1</v>
      </c>
      <c r="C904" s="361" t="s">
        <v>748</v>
      </c>
      <c r="D904" s="347"/>
      <c r="E904" s="347"/>
      <c r="F904" s="347"/>
      <c r="G904" s="347"/>
      <c r="H904" s="347"/>
      <c r="I904" s="347"/>
      <c r="J904" s="348">
        <v>8010401024011</v>
      </c>
      <c r="K904" s="349"/>
      <c r="L904" s="349"/>
      <c r="M904" s="349"/>
      <c r="N904" s="349"/>
      <c r="O904" s="349"/>
      <c r="P904" s="350" t="s">
        <v>749</v>
      </c>
      <c r="Q904" s="350"/>
      <c r="R904" s="350"/>
      <c r="S904" s="350"/>
      <c r="T904" s="350"/>
      <c r="U904" s="350"/>
      <c r="V904" s="350"/>
      <c r="W904" s="350"/>
      <c r="X904" s="350"/>
      <c r="Y904" s="351">
        <v>47</v>
      </c>
      <c r="Z904" s="352"/>
      <c r="AA904" s="352"/>
      <c r="AB904" s="353"/>
      <c r="AC904" s="363" t="s">
        <v>677</v>
      </c>
      <c r="AD904" s="363"/>
      <c r="AE904" s="363"/>
      <c r="AF904" s="363"/>
      <c r="AG904" s="363"/>
      <c r="AH904" s="372" t="s">
        <v>685</v>
      </c>
      <c r="AI904" s="373"/>
      <c r="AJ904" s="373"/>
      <c r="AK904" s="373"/>
      <c r="AL904" s="357" t="s">
        <v>750</v>
      </c>
      <c r="AM904" s="358"/>
      <c r="AN904" s="358"/>
      <c r="AO904" s="359"/>
      <c r="AP904" s="360" t="s">
        <v>751</v>
      </c>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417</v>
      </c>
      <c r="K935" s="365"/>
      <c r="L935" s="365"/>
      <c r="M935" s="365"/>
      <c r="N935" s="365"/>
      <c r="O935" s="365"/>
      <c r="P935" s="366" t="s">
        <v>365</v>
      </c>
      <c r="Q935" s="366"/>
      <c r="R935" s="366"/>
      <c r="S935" s="366"/>
      <c r="T935" s="366"/>
      <c r="U935" s="366"/>
      <c r="V935" s="366"/>
      <c r="W935" s="366"/>
      <c r="X935" s="366"/>
      <c r="Y935" s="367" t="s">
        <v>415</v>
      </c>
      <c r="Z935" s="368"/>
      <c r="AA935" s="368"/>
      <c r="AB935" s="368"/>
      <c r="AC935" s="149" t="s">
        <v>456</v>
      </c>
      <c r="AD935" s="149"/>
      <c r="AE935" s="149"/>
      <c r="AF935" s="149"/>
      <c r="AG935" s="149"/>
      <c r="AH935" s="367" t="s">
        <v>482</v>
      </c>
      <c r="AI935" s="364"/>
      <c r="AJ935" s="364"/>
      <c r="AK935" s="364"/>
      <c r="AL935" s="364" t="s">
        <v>21</v>
      </c>
      <c r="AM935" s="364"/>
      <c r="AN935" s="364"/>
      <c r="AO935" s="369"/>
      <c r="AP935" s="370" t="s">
        <v>418</v>
      </c>
      <c r="AQ935" s="370"/>
      <c r="AR935" s="370"/>
      <c r="AS935" s="370"/>
      <c r="AT935" s="370"/>
      <c r="AU935" s="370"/>
      <c r="AV935" s="370"/>
      <c r="AW935" s="370"/>
      <c r="AX935" s="370"/>
    </row>
    <row r="936" spans="1:50" ht="68.25" customHeight="1" x14ac:dyDescent="0.15">
      <c r="A936" s="376">
        <v>1</v>
      </c>
      <c r="B936" s="376">
        <v>1</v>
      </c>
      <c r="C936" s="347" t="s">
        <v>768</v>
      </c>
      <c r="D936" s="347"/>
      <c r="E936" s="347"/>
      <c r="F936" s="347"/>
      <c r="G936" s="347"/>
      <c r="H936" s="347"/>
      <c r="I936" s="347"/>
      <c r="J936" s="348">
        <v>70100005013337</v>
      </c>
      <c r="K936" s="349"/>
      <c r="L936" s="349"/>
      <c r="M936" s="349"/>
      <c r="N936" s="349"/>
      <c r="O936" s="349"/>
      <c r="P936" s="350" t="s">
        <v>769</v>
      </c>
      <c r="Q936" s="350"/>
      <c r="R936" s="350"/>
      <c r="S936" s="350"/>
      <c r="T936" s="350"/>
      <c r="U936" s="350"/>
      <c r="V936" s="350"/>
      <c r="W936" s="350"/>
      <c r="X936" s="350"/>
      <c r="Y936" s="351">
        <v>366</v>
      </c>
      <c r="Z936" s="352"/>
      <c r="AA936" s="352"/>
      <c r="AB936" s="353"/>
      <c r="AC936" s="363" t="s">
        <v>677</v>
      </c>
      <c r="AD936" s="371"/>
      <c r="AE936" s="371"/>
      <c r="AF936" s="371"/>
      <c r="AG936" s="371"/>
      <c r="AH936" s="372" t="s">
        <v>770</v>
      </c>
      <c r="AI936" s="373"/>
      <c r="AJ936" s="373"/>
      <c r="AK936" s="373"/>
      <c r="AL936" s="357" t="s">
        <v>770</v>
      </c>
      <c r="AM936" s="358"/>
      <c r="AN936" s="358"/>
      <c r="AO936" s="359"/>
      <c r="AP936" s="360" t="s">
        <v>760</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417</v>
      </c>
      <c r="K968" s="365"/>
      <c r="L968" s="365"/>
      <c r="M968" s="365"/>
      <c r="N968" s="365"/>
      <c r="O968" s="365"/>
      <c r="P968" s="366" t="s">
        <v>365</v>
      </c>
      <c r="Q968" s="366"/>
      <c r="R968" s="366"/>
      <c r="S968" s="366"/>
      <c r="T968" s="366"/>
      <c r="U968" s="366"/>
      <c r="V968" s="366"/>
      <c r="W968" s="366"/>
      <c r="X968" s="366"/>
      <c r="Y968" s="367" t="s">
        <v>415</v>
      </c>
      <c r="Z968" s="368"/>
      <c r="AA968" s="368"/>
      <c r="AB968" s="368"/>
      <c r="AC968" s="149" t="s">
        <v>456</v>
      </c>
      <c r="AD968" s="149"/>
      <c r="AE968" s="149"/>
      <c r="AF968" s="149"/>
      <c r="AG968" s="149"/>
      <c r="AH968" s="367" t="s">
        <v>482</v>
      </c>
      <c r="AI968" s="364"/>
      <c r="AJ968" s="364"/>
      <c r="AK968" s="364"/>
      <c r="AL968" s="364" t="s">
        <v>21</v>
      </c>
      <c r="AM968" s="364"/>
      <c r="AN968" s="364"/>
      <c r="AO968" s="369"/>
      <c r="AP968" s="370" t="s">
        <v>418</v>
      </c>
      <c r="AQ968" s="370"/>
      <c r="AR968" s="370"/>
      <c r="AS968" s="370"/>
      <c r="AT968" s="370"/>
      <c r="AU968" s="370"/>
      <c r="AV968" s="370"/>
      <c r="AW968" s="370"/>
      <c r="AX968" s="370"/>
    </row>
    <row r="969" spans="1:50" ht="50.25" customHeight="1" x14ac:dyDescent="0.15">
      <c r="A969" s="376">
        <v>1</v>
      </c>
      <c r="B969" s="376">
        <v>1</v>
      </c>
      <c r="C969" s="361" t="s">
        <v>772</v>
      </c>
      <c r="D969" s="347"/>
      <c r="E969" s="347"/>
      <c r="F969" s="347"/>
      <c r="G969" s="347"/>
      <c r="H969" s="347"/>
      <c r="I969" s="347"/>
      <c r="J969" s="348">
        <v>3010405002439</v>
      </c>
      <c r="K969" s="349"/>
      <c r="L969" s="349"/>
      <c r="M969" s="349"/>
      <c r="N969" s="349"/>
      <c r="O969" s="349"/>
      <c r="P969" s="362" t="s">
        <v>771</v>
      </c>
      <c r="Q969" s="350"/>
      <c r="R969" s="350"/>
      <c r="S969" s="350"/>
      <c r="T969" s="350"/>
      <c r="U969" s="350"/>
      <c r="V969" s="350"/>
      <c r="W969" s="350"/>
      <c r="X969" s="350"/>
      <c r="Y969" s="351">
        <v>80</v>
      </c>
      <c r="Z969" s="352"/>
      <c r="AA969" s="352"/>
      <c r="AB969" s="353"/>
      <c r="AC969" s="363" t="s">
        <v>677</v>
      </c>
      <c r="AD969" s="371"/>
      <c r="AE969" s="371"/>
      <c r="AF969" s="371"/>
      <c r="AG969" s="371"/>
      <c r="AH969" s="372" t="s">
        <v>773</v>
      </c>
      <c r="AI969" s="373"/>
      <c r="AJ969" s="373"/>
      <c r="AK969" s="373"/>
      <c r="AL969" s="357" t="s">
        <v>774</v>
      </c>
      <c r="AM969" s="358"/>
      <c r="AN969" s="358"/>
      <c r="AO969" s="359"/>
      <c r="AP969" s="360" t="s">
        <v>775</v>
      </c>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417</v>
      </c>
      <c r="K1001" s="365"/>
      <c r="L1001" s="365"/>
      <c r="M1001" s="365"/>
      <c r="N1001" s="365"/>
      <c r="O1001" s="365"/>
      <c r="P1001" s="366" t="s">
        <v>365</v>
      </c>
      <c r="Q1001" s="366"/>
      <c r="R1001" s="366"/>
      <c r="S1001" s="366"/>
      <c r="T1001" s="366"/>
      <c r="U1001" s="366"/>
      <c r="V1001" s="366"/>
      <c r="W1001" s="366"/>
      <c r="X1001" s="366"/>
      <c r="Y1001" s="367" t="s">
        <v>415</v>
      </c>
      <c r="Z1001" s="368"/>
      <c r="AA1001" s="368"/>
      <c r="AB1001" s="368"/>
      <c r="AC1001" s="149" t="s">
        <v>456</v>
      </c>
      <c r="AD1001" s="149"/>
      <c r="AE1001" s="149"/>
      <c r="AF1001" s="149"/>
      <c r="AG1001" s="149"/>
      <c r="AH1001" s="367" t="s">
        <v>482</v>
      </c>
      <c r="AI1001" s="364"/>
      <c r="AJ1001" s="364"/>
      <c r="AK1001" s="364"/>
      <c r="AL1001" s="364" t="s">
        <v>21</v>
      </c>
      <c r="AM1001" s="364"/>
      <c r="AN1001" s="364"/>
      <c r="AO1001" s="369"/>
      <c r="AP1001" s="370" t="s">
        <v>418</v>
      </c>
      <c r="AQ1001" s="370"/>
      <c r="AR1001" s="370"/>
      <c r="AS1001" s="370"/>
      <c r="AT1001" s="370"/>
      <c r="AU1001" s="370"/>
      <c r="AV1001" s="370"/>
      <c r="AW1001" s="370"/>
      <c r="AX1001" s="370"/>
    </row>
    <row r="1002" spans="1:50" ht="111.75" customHeight="1" x14ac:dyDescent="0.15">
      <c r="A1002" s="376">
        <v>1</v>
      </c>
      <c r="B1002" s="376">
        <v>1</v>
      </c>
      <c r="C1002" s="361" t="s">
        <v>666</v>
      </c>
      <c r="D1002" s="347"/>
      <c r="E1002" s="347"/>
      <c r="F1002" s="347"/>
      <c r="G1002" s="347"/>
      <c r="H1002" s="347"/>
      <c r="I1002" s="347"/>
      <c r="J1002" s="348">
        <v>2010005018852</v>
      </c>
      <c r="K1002" s="349"/>
      <c r="L1002" s="349"/>
      <c r="M1002" s="349"/>
      <c r="N1002" s="349"/>
      <c r="O1002" s="349"/>
      <c r="P1002" s="362" t="s">
        <v>689</v>
      </c>
      <c r="Q1002" s="350"/>
      <c r="R1002" s="350"/>
      <c r="S1002" s="350"/>
      <c r="T1002" s="350"/>
      <c r="U1002" s="350"/>
      <c r="V1002" s="350"/>
      <c r="W1002" s="350"/>
      <c r="X1002" s="350"/>
      <c r="Y1002" s="351">
        <v>7226</v>
      </c>
      <c r="Z1002" s="352"/>
      <c r="AA1002" s="352"/>
      <c r="AB1002" s="353"/>
      <c r="AC1002" s="363" t="s">
        <v>677</v>
      </c>
      <c r="AD1002" s="371"/>
      <c r="AE1002" s="371"/>
      <c r="AF1002" s="371"/>
      <c r="AG1002" s="371"/>
      <c r="AH1002" s="372" t="s">
        <v>682</v>
      </c>
      <c r="AI1002" s="373"/>
      <c r="AJ1002" s="373"/>
      <c r="AK1002" s="373"/>
      <c r="AL1002" s="357" t="s">
        <v>690</v>
      </c>
      <c r="AM1002" s="358"/>
      <c r="AN1002" s="358"/>
      <c r="AO1002" s="359"/>
      <c r="AP1002" s="360" t="s">
        <v>687</v>
      </c>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417</v>
      </c>
      <c r="K1034" s="365"/>
      <c r="L1034" s="365"/>
      <c r="M1034" s="365"/>
      <c r="N1034" s="365"/>
      <c r="O1034" s="365"/>
      <c r="P1034" s="366" t="s">
        <v>365</v>
      </c>
      <c r="Q1034" s="366"/>
      <c r="R1034" s="366"/>
      <c r="S1034" s="366"/>
      <c r="T1034" s="366"/>
      <c r="U1034" s="366"/>
      <c r="V1034" s="366"/>
      <c r="W1034" s="366"/>
      <c r="X1034" s="366"/>
      <c r="Y1034" s="367" t="s">
        <v>415</v>
      </c>
      <c r="Z1034" s="368"/>
      <c r="AA1034" s="368"/>
      <c r="AB1034" s="368"/>
      <c r="AC1034" s="149" t="s">
        <v>456</v>
      </c>
      <c r="AD1034" s="149"/>
      <c r="AE1034" s="149"/>
      <c r="AF1034" s="149"/>
      <c r="AG1034" s="149"/>
      <c r="AH1034" s="367" t="s">
        <v>482</v>
      </c>
      <c r="AI1034" s="364"/>
      <c r="AJ1034" s="364"/>
      <c r="AK1034" s="364"/>
      <c r="AL1034" s="364" t="s">
        <v>21</v>
      </c>
      <c r="AM1034" s="364"/>
      <c r="AN1034" s="364"/>
      <c r="AO1034" s="369"/>
      <c r="AP1034" s="370" t="s">
        <v>418</v>
      </c>
      <c r="AQ1034" s="370"/>
      <c r="AR1034" s="370"/>
      <c r="AS1034" s="370"/>
      <c r="AT1034" s="370"/>
      <c r="AU1034" s="370"/>
      <c r="AV1034" s="370"/>
      <c r="AW1034" s="370"/>
      <c r="AX1034" s="370"/>
    </row>
    <row r="1035" spans="1:50" ht="36.75" customHeight="1" x14ac:dyDescent="0.15">
      <c r="A1035" s="376">
        <v>1</v>
      </c>
      <c r="B1035" s="376">
        <v>1</v>
      </c>
      <c r="C1035" s="361" t="s">
        <v>691</v>
      </c>
      <c r="D1035" s="347"/>
      <c r="E1035" s="347"/>
      <c r="F1035" s="347"/>
      <c r="G1035" s="347"/>
      <c r="H1035" s="347"/>
      <c r="I1035" s="347"/>
      <c r="J1035" s="348">
        <v>4000020138584</v>
      </c>
      <c r="K1035" s="349"/>
      <c r="L1035" s="349"/>
      <c r="M1035" s="349"/>
      <c r="N1035" s="349"/>
      <c r="O1035" s="349"/>
      <c r="P1035" s="350" t="s">
        <v>678</v>
      </c>
      <c r="Q1035" s="350"/>
      <c r="R1035" s="350"/>
      <c r="S1035" s="350"/>
      <c r="T1035" s="350"/>
      <c r="U1035" s="350"/>
      <c r="V1035" s="350"/>
      <c r="W1035" s="350"/>
      <c r="X1035" s="350"/>
      <c r="Y1035" s="351">
        <v>167</v>
      </c>
      <c r="Z1035" s="352"/>
      <c r="AA1035" s="352"/>
      <c r="AB1035" s="353"/>
      <c r="AC1035" s="363" t="s">
        <v>704</v>
      </c>
      <c r="AD1035" s="371"/>
      <c r="AE1035" s="371"/>
      <c r="AF1035" s="371"/>
      <c r="AG1035" s="371"/>
      <c r="AH1035" s="372" t="s">
        <v>685</v>
      </c>
      <c r="AI1035" s="373"/>
      <c r="AJ1035" s="373"/>
      <c r="AK1035" s="373"/>
      <c r="AL1035" s="357" t="s">
        <v>708</v>
      </c>
      <c r="AM1035" s="358"/>
      <c r="AN1035" s="358"/>
      <c r="AO1035" s="359"/>
      <c r="AP1035" s="360" t="s">
        <v>685</v>
      </c>
      <c r="AQ1035" s="360"/>
      <c r="AR1035" s="360"/>
      <c r="AS1035" s="360"/>
      <c r="AT1035" s="360"/>
      <c r="AU1035" s="360"/>
      <c r="AV1035" s="360"/>
      <c r="AW1035" s="360"/>
      <c r="AX1035" s="360"/>
    </row>
    <row r="1036" spans="1:50" ht="36.75" customHeight="1" x14ac:dyDescent="0.15">
      <c r="A1036" s="376">
        <v>2</v>
      </c>
      <c r="B1036" s="376">
        <v>1</v>
      </c>
      <c r="C1036" s="361" t="s">
        <v>692</v>
      </c>
      <c r="D1036" s="347"/>
      <c r="E1036" s="347"/>
      <c r="F1036" s="347"/>
      <c r="G1036" s="347"/>
      <c r="H1036" s="347"/>
      <c r="I1036" s="347"/>
      <c r="J1036" s="348">
        <v>9000020458457</v>
      </c>
      <c r="K1036" s="349"/>
      <c r="L1036" s="349"/>
      <c r="M1036" s="349"/>
      <c r="N1036" s="349"/>
      <c r="O1036" s="349"/>
      <c r="P1036" s="362" t="s">
        <v>680</v>
      </c>
      <c r="Q1036" s="350"/>
      <c r="R1036" s="350"/>
      <c r="S1036" s="350"/>
      <c r="T1036" s="350"/>
      <c r="U1036" s="350"/>
      <c r="V1036" s="350"/>
      <c r="W1036" s="350"/>
      <c r="X1036" s="350"/>
      <c r="Y1036" s="351">
        <v>69</v>
      </c>
      <c r="Z1036" s="352"/>
      <c r="AA1036" s="352"/>
      <c r="AB1036" s="353"/>
      <c r="AC1036" s="363" t="s">
        <v>705</v>
      </c>
      <c r="AD1036" s="363"/>
      <c r="AE1036" s="363"/>
      <c r="AF1036" s="363"/>
      <c r="AG1036" s="363"/>
      <c r="AH1036" s="372" t="s">
        <v>682</v>
      </c>
      <c r="AI1036" s="373"/>
      <c r="AJ1036" s="373"/>
      <c r="AK1036" s="373"/>
      <c r="AL1036" s="357" t="s">
        <v>709</v>
      </c>
      <c r="AM1036" s="358"/>
      <c r="AN1036" s="358"/>
      <c r="AO1036" s="359"/>
      <c r="AP1036" s="360" t="s">
        <v>682</v>
      </c>
      <c r="AQ1036" s="360"/>
      <c r="AR1036" s="360"/>
      <c r="AS1036" s="360"/>
      <c r="AT1036" s="360"/>
      <c r="AU1036" s="360"/>
      <c r="AV1036" s="360"/>
      <c r="AW1036" s="360"/>
      <c r="AX1036" s="360"/>
    </row>
    <row r="1037" spans="1:50" ht="36.75" customHeight="1" x14ac:dyDescent="0.15">
      <c r="A1037" s="376">
        <v>3</v>
      </c>
      <c r="B1037" s="376">
        <v>1</v>
      </c>
      <c r="C1037" s="361" t="s">
        <v>693</v>
      </c>
      <c r="D1037" s="347"/>
      <c r="E1037" s="347"/>
      <c r="F1037" s="347"/>
      <c r="G1037" s="347"/>
      <c r="H1037" s="347"/>
      <c r="I1037" s="347"/>
      <c r="J1037" s="348">
        <v>5000020018678</v>
      </c>
      <c r="K1037" s="349"/>
      <c r="L1037" s="349"/>
      <c r="M1037" s="349"/>
      <c r="N1037" s="349"/>
      <c r="O1037" s="349"/>
      <c r="P1037" s="362" t="s">
        <v>680</v>
      </c>
      <c r="Q1037" s="350"/>
      <c r="R1037" s="350"/>
      <c r="S1037" s="350"/>
      <c r="T1037" s="350"/>
      <c r="U1037" s="350"/>
      <c r="V1037" s="350"/>
      <c r="W1037" s="350"/>
      <c r="X1037" s="350"/>
      <c r="Y1037" s="351">
        <v>65</v>
      </c>
      <c r="Z1037" s="352"/>
      <c r="AA1037" s="352"/>
      <c r="AB1037" s="353"/>
      <c r="AC1037" s="363" t="s">
        <v>704</v>
      </c>
      <c r="AD1037" s="363"/>
      <c r="AE1037" s="363"/>
      <c r="AF1037" s="363"/>
      <c r="AG1037" s="363"/>
      <c r="AH1037" s="355" t="s">
        <v>682</v>
      </c>
      <c r="AI1037" s="356"/>
      <c r="AJ1037" s="356"/>
      <c r="AK1037" s="356"/>
      <c r="AL1037" s="357" t="s">
        <v>708</v>
      </c>
      <c r="AM1037" s="358"/>
      <c r="AN1037" s="358"/>
      <c r="AO1037" s="359"/>
      <c r="AP1037" s="360" t="s">
        <v>682</v>
      </c>
      <c r="AQ1037" s="360"/>
      <c r="AR1037" s="360"/>
      <c r="AS1037" s="360"/>
      <c r="AT1037" s="360"/>
      <c r="AU1037" s="360"/>
      <c r="AV1037" s="360"/>
      <c r="AW1037" s="360"/>
      <c r="AX1037" s="360"/>
    </row>
    <row r="1038" spans="1:50" ht="36.75" customHeight="1" x14ac:dyDescent="0.15">
      <c r="A1038" s="376">
        <v>4</v>
      </c>
      <c r="B1038" s="376">
        <v>1</v>
      </c>
      <c r="C1038" s="361" t="s">
        <v>694</v>
      </c>
      <c r="D1038" s="347"/>
      <c r="E1038" s="347"/>
      <c r="F1038" s="347"/>
      <c r="G1038" s="347"/>
      <c r="H1038" s="347"/>
      <c r="I1038" s="347"/>
      <c r="J1038" s="348">
        <v>8000020239305</v>
      </c>
      <c r="K1038" s="349"/>
      <c r="L1038" s="349"/>
      <c r="M1038" s="349"/>
      <c r="N1038" s="349"/>
      <c r="O1038" s="349"/>
      <c r="P1038" s="362" t="s">
        <v>680</v>
      </c>
      <c r="Q1038" s="350"/>
      <c r="R1038" s="350"/>
      <c r="S1038" s="350"/>
      <c r="T1038" s="350"/>
      <c r="U1038" s="350"/>
      <c r="V1038" s="350"/>
      <c r="W1038" s="350"/>
      <c r="X1038" s="350"/>
      <c r="Y1038" s="351">
        <v>63</v>
      </c>
      <c r="Z1038" s="352"/>
      <c r="AA1038" s="352"/>
      <c r="AB1038" s="353"/>
      <c r="AC1038" s="363" t="s">
        <v>704</v>
      </c>
      <c r="AD1038" s="363"/>
      <c r="AE1038" s="363"/>
      <c r="AF1038" s="363"/>
      <c r="AG1038" s="363"/>
      <c r="AH1038" s="355" t="s">
        <v>707</v>
      </c>
      <c r="AI1038" s="356"/>
      <c r="AJ1038" s="356"/>
      <c r="AK1038" s="356"/>
      <c r="AL1038" s="357" t="s">
        <v>682</v>
      </c>
      <c r="AM1038" s="358"/>
      <c r="AN1038" s="358"/>
      <c r="AO1038" s="359"/>
      <c r="AP1038" s="360" t="s">
        <v>682</v>
      </c>
      <c r="AQ1038" s="360"/>
      <c r="AR1038" s="360"/>
      <c r="AS1038" s="360"/>
      <c r="AT1038" s="360"/>
      <c r="AU1038" s="360"/>
      <c r="AV1038" s="360"/>
      <c r="AW1038" s="360"/>
      <c r="AX1038" s="360"/>
    </row>
    <row r="1039" spans="1:50" ht="36.75" customHeight="1" x14ac:dyDescent="0.15">
      <c r="A1039" s="376">
        <v>5</v>
      </c>
      <c r="B1039" s="376">
        <v>1</v>
      </c>
      <c r="C1039" s="361" t="s">
        <v>695</v>
      </c>
      <c r="D1039" s="347"/>
      <c r="E1039" s="347"/>
      <c r="F1039" s="347"/>
      <c r="G1039" s="347"/>
      <c r="H1039" s="347"/>
      <c r="I1039" s="347"/>
      <c r="J1039" s="348">
        <v>8000020148415</v>
      </c>
      <c r="K1039" s="349"/>
      <c r="L1039" s="349"/>
      <c r="M1039" s="349"/>
      <c r="N1039" s="349"/>
      <c r="O1039" s="349"/>
      <c r="P1039" s="362" t="s">
        <v>680</v>
      </c>
      <c r="Q1039" s="350"/>
      <c r="R1039" s="350"/>
      <c r="S1039" s="350"/>
      <c r="T1039" s="350"/>
      <c r="U1039" s="350"/>
      <c r="V1039" s="350"/>
      <c r="W1039" s="350"/>
      <c r="X1039" s="350"/>
      <c r="Y1039" s="351">
        <v>49</v>
      </c>
      <c r="Z1039" s="352"/>
      <c r="AA1039" s="352"/>
      <c r="AB1039" s="353"/>
      <c r="AC1039" s="354" t="s">
        <v>704</v>
      </c>
      <c r="AD1039" s="354"/>
      <c r="AE1039" s="354"/>
      <c r="AF1039" s="354"/>
      <c r="AG1039" s="354"/>
      <c r="AH1039" s="355" t="s">
        <v>708</v>
      </c>
      <c r="AI1039" s="356"/>
      <c r="AJ1039" s="356"/>
      <c r="AK1039" s="356"/>
      <c r="AL1039" s="357" t="s">
        <v>708</v>
      </c>
      <c r="AM1039" s="358"/>
      <c r="AN1039" s="358"/>
      <c r="AO1039" s="359"/>
      <c r="AP1039" s="360" t="s">
        <v>707</v>
      </c>
      <c r="AQ1039" s="360"/>
      <c r="AR1039" s="360"/>
      <c r="AS1039" s="360"/>
      <c r="AT1039" s="360"/>
      <c r="AU1039" s="360"/>
      <c r="AV1039" s="360"/>
      <c r="AW1039" s="360"/>
      <c r="AX1039" s="360"/>
    </row>
    <row r="1040" spans="1:50" ht="36.75" customHeight="1" x14ac:dyDescent="0.15">
      <c r="A1040" s="376">
        <v>6</v>
      </c>
      <c r="B1040" s="376">
        <v>1</v>
      </c>
      <c r="C1040" s="361" t="s">
        <v>696</v>
      </c>
      <c r="D1040" s="347"/>
      <c r="E1040" s="347"/>
      <c r="F1040" s="347"/>
      <c r="G1040" s="347"/>
      <c r="H1040" s="347"/>
      <c r="I1040" s="347"/>
      <c r="J1040" s="348">
        <v>6000020409561</v>
      </c>
      <c r="K1040" s="349"/>
      <c r="L1040" s="349"/>
      <c r="M1040" s="349"/>
      <c r="N1040" s="349"/>
      <c r="O1040" s="349"/>
      <c r="P1040" s="362" t="s">
        <v>680</v>
      </c>
      <c r="Q1040" s="350"/>
      <c r="R1040" s="350"/>
      <c r="S1040" s="350"/>
      <c r="T1040" s="350"/>
      <c r="U1040" s="350"/>
      <c r="V1040" s="350"/>
      <c r="W1040" s="350"/>
      <c r="X1040" s="350"/>
      <c r="Y1040" s="351">
        <v>48</v>
      </c>
      <c r="Z1040" s="352"/>
      <c r="AA1040" s="352"/>
      <c r="AB1040" s="353"/>
      <c r="AC1040" s="354" t="s">
        <v>705</v>
      </c>
      <c r="AD1040" s="354"/>
      <c r="AE1040" s="354"/>
      <c r="AF1040" s="354"/>
      <c r="AG1040" s="354"/>
      <c r="AH1040" s="355" t="s">
        <v>708</v>
      </c>
      <c r="AI1040" s="356"/>
      <c r="AJ1040" s="356"/>
      <c r="AK1040" s="356"/>
      <c r="AL1040" s="357" t="s">
        <v>682</v>
      </c>
      <c r="AM1040" s="358"/>
      <c r="AN1040" s="358"/>
      <c r="AO1040" s="359"/>
      <c r="AP1040" s="360" t="s">
        <v>707</v>
      </c>
      <c r="AQ1040" s="360"/>
      <c r="AR1040" s="360"/>
      <c r="AS1040" s="360"/>
      <c r="AT1040" s="360"/>
      <c r="AU1040" s="360"/>
      <c r="AV1040" s="360"/>
      <c r="AW1040" s="360"/>
      <c r="AX1040" s="360"/>
    </row>
    <row r="1041" spans="1:50" ht="36.75" customHeight="1" x14ac:dyDescent="0.15">
      <c r="A1041" s="376">
        <v>7</v>
      </c>
      <c r="B1041" s="376">
        <v>1</v>
      </c>
      <c r="C1041" s="361" t="s">
        <v>697</v>
      </c>
      <c r="D1041" s="347"/>
      <c r="E1041" s="347"/>
      <c r="F1041" s="347"/>
      <c r="G1041" s="347"/>
      <c r="H1041" s="347"/>
      <c r="I1041" s="347"/>
      <c r="J1041" s="348">
        <v>3000020278670</v>
      </c>
      <c r="K1041" s="349"/>
      <c r="L1041" s="349"/>
      <c r="M1041" s="349"/>
      <c r="N1041" s="349"/>
      <c r="O1041" s="349"/>
      <c r="P1041" s="362" t="s">
        <v>680</v>
      </c>
      <c r="Q1041" s="350"/>
      <c r="R1041" s="350"/>
      <c r="S1041" s="350"/>
      <c r="T1041" s="350"/>
      <c r="U1041" s="350"/>
      <c r="V1041" s="350"/>
      <c r="W1041" s="350"/>
      <c r="X1041" s="350"/>
      <c r="Y1041" s="351">
        <v>48</v>
      </c>
      <c r="Z1041" s="352"/>
      <c r="AA1041" s="352"/>
      <c r="AB1041" s="353"/>
      <c r="AC1041" s="354" t="s">
        <v>705</v>
      </c>
      <c r="AD1041" s="354"/>
      <c r="AE1041" s="354"/>
      <c r="AF1041" s="354"/>
      <c r="AG1041" s="354"/>
      <c r="AH1041" s="355" t="s">
        <v>685</v>
      </c>
      <c r="AI1041" s="356"/>
      <c r="AJ1041" s="356"/>
      <c r="AK1041" s="356"/>
      <c r="AL1041" s="357" t="s">
        <v>687</v>
      </c>
      <c r="AM1041" s="358"/>
      <c r="AN1041" s="358"/>
      <c r="AO1041" s="359"/>
      <c r="AP1041" s="360" t="s">
        <v>682</v>
      </c>
      <c r="AQ1041" s="360"/>
      <c r="AR1041" s="360"/>
      <c r="AS1041" s="360"/>
      <c r="AT1041" s="360"/>
      <c r="AU1041" s="360"/>
      <c r="AV1041" s="360"/>
      <c r="AW1041" s="360"/>
      <c r="AX1041" s="360"/>
    </row>
    <row r="1042" spans="1:50" ht="36.75" customHeight="1" x14ac:dyDescent="0.15">
      <c r="A1042" s="376">
        <v>8</v>
      </c>
      <c r="B1042" s="376">
        <v>1</v>
      </c>
      <c r="C1042" s="361" t="s">
        <v>698</v>
      </c>
      <c r="D1042" s="347"/>
      <c r="E1042" s="347"/>
      <c r="F1042" s="347"/>
      <c r="G1042" s="347"/>
      <c r="H1042" s="347"/>
      <c r="I1042" s="347"/>
      <c r="J1042" s="348">
        <v>7000020268585</v>
      </c>
      <c r="K1042" s="349"/>
      <c r="L1042" s="349"/>
      <c r="M1042" s="349"/>
      <c r="N1042" s="349"/>
      <c r="O1042" s="349"/>
      <c r="P1042" s="362" t="s">
        <v>701</v>
      </c>
      <c r="Q1042" s="350"/>
      <c r="R1042" s="350"/>
      <c r="S1042" s="350"/>
      <c r="T1042" s="350"/>
      <c r="U1042" s="350"/>
      <c r="V1042" s="350"/>
      <c r="W1042" s="350"/>
      <c r="X1042" s="350"/>
      <c r="Y1042" s="351">
        <v>39</v>
      </c>
      <c r="Z1042" s="352"/>
      <c r="AA1042" s="352"/>
      <c r="AB1042" s="353"/>
      <c r="AC1042" s="354" t="s">
        <v>706</v>
      </c>
      <c r="AD1042" s="354"/>
      <c r="AE1042" s="354"/>
      <c r="AF1042" s="354"/>
      <c r="AG1042" s="354"/>
      <c r="AH1042" s="355" t="s">
        <v>682</v>
      </c>
      <c r="AI1042" s="356"/>
      <c r="AJ1042" s="356"/>
      <c r="AK1042" s="356"/>
      <c r="AL1042" s="357" t="s">
        <v>682</v>
      </c>
      <c r="AM1042" s="358"/>
      <c r="AN1042" s="358"/>
      <c r="AO1042" s="359"/>
      <c r="AP1042" s="360" t="s">
        <v>682</v>
      </c>
      <c r="AQ1042" s="360"/>
      <c r="AR1042" s="360"/>
      <c r="AS1042" s="360"/>
      <c r="AT1042" s="360"/>
      <c r="AU1042" s="360"/>
      <c r="AV1042" s="360"/>
      <c r="AW1042" s="360"/>
      <c r="AX1042" s="360"/>
    </row>
    <row r="1043" spans="1:50" ht="36.75" customHeight="1" x14ac:dyDescent="0.15">
      <c r="A1043" s="376">
        <v>9</v>
      </c>
      <c r="B1043" s="376">
        <v>1</v>
      </c>
      <c r="C1043" s="361" t="s">
        <v>699</v>
      </c>
      <c r="D1043" s="347"/>
      <c r="E1043" s="347"/>
      <c r="F1043" s="347"/>
      <c r="G1043" s="347"/>
      <c r="H1043" s="347"/>
      <c r="I1043" s="347"/>
      <c r="J1043" s="348">
        <v>7000020258776</v>
      </c>
      <c r="K1043" s="349"/>
      <c r="L1043" s="349"/>
      <c r="M1043" s="349"/>
      <c r="N1043" s="349"/>
      <c r="O1043" s="349"/>
      <c r="P1043" s="362" t="s">
        <v>702</v>
      </c>
      <c r="Q1043" s="350"/>
      <c r="R1043" s="350"/>
      <c r="S1043" s="350"/>
      <c r="T1043" s="350"/>
      <c r="U1043" s="350"/>
      <c r="V1043" s="350"/>
      <c r="W1043" s="350"/>
      <c r="X1043" s="350"/>
      <c r="Y1043" s="351">
        <v>36</v>
      </c>
      <c r="Z1043" s="352"/>
      <c r="AA1043" s="352"/>
      <c r="AB1043" s="353"/>
      <c r="AC1043" s="354" t="s">
        <v>705</v>
      </c>
      <c r="AD1043" s="354"/>
      <c r="AE1043" s="354"/>
      <c r="AF1043" s="354"/>
      <c r="AG1043" s="354"/>
      <c r="AH1043" s="355" t="s">
        <v>685</v>
      </c>
      <c r="AI1043" s="356"/>
      <c r="AJ1043" s="356"/>
      <c r="AK1043" s="356"/>
      <c r="AL1043" s="357" t="s">
        <v>682</v>
      </c>
      <c r="AM1043" s="358"/>
      <c r="AN1043" s="358"/>
      <c r="AO1043" s="359"/>
      <c r="AP1043" s="360" t="s">
        <v>682</v>
      </c>
      <c r="AQ1043" s="360"/>
      <c r="AR1043" s="360"/>
      <c r="AS1043" s="360"/>
      <c r="AT1043" s="360"/>
      <c r="AU1043" s="360"/>
      <c r="AV1043" s="360"/>
      <c r="AW1043" s="360"/>
      <c r="AX1043" s="360"/>
    </row>
    <row r="1044" spans="1:50" ht="36.75" customHeight="1" x14ac:dyDescent="0.15">
      <c r="A1044" s="376">
        <v>10</v>
      </c>
      <c r="B1044" s="376">
        <v>1</v>
      </c>
      <c r="C1044" s="361" t="s">
        <v>700</v>
      </c>
      <c r="D1044" s="347"/>
      <c r="E1044" s="347"/>
      <c r="F1044" s="347"/>
      <c r="G1044" s="347"/>
      <c r="H1044" s="347"/>
      <c r="I1044" s="347"/>
      <c r="J1044" s="348">
        <v>8000020349178</v>
      </c>
      <c r="K1044" s="349"/>
      <c r="L1044" s="349"/>
      <c r="M1044" s="349"/>
      <c r="N1044" s="349"/>
      <c r="O1044" s="349"/>
      <c r="P1044" s="362" t="s">
        <v>703</v>
      </c>
      <c r="Q1044" s="350"/>
      <c r="R1044" s="350"/>
      <c r="S1044" s="350"/>
      <c r="T1044" s="350"/>
      <c r="U1044" s="350"/>
      <c r="V1044" s="350"/>
      <c r="W1044" s="350"/>
      <c r="X1044" s="350"/>
      <c r="Y1044" s="351">
        <v>35</v>
      </c>
      <c r="Z1044" s="352"/>
      <c r="AA1044" s="352"/>
      <c r="AB1044" s="353"/>
      <c r="AC1044" s="354" t="s">
        <v>704</v>
      </c>
      <c r="AD1044" s="354"/>
      <c r="AE1044" s="354"/>
      <c r="AF1044" s="354"/>
      <c r="AG1044" s="354"/>
      <c r="AH1044" s="355" t="s">
        <v>682</v>
      </c>
      <c r="AI1044" s="356"/>
      <c r="AJ1044" s="356"/>
      <c r="AK1044" s="356"/>
      <c r="AL1044" s="357" t="s">
        <v>682</v>
      </c>
      <c r="AM1044" s="358"/>
      <c r="AN1044" s="358"/>
      <c r="AO1044" s="359"/>
      <c r="AP1044" s="360" t="s">
        <v>682</v>
      </c>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4"/>
      <c r="B1067" s="364"/>
      <c r="C1067" s="364" t="s">
        <v>26</v>
      </c>
      <c r="D1067" s="364"/>
      <c r="E1067" s="364"/>
      <c r="F1067" s="364"/>
      <c r="G1067" s="364"/>
      <c r="H1067" s="364"/>
      <c r="I1067" s="364"/>
      <c r="J1067" s="149" t="s">
        <v>417</v>
      </c>
      <c r="K1067" s="365"/>
      <c r="L1067" s="365"/>
      <c r="M1067" s="365"/>
      <c r="N1067" s="365"/>
      <c r="O1067" s="365"/>
      <c r="P1067" s="366" t="s">
        <v>365</v>
      </c>
      <c r="Q1067" s="366"/>
      <c r="R1067" s="366"/>
      <c r="S1067" s="366"/>
      <c r="T1067" s="366"/>
      <c r="U1067" s="366"/>
      <c r="V1067" s="366"/>
      <c r="W1067" s="366"/>
      <c r="X1067" s="366"/>
      <c r="Y1067" s="367" t="s">
        <v>415</v>
      </c>
      <c r="Z1067" s="368"/>
      <c r="AA1067" s="368"/>
      <c r="AB1067" s="368"/>
      <c r="AC1067" s="149" t="s">
        <v>456</v>
      </c>
      <c r="AD1067" s="149"/>
      <c r="AE1067" s="149"/>
      <c r="AF1067" s="149"/>
      <c r="AG1067" s="149"/>
      <c r="AH1067" s="367" t="s">
        <v>482</v>
      </c>
      <c r="AI1067" s="364"/>
      <c r="AJ1067" s="364"/>
      <c r="AK1067" s="364"/>
      <c r="AL1067" s="364" t="s">
        <v>21</v>
      </c>
      <c r="AM1067" s="364"/>
      <c r="AN1067" s="364"/>
      <c r="AO1067" s="369"/>
      <c r="AP1067" s="370" t="s">
        <v>418</v>
      </c>
      <c r="AQ1067" s="370"/>
      <c r="AR1067" s="370"/>
      <c r="AS1067" s="370"/>
      <c r="AT1067" s="370"/>
      <c r="AU1067" s="370"/>
      <c r="AV1067" s="370"/>
      <c r="AW1067" s="370"/>
      <c r="AX1067" s="370"/>
    </row>
    <row r="1068" spans="1:50" ht="38.25" customHeight="1" x14ac:dyDescent="0.15">
      <c r="A1068" s="376">
        <v>1</v>
      </c>
      <c r="B1068" s="376">
        <v>1</v>
      </c>
      <c r="C1068" s="361" t="s">
        <v>670</v>
      </c>
      <c r="D1068" s="347"/>
      <c r="E1068" s="347"/>
      <c r="F1068" s="347"/>
      <c r="G1068" s="347"/>
      <c r="H1068" s="347"/>
      <c r="I1068" s="347"/>
      <c r="J1068" s="348">
        <v>3000020141003</v>
      </c>
      <c r="K1068" s="349"/>
      <c r="L1068" s="349"/>
      <c r="M1068" s="349"/>
      <c r="N1068" s="349"/>
      <c r="O1068" s="349"/>
      <c r="P1068" s="362" t="s">
        <v>681</v>
      </c>
      <c r="Q1068" s="350"/>
      <c r="R1068" s="350"/>
      <c r="S1068" s="350"/>
      <c r="T1068" s="350"/>
      <c r="U1068" s="350"/>
      <c r="V1068" s="350"/>
      <c r="W1068" s="350"/>
      <c r="X1068" s="350"/>
      <c r="Y1068" s="351">
        <v>34</v>
      </c>
      <c r="Z1068" s="352"/>
      <c r="AA1068" s="352"/>
      <c r="AB1068" s="353"/>
      <c r="AC1068" s="363" t="s">
        <v>677</v>
      </c>
      <c r="AD1068" s="371"/>
      <c r="AE1068" s="371"/>
      <c r="AF1068" s="371"/>
      <c r="AG1068" s="371"/>
      <c r="AH1068" s="372" t="s">
        <v>682</v>
      </c>
      <c r="AI1068" s="373"/>
      <c r="AJ1068" s="373"/>
      <c r="AK1068" s="373"/>
      <c r="AL1068" s="357" t="s">
        <v>683</v>
      </c>
      <c r="AM1068" s="358"/>
      <c r="AN1068" s="358"/>
      <c r="AO1068" s="359"/>
      <c r="AP1068" s="360" t="s">
        <v>682</v>
      </c>
      <c r="AQ1068" s="360"/>
      <c r="AR1068" s="360"/>
      <c r="AS1068" s="360"/>
      <c r="AT1068" s="360"/>
      <c r="AU1068" s="360"/>
      <c r="AV1068" s="360"/>
      <c r="AW1068" s="360"/>
      <c r="AX1068" s="360"/>
    </row>
    <row r="1069" spans="1:50" ht="38.25" customHeight="1" x14ac:dyDescent="0.15">
      <c r="A1069" s="376">
        <v>2</v>
      </c>
      <c r="B1069" s="376">
        <v>1</v>
      </c>
      <c r="C1069" s="361" t="s">
        <v>671</v>
      </c>
      <c r="D1069" s="347"/>
      <c r="E1069" s="347"/>
      <c r="F1069" s="347"/>
      <c r="G1069" s="347"/>
      <c r="H1069" s="347"/>
      <c r="I1069" s="347"/>
      <c r="J1069" s="348">
        <v>8000020401005</v>
      </c>
      <c r="K1069" s="349"/>
      <c r="L1069" s="349"/>
      <c r="M1069" s="349"/>
      <c r="N1069" s="349"/>
      <c r="O1069" s="349"/>
      <c r="P1069" s="350" t="s">
        <v>678</v>
      </c>
      <c r="Q1069" s="350"/>
      <c r="R1069" s="350"/>
      <c r="S1069" s="350"/>
      <c r="T1069" s="350"/>
      <c r="U1069" s="350"/>
      <c r="V1069" s="350"/>
      <c r="W1069" s="350"/>
      <c r="X1069" s="350"/>
      <c r="Y1069" s="351">
        <v>33</v>
      </c>
      <c r="Z1069" s="352"/>
      <c r="AA1069" s="352"/>
      <c r="AB1069" s="353"/>
      <c r="AC1069" s="363" t="s">
        <v>677</v>
      </c>
      <c r="AD1069" s="363"/>
      <c r="AE1069" s="363"/>
      <c r="AF1069" s="363"/>
      <c r="AG1069" s="363"/>
      <c r="AH1069" s="372" t="s">
        <v>682</v>
      </c>
      <c r="AI1069" s="373"/>
      <c r="AJ1069" s="373"/>
      <c r="AK1069" s="373"/>
      <c r="AL1069" s="357" t="s">
        <v>682</v>
      </c>
      <c r="AM1069" s="358"/>
      <c r="AN1069" s="358"/>
      <c r="AO1069" s="359"/>
      <c r="AP1069" s="360" t="s">
        <v>682</v>
      </c>
      <c r="AQ1069" s="360"/>
      <c r="AR1069" s="360"/>
      <c r="AS1069" s="360"/>
      <c r="AT1069" s="360"/>
      <c r="AU1069" s="360"/>
      <c r="AV1069" s="360"/>
      <c r="AW1069" s="360"/>
      <c r="AX1069" s="360"/>
    </row>
    <row r="1070" spans="1:50" ht="38.25" customHeight="1" x14ac:dyDescent="0.15">
      <c r="A1070" s="376">
        <v>3</v>
      </c>
      <c r="B1070" s="376">
        <v>1</v>
      </c>
      <c r="C1070" s="361" t="s">
        <v>672</v>
      </c>
      <c r="D1070" s="347"/>
      <c r="E1070" s="347"/>
      <c r="F1070" s="347"/>
      <c r="G1070" s="347"/>
      <c r="H1070" s="347"/>
      <c r="I1070" s="347"/>
      <c r="J1070" s="348">
        <v>7000020141305</v>
      </c>
      <c r="K1070" s="349"/>
      <c r="L1070" s="349"/>
      <c r="M1070" s="349"/>
      <c r="N1070" s="349"/>
      <c r="O1070" s="349"/>
      <c r="P1070" s="362" t="s">
        <v>678</v>
      </c>
      <c r="Q1070" s="350"/>
      <c r="R1070" s="350"/>
      <c r="S1070" s="350"/>
      <c r="T1070" s="350"/>
      <c r="U1070" s="350"/>
      <c r="V1070" s="350"/>
      <c r="W1070" s="350"/>
      <c r="X1070" s="350"/>
      <c r="Y1070" s="351">
        <v>33</v>
      </c>
      <c r="Z1070" s="352"/>
      <c r="AA1070" s="352"/>
      <c r="AB1070" s="353"/>
      <c r="AC1070" s="363" t="s">
        <v>677</v>
      </c>
      <c r="AD1070" s="363"/>
      <c r="AE1070" s="363"/>
      <c r="AF1070" s="363"/>
      <c r="AG1070" s="363"/>
      <c r="AH1070" s="355" t="s">
        <v>683</v>
      </c>
      <c r="AI1070" s="356"/>
      <c r="AJ1070" s="356"/>
      <c r="AK1070" s="356"/>
      <c r="AL1070" s="357" t="s">
        <v>683</v>
      </c>
      <c r="AM1070" s="358"/>
      <c r="AN1070" s="358"/>
      <c r="AO1070" s="359"/>
      <c r="AP1070" s="360" t="s">
        <v>682</v>
      </c>
      <c r="AQ1070" s="360"/>
      <c r="AR1070" s="360"/>
      <c r="AS1070" s="360"/>
      <c r="AT1070" s="360"/>
      <c r="AU1070" s="360"/>
      <c r="AV1070" s="360"/>
      <c r="AW1070" s="360"/>
      <c r="AX1070" s="360"/>
    </row>
    <row r="1071" spans="1:50" ht="38.25" customHeight="1" x14ac:dyDescent="0.15">
      <c r="A1071" s="376">
        <v>4</v>
      </c>
      <c r="B1071" s="376">
        <v>1</v>
      </c>
      <c r="C1071" s="361" t="s">
        <v>667</v>
      </c>
      <c r="D1071" s="347"/>
      <c r="E1071" s="347"/>
      <c r="F1071" s="347"/>
      <c r="G1071" s="347"/>
      <c r="H1071" s="347"/>
      <c r="I1071" s="347"/>
      <c r="J1071" s="348">
        <v>9000020011002</v>
      </c>
      <c r="K1071" s="349"/>
      <c r="L1071" s="349"/>
      <c r="M1071" s="349"/>
      <c r="N1071" s="349"/>
      <c r="O1071" s="349"/>
      <c r="P1071" s="362" t="s">
        <v>678</v>
      </c>
      <c r="Q1071" s="350"/>
      <c r="R1071" s="350"/>
      <c r="S1071" s="350"/>
      <c r="T1071" s="350"/>
      <c r="U1071" s="350"/>
      <c r="V1071" s="350"/>
      <c r="W1071" s="350"/>
      <c r="X1071" s="350"/>
      <c r="Y1071" s="351">
        <v>29</v>
      </c>
      <c r="Z1071" s="352"/>
      <c r="AA1071" s="352"/>
      <c r="AB1071" s="353"/>
      <c r="AC1071" s="363" t="s">
        <v>677</v>
      </c>
      <c r="AD1071" s="363"/>
      <c r="AE1071" s="363"/>
      <c r="AF1071" s="363"/>
      <c r="AG1071" s="363"/>
      <c r="AH1071" s="355" t="s">
        <v>684</v>
      </c>
      <c r="AI1071" s="356"/>
      <c r="AJ1071" s="356"/>
      <c r="AK1071" s="356"/>
      <c r="AL1071" s="357" t="s">
        <v>686</v>
      </c>
      <c r="AM1071" s="358"/>
      <c r="AN1071" s="358"/>
      <c r="AO1071" s="359"/>
      <c r="AP1071" s="360" t="s">
        <v>682</v>
      </c>
      <c r="AQ1071" s="360"/>
      <c r="AR1071" s="360"/>
      <c r="AS1071" s="360"/>
      <c r="AT1071" s="360"/>
      <c r="AU1071" s="360"/>
      <c r="AV1071" s="360"/>
      <c r="AW1071" s="360"/>
      <c r="AX1071" s="360"/>
    </row>
    <row r="1072" spans="1:50" ht="38.25" customHeight="1" x14ac:dyDescent="0.15">
      <c r="A1072" s="376">
        <v>5</v>
      </c>
      <c r="B1072" s="376">
        <v>1</v>
      </c>
      <c r="C1072" s="361" t="s">
        <v>673</v>
      </c>
      <c r="D1072" s="347"/>
      <c r="E1072" s="347"/>
      <c r="F1072" s="347"/>
      <c r="G1072" s="347"/>
      <c r="H1072" s="347"/>
      <c r="I1072" s="347"/>
      <c r="J1072" s="348">
        <v>3000020401307</v>
      </c>
      <c r="K1072" s="349"/>
      <c r="L1072" s="349"/>
      <c r="M1072" s="349"/>
      <c r="N1072" s="349"/>
      <c r="O1072" s="349"/>
      <c r="P1072" s="350" t="s">
        <v>678</v>
      </c>
      <c r="Q1072" s="350"/>
      <c r="R1072" s="350"/>
      <c r="S1072" s="350"/>
      <c r="T1072" s="350"/>
      <c r="U1072" s="350"/>
      <c r="V1072" s="350"/>
      <c r="W1072" s="350"/>
      <c r="X1072" s="350"/>
      <c r="Y1072" s="351">
        <v>28</v>
      </c>
      <c r="Z1072" s="352"/>
      <c r="AA1072" s="352"/>
      <c r="AB1072" s="353"/>
      <c r="AC1072" s="354" t="s">
        <v>677</v>
      </c>
      <c r="AD1072" s="354"/>
      <c r="AE1072" s="354"/>
      <c r="AF1072" s="354"/>
      <c r="AG1072" s="354"/>
      <c r="AH1072" s="355" t="s">
        <v>683</v>
      </c>
      <c r="AI1072" s="356"/>
      <c r="AJ1072" s="356"/>
      <c r="AK1072" s="356"/>
      <c r="AL1072" s="357" t="s">
        <v>685</v>
      </c>
      <c r="AM1072" s="358"/>
      <c r="AN1072" s="358"/>
      <c r="AO1072" s="359"/>
      <c r="AP1072" s="360" t="s">
        <v>682</v>
      </c>
      <c r="AQ1072" s="360"/>
      <c r="AR1072" s="360"/>
      <c r="AS1072" s="360"/>
      <c r="AT1072" s="360"/>
      <c r="AU1072" s="360"/>
      <c r="AV1072" s="360"/>
      <c r="AW1072" s="360"/>
      <c r="AX1072" s="360"/>
    </row>
    <row r="1073" spans="1:50" ht="38.25" customHeight="1" x14ac:dyDescent="0.15">
      <c r="A1073" s="376">
        <v>6</v>
      </c>
      <c r="B1073" s="376">
        <v>1</v>
      </c>
      <c r="C1073" s="361" t="s">
        <v>674</v>
      </c>
      <c r="D1073" s="347"/>
      <c r="E1073" s="347"/>
      <c r="F1073" s="347"/>
      <c r="G1073" s="347"/>
      <c r="H1073" s="347"/>
      <c r="I1073" s="347"/>
      <c r="J1073" s="348">
        <v>6000020271004</v>
      </c>
      <c r="K1073" s="349"/>
      <c r="L1073" s="349"/>
      <c r="M1073" s="349"/>
      <c r="N1073" s="349"/>
      <c r="O1073" s="349"/>
      <c r="P1073" s="350" t="s">
        <v>678</v>
      </c>
      <c r="Q1073" s="350"/>
      <c r="R1073" s="350"/>
      <c r="S1073" s="350"/>
      <c r="T1073" s="350"/>
      <c r="U1073" s="350"/>
      <c r="V1073" s="350"/>
      <c r="W1073" s="350"/>
      <c r="X1073" s="350"/>
      <c r="Y1073" s="351">
        <v>20</v>
      </c>
      <c r="Z1073" s="352"/>
      <c r="AA1073" s="352"/>
      <c r="AB1073" s="353"/>
      <c r="AC1073" s="354" t="s">
        <v>677</v>
      </c>
      <c r="AD1073" s="354"/>
      <c r="AE1073" s="354"/>
      <c r="AF1073" s="354"/>
      <c r="AG1073" s="354"/>
      <c r="AH1073" s="355" t="s">
        <v>683</v>
      </c>
      <c r="AI1073" s="356"/>
      <c r="AJ1073" s="356"/>
      <c r="AK1073" s="356"/>
      <c r="AL1073" s="357" t="s">
        <v>686</v>
      </c>
      <c r="AM1073" s="358"/>
      <c r="AN1073" s="358"/>
      <c r="AO1073" s="359"/>
      <c r="AP1073" s="360" t="s">
        <v>688</v>
      </c>
      <c r="AQ1073" s="360"/>
      <c r="AR1073" s="360"/>
      <c r="AS1073" s="360"/>
      <c r="AT1073" s="360"/>
      <c r="AU1073" s="360"/>
      <c r="AV1073" s="360"/>
      <c r="AW1073" s="360"/>
      <c r="AX1073" s="360"/>
    </row>
    <row r="1074" spans="1:50" ht="38.25" customHeight="1" x14ac:dyDescent="0.15">
      <c r="A1074" s="376">
        <v>7</v>
      </c>
      <c r="B1074" s="376">
        <v>1</v>
      </c>
      <c r="C1074" s="361" t="s">
        <v>675</v>
      </c>
      <c r="D1074" s="347"/>
      <c r="E1074" s="347"/>
      <c r="F1074" s="347"/>
      <c r="G1074" s="347"/>
      <c r="H1074" s="347"/>
      <c r="I1074" s="347"/>
      <c r="J1074" s="348">
        <v>2000020261009</v>
      </c>
      <c r="K1074" s="349"/>
      <c r="L1074" s="349"/>
      <c r="M1074" s="349"/>
      <c r="N1074" s="349"/>
      <c r="O1074" s="349"/>
      <c r="P1074" s="350" t="s">
        <v>678</v>
      </c>
      <c r="Q1074" s="350"/>
      <c r="R1074" s="350"/>
      <c r="S1074" s="350"/>
      <c r="T1074" s="350"/>
      <c r="U1074" s="350"/>
      <c r="V1074" s="350"/>
      <c r="W1074" s="350"/>
      <c r="X1074" s="350"/>
      <c r="Y1074" s="351">
        <v>20</v>
      </c>
      <c r="Z1074" s="352"/>
      <c r="AA1074" s="352"/>
      <c r="AB1074" s="353"/>
      <c r="AC1074" s="354" t="s">
        <v>677</v>
      </c>
      <c r="AD1074" s="354"/>
      <c r="AE1074" s="354"/>
      <c r="AF1074" s="354"/>
      <c r="AG1074" s="354"/>
      <c r="AH1074" s="355" t="s">
        <v>685</v>
      </c>
      <c r="AI1074" s="356"/>
      <c r="AJ1074" s="356"/>
      <c r="AK1074" s="356"/>
      <c r="AL1074" s="357" t="s">
        <v>686</v>
      </c>
      <c r="AM1074" s="358"/>
      <c r="AN1074" s="358"/>
      <c r="AO1074" s="359"/>
      <c r="AP1074" s="360" t="s">
        <v>682</v>
      </c>
      <c r="AQ1074" s="360"/>
      <c r="AR1074" s="360"/>
      <c r="AS1074" s="360"/>
      <c r="AT1074" s="360"/>
      <c r="AU1074" s="360"/>
      <c r="AV1074" s="360"/>
      <c r="AW1074" s="360"/>
      <c r="AX1074" s="360"/>
    </row>
    <row r="1075" spans="1:50" ht="38.25" customHeight="1" x14ac:dyDescent="0.15">
      <c r="A1075" s="376">
        <v>8</v>
      </c>
      <c r="B1075" s="376">
        <v>1</v>
      </c>
      <c r="C1075" s="361" t="s">
        <v>668</v>
      </c>
      <c r="D1075" s="347"/>
      <c r="E1075" s="347"/>
      <c r="F1075" s="347"/>
      <c r="G1075" s="347"/>
      <c r="H1075" s="347"/>
      <c r="I1075" s="347"/>
      <c r="J1075" s="348">
        <v>8000020041009</v>
      </c>
      <c r="K1075" s="349"/>
      <c r="L1075" s="349"/>
      <c r="M1075" s="349"/>
      <c r="N1075" s="349"/>
      <c r="O1075" s="349"/>
      <c r="P1075" s="350" t="s">
        <v>678</v>
      </c>
      <c r="Q1075" s="350"/>
      <c r="R1075" s="350"/>
      <c r="S1075" s="350"/>
      <c r="T1075" s="350"/>
      <c r="U1075" s="350"/>
      <c r="V1075" s="350"/>
      <c r="W1075" s="350"/>
      <c r="X1075" s="350"/>
      <c r="Y1075" s="351">
        <v>18</v>
      </c>
      <c r="Z1075" s="352"/>
      <c r="AA1075" s="352"/>
      <c r="AB1075" s="353"/>
      <c r="AC1075" s="354" t="s">
        <v>677</v>
      </c>
      <c r="AD1075" s="354"/>
      <c r="AE1075" s="354"/>
      <c r="AF1075" s="354"/>
      <c r="AG1075" s="354"/>
      <c r="AH1075" s="355" t="s">
        <v>682</v>
      </c>
      <c r="AI1075" s="356"/>
      <c r="AJ1075" s="356"/>
      <c r="AK1075" s="356"/>
      <c r="AL1075" s="357" t="s">
        <v>685</v>
      </c>
      <c r="AM1075" s="358"/>
      <c r="AN1075" s="358"/>
      <c r="AO1075" s="359"/>
      <c r="AP1075" s="360" t="s">
        <v>685</v>
      </c>
      <c r="AQ1075" s="360"/>
      <c r="AR1075" s="360"/>
      <c r="AS1075" s="360"/>
      <c r="AT1075" s="360"/>
      <c r="AU1075" s="360"/>
      <c r="AV1075" s="360"/>
      <c r="AW1075" s="360"/>
      <c r="AX1075" s="360"/>
    </row>
    <row r="1076" spans="1:50" ht="38.25" customHeight="1" x14ac:dyDescent="0.15">
      <c r="A1076" s="376">
        <v>9</v>
      </c>
      <c r="B1076" s="376">
        <v>1</v>
      </c>
      <c r="C1076" s="361" t="s">
        <v>676</v>
      </c>
      <c r="D1076" s="347"/>
      <c r="E1076" s="347"/>
      <c r="F1076" s="347"/>
      <c r="G1076" s="347"/>
      <c r="H1076" s="347"/>
      <c r="I1076" s="347"/>
      <c r="J1076" s="348">
        <v>3000020271403</v>
      </c>
      <c r="K1076" s="349"/>
      <c r="L1076" s="349"/>
      <c r="M1076" s="349"/>
      <c r="N1076" s="349"/>
      <c r="O1076" s="349"/>
      <c r="P1076" s="350" t="s">
        <v>678</v>
      </c>
      <c r="Q1076" s="350"/>
      <c r="R1076" s="350"/>
      <c r="S1076" s="350"/>
      <c r="T1076" s="350"/>
      <c r="U1076" s="350"/>
      <c r="V1076" s="350"/>
      <c r="W1076" s="350"/>
      <c r="X1076" s="350"/>
      <c r="Y1076" s="351">
        <v>15</v>
      </c>
      <c r="Z1076" s="352"/>
      <c r="AA1076" s="352"/>
      <c r="AB1076" s="353"/>
      <c r="AC1076" s="354" t="s">
        <v>677</v>
      </c>
      <c r="AD1076" s="354"/>
      <c r="AE1076" s="354"/>
      <c r="AF1076" s="354"/>
      <c r="AG1076" s="354"/>
      <c r="AH1076" s="355" t="s">
        <v>682</v>
      </c>
      <c r="AI1076" s="356"/>
      <c r="AJ1076" s="356"/>
      <c r="AK1076" s="356"/>
      <c r="AL1076" s="357" t="s">
        <v>687</v>
      </c>
      <c r="AM1076" s="358"/>
      <c r="AN1076" s="358"/>
      <c r="AO1076" s="359"/>
      <c r="AP1076" s="360" t="s">
        <v>682</v>
      </c>
      <c r="AQ1076" s="360"/>
      <c r="AR1076" s="360"/>
      <c r="AS1076" s="360"/>
      <c r="AT1076" s="360"/>
      <c r="AU1076" s="360"/>
      <c r="AV1076" s="360"/>
      <c r="AW1076" s="360"/>
      <c r="AX1076" s="360"/>
    </row>
    <row r="1077" spans="1:50" ht="38.25" customHeight="1" x14ac:dyDescent="0.15">
      <c r="A1077" s="376">
        <v>10</v>
      </c>
      <c r="B1077" s="376">
        <v>1</v>
      </c>
      <c r="C1077" s="361" t="s">
        <v>669</v>
      </c>
      <c r="D1077" s="347"/>
      <c r="E1077" s="347"/>
      <c r="F1077" s="347"/>
      <c r="G1077" s="347"/>
      <c r="H1077" s="347"/>
      <c r="I1077" s="347"/>
      <c r="J1077" s="348">
        <v>6000020131067</v>
      </c>
      <c r="K1077" s="349"/>
      <c r="L1077" s="349"/>
      <c r="M1077" s="349"/>
      <c r="N1077" s="349"/>
      <c r="O1077" s="349"/>
      <c r="P1077" s="350" t="s">
        <v>678</v>
      </c>
      <c r="Q1077" s="350"/>
      <c r="R1077" s="350"/>
      <c r="S1077" s="350"/>
      <c r="T1077" s="350"/>
      <c r="U1077" s="350"/>
      <c r="V1077" s="350"/>
      <c r="W1077" s="350"/>
      <c r="X1077" s="350"/>
      <c r="Y1077" s="351">
        <v>14</v>
      </c>
      <c r="Z1077" s="352"/>
      <c r="AA1077" s="352"/>
      <c r="AB1077" s="353"/>
      <c r="AC1077" s="354" t="s">
        <v>677</v>
      </c>
      <c r="AD1077" s="354"/>
      <c r="AE1077" s="354"/>
      <c r="AF1077" s="354"/>
      <c r="AG1077" s="354"/>
      <c r="AH1077" s="355" t="s">
        <v>682</v>
      </c>
      <c r="AI1077" s="356"/>
      <c r="AJ1077" s="356"/>
      <c r="AK1077" s="356"/>
      <c r="AL1077" s="357" t="s">
        <v>687</v>
      </c>
      <c r="AM1077" s="358"/>
      <c r="AN1077" s="358"/>
      <c r="AO1077" s="359"/>
      <c r="AP1077" s="360" t="s">
        <v>688</v>
      </c>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446</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462</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384</v>
      </c>
      <c r="D1101" s="380"/>
      <c r="E1101" s="149" t="s">
        <v>383</v>
      </c>
      <c r="F1101" s="380"/>
      <c r="G1101" s="380"/>
      <c r="H1101" s="380"/>
      <c r="I1101" s="380"/>
      <c r="J1101" s="149" t="s">
        <v>417</v>
      </c>
      <c r="K1101" s="149"/>
      <c r="L1101" s="149"/>
      <c r="M1101" s="149"/>
      <c r="N1101" s="149"/>
      <c r="O1101" s="149"/>
      <c r="P1101" s="367" t="s">
        <v>27</v>
      </c>
      <c r="Q1101" s="367"/>
      <c r="R1101" s="367"/>
      <c r="S1101" s="367"/>
      <c r="T1101" s="367"/>
      <c r="U1101" s="367"/>
      <c r="V1101" s="367"/>
      <c r="W1101" s="367"/>
      <c r="X1101" s="367"/>
      <c r="Y1101" s="149" t="s">
        <v>419</v>
      </c>
      <c r="Z1101" s="380"/>
      <c r="AA1101" s="380"/>
      <c r="AB1101" s="380"/>
      <c r="AC1101" s="149" t="s">
        <v>366</v>
      </c>
      <c r="AD1101" s="149"/>
      <c r="AE1101" s="149"/>
      <c r="AF1101" s="149"/>
      <c r="AG1101" s="149"/>
      <c r="AH1101" s="367" t="s">
        <v>379</v>
      </c>
      <c r="AI1101" s="368"/>
      <c r="AJ1101" s="368"/>
      <c r="AK1101" s="368"/>
      <c r="AL1101" s="368" t="s">
        <v>21</v>
      </c>
      <c r="AM1101" s="368"/>
      <c r="AN1101" s="368"/>
      <c r="AO1101" s="381"/>
      <c r="AP1101" s="370" t="s">
        <v>447</v>
      </c>
      <c r="AQ1101" s="370"/>
      <c r="AR1101" s="370"/>
      <c r="AS1101" s="370"/>
      <c r="AT1101" s="370"/>
      <c r="AU1101" s="370"/>
      <c r="AV1101" s="370"/>
      <c r="AW1101" s="370"/>
      <c r="AX1101" s="370"/>
    </row>
    <row r="1102" spans="1:50" ht="30" customHeight="1" x14ac:dyDescent="0.15">
      <c r="A1102" s="376">
        <v>1</v>
      </c>
      <c r="B1102" s="376">
        <v>1</v>
      </c>
      <c r="C1102" s="374"/>
      <c r="D1102" s="374"/>
      <c r="E1102" s="147" t="s">
        <v>620</v>
      </c>
      <c r="F1102" s="375"/>
      <c r="G1102" s="375"/>
      <c r="H1102" s="375"/>
      <c r="I1102" s="375"/>
      <c r="J1102" s="348" t="s">
        <v>615</v>
      </c>
      <c r="K1102" s="349"/>
      <c r="L1102" s="349"/>
      <c r="M1102" s="349"/>
      <c r="N1102" s="349"/>
      <c r="O1102" s="349"/>
      <c r="P1102" s="362" t="s">
        <v>626</v>
      </c>
      <c r="Q1102" s="350"/>
      <c r="R1102" s="350"/>
      <c r="S1102" s="350"/>
      <c r="T1102" s="350"/>
      <c r="U1102" s="350"/>
      <c r="V1102" s="350"/>
      <c r="W1102" s="350"/>
      <c r="X1102" s="350"/>
      <c r="Y1102" s="351" t="s">
        <v>572</v>
      </c>
      <c r="Z1102" s="352"/>
      <c r="AA1102" s="352"/>
      <c r="AB1102" s="353"/>
      <c r="AC1102" s="354"/>
      <c r="AD1102" s="354"/>
      <c r="AE1102" s="354"/>
      <c r="AF1102" s="354"/>
      <c r="AG1102" s="354"/>
      <c r="AH1102" s="355" t="s">
        <v>647</v>
      </c>
      <c r="AI1102" s="356"/>
      <c r="AJ1102" s="356"/>
      <c r="AK1102" s="356"/>
      <c r="AL1102" s="357" t="s">
        <v>647</v>
      </c>
      <c r="AM1102" s="358"/>
      <c r="AN1102" s="358"/>
      <c r="AO1102" s="359"/>
      <c r="AP1102" s="360" t="s">
        <v>648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82">
    <cfRule type="expression" dxfId="2793" priority="13879">
      <formula>IF(RIGHT(TEXT(Y782,"0.#"),1)=".",FALSE,TRUE)</formula>
    </cfRule>
    <cfRule type="expression" dxfId="2792" priority="13880">
      <formula>IF(RIGHT(TEXT(Y782,"0.#"),1)=".",TRUE,FALSE)</formula>
    </cfRule>
  </conditionalFormatting>
  <conditionalFormatting sqref="Y791">
    <cfRule type="expression" dxfId="2791" priority="13875">
      <formula>IF(RIGHT(TEXT(Y791,"0.#"),1)=".",FALSE,TRUE)</formula>
    </cfRule>
    <cfRule type="expression" dxfId="2790" priority="13876">
      <formula>IF(RIGHT(TEXT(Y791,"0.#"),1)=".",TRUE,FALSE)</formula>
    </cfRule>
  </conditionalFormatting>
  <conditionalFormatting sqref="Y822:Y829 Y820 Y809:Y816 Y807 Y796:Y803 Y794">
    <cfRule type="expression" dxfId="2789" priority="13657">
      <formula>IF(RIGHT(TEXT(Y794,"0.#"),1)=".",FALSE,TRUE)</formula>
    </cfRule>
    <cfRule type="expression" dxfId="2788" priority="13658">
      <formula>IF(RIGHT(TEXT(Y794,"0.#"),1)=".",TRUE,FALSE)</formula>
    </cfRule>
  </conditionalFormatting>
  <conditionalFormatting sqref="P16:AQ17 P15:AX15 P13:AX13">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AQ101">
    <cfRule type="expression" dxfId="2783" priority="13695">
      <formula>IF(RIGHT(TEXT(AE101,"0.#"),1)=".",FALSE,TRUE)</formula>
    </cfRule>
    <cfRule type="expression" dxfId="2782" priority="13696">
      <formula>IF(RIGHT(TEXT(AE101,"0.#"),1)=".",TRUE,FALSE)</formula>
    </cfRule>
  </conditionalFormatting>
  <conditionalFormatting sqref="Y783:Y790 Y781">
    <cfRule type="expression" dxfId="2781" priority="13681">
      <formula>IF(RIGHT(TEXT(Y781,"0.#"),1)=".",FALSE,TRUE)</formula>
    </cfRule>
    <cfRule type="expression" dxfId="2780" priority="13682">
      <formula>IF(RIGHT(TEXT(Y781,"0.#"),1)=".",TRUE,FALSE)</formula>
    </cfRule>
  </conditionalFormatting>
  <conditionalFormatting sqref="AU782">
    <cfRule type="expression" dxfId="2779" priority="13679">
      <formula>IF(RIGHT(TEXT(AU782,"0.#"),1)=".",FALSE,TRUE)</formula>
    </cfRule>
    <cfRule type="expression" dxfId="2778" priority="13680">
      <formula>IF(RIGHT(TEXT(AU782,"0.#"),1)=".",TRUE,FALSE)</formula>
    </cfRule>
  </conditionalFormatting>
  <conditionalFormatting sqref="AU791">
    <cfRule type="expression" dxfId="2777" priority="13677">
      <formula>IF(RIGHT(TEXT(AU791,"0.#"),1)=".",FALSE,TRUE)</formula>
    </cfRule>
    <cfRule type="expression" dxfId="2776" priority="13678">
      <formula>IF(RIGHT(TEXT(AU791,"0.#"),1)=".",TRUE,FALSE)</formula>
    </cfRule>
  </conditionalFormatting>
  <conditionalFormatting sqref="AU783:AU790 AU781">
    <cfRule type="expression" dxfId="2775" priority="13675">
      <formula>IF(RIGHT(TEXT(AU781,"0.#"),1)=".",FALSE,TRUE)</formula>
    </cfRule>
    <cfRule type="expression" dxfId="2774" priority="13676">
      <formula>IF(RIGHT(TEXT(AU781,"0.#"),1)=".",TRUE,FALSE)</formula>
    </cfRule>
  </conditionalFormatting>
  <conditionalFormatting sqref="Y821 Y808 Y795">
    <cfRule type="expression" dxfId="2773" priority="13661">
      <formula>IF(RIGHT(TEXT(Y795,"0.#"),1)=".",FALSE,TRUE)</formula>
    </cfRule>
    <cfRule type="expression" dxfId="2772" priority="13662">
      <formula>IF(RIGHT(TEXT(Y795,"0.#"),1)=".",TRUE,FALSE)</formula>
    </cfRule>
  </conditionalFormatting>
  <conditionalFormatting sqref="Y830 Y817 Y804">
    <cfRule type="expression" dxfId="2771" priority="13659">
      <formula>IF(RIGHT(TEXT(Y804,"0.#"),1)=".",FALSE,TRUE)</formula>
    </cfRule>
    <cfRule type="expression" dxfId="2770" priority="13660">
      <formula>IF(RIGHT(TEXT(Y804,"0.#"),1)=".",TRUE,FALSE)</formula>
    </cfRule>
  </conditionalFormatting>
  <conditionalFormatting sqref="AU821 AU808 AU795">
    <cfRule type="expression" dxfId="2769" priority="13655">
      <formula>IF(RIGHT(TEXT(AU795,"0.#"),1)=".",FALSE,TRUE)</formula>
    </cfRule>
    <cfRule type="expression" dxfId="2768" priority="13656">
      <formula>IF(RIGHT(TEXT(AU795,"0.#"),1)=".",TRUE,FALSE)</formula>
    </cfRule>
  </conditionalFormatting>
  <conditionalFormatting sqref="AU830 AU817 AU804">
    <cfRule type="expression" dxfId="2767" priority="13653">
      <formula>IF(RIGHT(TEXT(AU804,"0.#"),1)=".",FALSE,TRUE)</formula>
    </cfRule>
    <cfRule type="expression" dxfId="2766" priority="13654">
      <formula>IF(RIGHT(TEXT(AU804,"0.#"),1)=".",TRUE,FALSE)</formula>
    </cfRule>
  </conditionalFormatting>
  <conditionalFormatting sqref="AU822:AU829 AU820 AU809:AU816 AU807 AU796:AU803 AU794">
    <cfRule type="expression" dxfId="2765" priority="13651">
      <formula>IF(RIGHT(TEXT(AU794,"0.#"),1)=".",FALSE,TRUE)</formula>
    </cfRule>
    <cfRule type="expression" dxfId="2764" priority="13652">
      <formula>IF(RIGHT(TEXT(AU794,"0.#"),1)=".",TRUE,FALSE)</formula>
    </cfRule>
  </conditionalFormatting>
  <conditionalFormatting sqref="AM87">
    <cfRule type="expression" dxfId="2763" priority="13305">
      <formula>IF(RIGHT(TEXT(AM87,"0.#"),1)=".",FALSE,TRUE)</formula>
    </cfRule>
    <cfRule type="expression" dxfId="2762" priority="13306">
      <formula>IF(RIGHT(TEXT(AM87,"0.#"),1)=".",TRUE,FALSE)</formula>
    </cfRule>
  </conditionalFormatting>
  <conditionalFormatting sqref="AE55">
    <cfRule type="expression" dxfId="2761" priority="13373">
      <formula>IF(RIGHT(TEXT(AE55,"0.#"),1)=".",FALSE,TRUE)</formula>
    </cfRule>
    <cfRule type="expression" dxfId="2760" priority="13374">
      <formula>IF(RIGHT(TEXT(AE55,"0.#"),1)=".",TRUE,FALSE)</formula>
    </cfRule>
  </conditionalFormatting>
  <conditionalFormatting sqref="AI55">
    <cfRule type="expression" dxfId="2759" priority="13371">
      <formula>IF(RIGHT(TEXT(AI55,"0.#"),1)=".",FALSE,TRUE)</formula>
    </cfRule>
    <cfRule type="expression" dxfId="2758" priority="13372">
      <formula>IF(RIGHT(TEXT(AI55,"0.#"),1)=".",TRUE,FALSE)</formula>
    </cfRule>
  </conditionalFormatting>
  <conditionalFormatting sqref="AM34">
    <cfRule type="expression" dxfId="2757" priority="13451">
      <formula>IF(RIGHT(TEXT(AM34,"0.#"),1)=".",FALSE,TRUE)</formula>
    </cfRule>
    <cfRule type="expression" dxfId="2756" priority="13452">
      <formula>IF(RIGHT(TEXT(AM34,"0.#"),1)=".",TRUE,FALSE)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
    <cfRule type="expression" dxfId="2745" priority="13455">
      <formula>IF(RIGHT(TEXT(AM32,"0.#"),1)=".",FALSE,TRUE)</formula>
    </cfRule>
    <cfRule type="expression" dxfId="2744" priority="13456">
      <formula>IF(RIGHT(TEXT(AM32,"0.#"),1)=".",TRUE,FALSE)</formula>
    </cfRule>
  </conditionalFormatting>
  <conditionalFormatting sqref="AM33">
    <cfRule type="expression" dxfId="2743" priority="13453">
      <formula>IF(RIGHT(TEXT(AM33,"0.#"),1)=".",FALSE,TRUE)</formula>
    </cfRule>
    <cfRule type="expression" dxfId="2742" priority="13454">
      <formula>IF(RIGHT(TEXT(AM33,"0.#"),1)=".",TRUE,FALSE)</formula>
    </cfRule>
  </conditionalFormatting>
  <conditionalFormatting sqref="AQ32:AQ34">
    <cfRule type="expression" dxfId="2741" priority="13445">
      <formula>IF(RIGHT(TEXT(AQ32,"0.#"),1)=".",FALSE,TRUE)</formula>
    </cfRule>
    <cfRule type="expression" dxfId="2740" priority="13446">
      <formula>IF(RIGHT(TEXT(AQ32,"0.#"),1)=".",TRUE,FALSE)</formula>
    </cfRule>
  </conditionalFormatting>
  <conditionalFormatting sqref="AU32:AU34">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Q102">
    <cfRule type="expression" dxfId="2643" priority="13217">
      <formula>IF(RIGHT(TEXT(AQ102,"0.#"),1)=".",FALSE,TRUE)</formula>
    </cfRule>
    <cfRule type="expression" dxfId="2642" priority="13218">
      <formula>IF(RIGHT(TEXT(AQ102,"0.#"),1)=".",TRUE,FALSE)</formula>
    </cfRule>
  </conditionalFormatting>
  <conditionalFormatting sqref="AE104">
    <cfRule type="expression" dxfId="2641" priority="13215">
      <formula>IF(RIGHT(TEXT(AE104,"0.#"),1)=".",FALSE,TRUE)</formula>
    </cfRule>
    <cfRule type="expression" dxfId="2640" priority="13216">
      <formula>IF(RIGHT(TEXT(AE104,"0.#"),1)=".",TRUE,FALSE)</formula>
    </cfRule>
  </conditionalFormatting>
  <conditionalFormatting sqref="AI104">
    <cfRule type="expression" dxfId="2639" priority="13213">
      <formula>IF(RIGHT(TEXT(AI104,"0.#"),1)=".",FALSE,TRUE)</formula>
    </cfRule>
    <cfRule type="expression" dxfId="2638" priority="13214">
      <formula>IF(RIGHT(TEXT(AI104,"0.#"),1)=".",TRUE,FALSE)</formula>
    </cfRule>
  </conditionalFormatting>
  <conditionalFormatting sqref="AM104">
    <cfRule type="expression" dxfId="2637" priority="13211">
      <formula>IF(RIGHT(TEXT(AM104,"0.#"),1)=".",FALSE,TRUE)</formula>
    </cfRule>
    <cfRule type="expression" dxfId="2636" priority="13212">
      <formula>IF(RIGHT(TEXT(AM104,"0.#"),1)=".",TRUE,FALSE)</formula>
    </cfRule>
  </conditionalFormatting>
  <conditionalFormatting sqref="AE105">
    <cfRule type="expression" dxfId="2635" priority="13209">
      <formula>IF(RIGHT(TEXT(AE105,"0.#"),1)=".",FALSE,TRUE)</formula>
    </cfRule>
    <cfRule type="expression" dxfId="2634" priority="13210">
      <formula>IF(RIGHT(TEXT(AE105,"0.#"),1)=".",TRUE,FALSE)</formula>
    </cfRule>
  </conditionalFormatting>
  <conditionalFormatting sqref="AI105">
    <cfRule type="expression" dxfId="2633" priority="13207">
      <formula>IF(RIGHT(TEXT(AI105,"0.#"),1)=".",FALSE,TRUE)</formula>
    </cfRule>
    <cfRule type="expression" dxfId="2632" priority="13208">
      <formula>IF(RIGHT(TEXT(AI105,"0.#"),1)=".",TRUE,FALSE)</formula>
    </cfRule>
  </conditionalFormatting>
  <conditionalFormatting sqref="AM105">
    <cfRule type="expression" dxfId="2631" priority="13205">
      <formula>IF(RIGHT(TEXT(AM105,"0.#"),1)=".",FALSE,TRUE)</formula>
    </cfRule>
    <cfRule type="expression" dxfId="2630" priority="13206">
      <formula>IF(RIGHT(TEXT(AM105,"0.#"),1)=".",TRUE,FALSE)</formula>
    </cfRule>
  </conditionalFormatting>
  <conditionalFormatting sqref="AE107">
    <cfRule type="expression" dxfId="2629" priority="13201">
      <formula>IF(RIGHT(TEXT(AE107,"0.#"),1)=".",FALSE,TRUE)</formula>
    </cfRule>
    <cfRule type="expression" dxfId="2628" priority="13202">
      <formula>IF(RIGHT(TEXT(AE107,"0.#"),1)=".",TRUE,FALSE)</formula>
    </cfRule>
  </conditionalFormatting>
  <conditionalFormatting sqref="AI107">
    <cfRule type="expression" dxfId="2627" priority="13199">
      <formula>IF(RIGHT(TEXT(AI107,"0.#"),1)=".",FALSE,TRUE)</formula>
    </cfRule>
    <cfRule type="expression" dxfId="2626" priority="13200">
      <formula>IF(RIGHT(TEXT(AI107,"0.#"),1)=".",TRUE,FALSE)</formula>
    </cfRule>
  </conditionalFormatting>
  <conditionalFormatting sqref="AM107">
    <cfRule type="expression" dxfId="2625" priority="13197">
      <formula>IF(RIGHT(TEXT(AM107,"0.#"),1)=".",FALSE,TRUE)</formula>
    </cfRule>
    <cfRule type="expression" dxfId="2624" priority="13198">
      <formula>IF(RIGHT(TEXT(AM107,"0.#"),1)=".",TRUE,FALSE)</formula>
    </cfRule>
  </conditionalFormatting>
  <conditionalFormatting sqref="AE108">
    <cfRule type="expression" dxfId="2623" priority="13195">
      <formula>IF(RIGHT(TEXT(AE108,"0.#"),1)=".",FALSE,TRUE)</formula>
    </cfRule>
    <cfRule type="expression" dxfId="2622" priority="13196">
      <formula>IF(RIGHT(TEXT(AE108,"0.#"),1)=".",TRUE,FALSE)</formula>
    </cfRule>
  </conditionalFormatting>
  <conditionalFormatting sqref="AI108">
    <cfRule type="expression" dxfId="2621" priority="13193">
      <formula>IF(RIGHT(TEXT(AI108,"0.#"),1)=".",FALSE,TRUE)</formula>
    </cfRule>
    <cfRule type="expression" dxfId="2620" priority="13194">
      <formula>IF(RIGHT(TEXT(AI108,"0.#"),1)=".",TRUE,FALSE)</formula>
    </cfRule>
  </conditionalFormatting>
  <conditionalFormatting sqref="AM108">
    <cfRule type="expression" dxfId="2619" priority="13191">
      <formula>IF(RIGHT(TEXT(AM108,"0.#"),1)=".",FALSE,TRUE)</formula>
    </cfRule>
    <cfRule type="expression" dxfId="2618" priority="13192">
      <formula>IF(RIGHT(TEXT(AM108,"0.#"),1)=".",TRUE,FALSE)</formula>
    </cfRule>
  </conditionalFormatting>
  <conditionalFormatting sqref="AE110">
    <cfRule type="expression" dxfId="2617" priority="13187">
      <formula>IF(RIGHT(TEXT(AE110,"0.#"),1)=".",FALSE,TRUE)</formula>
    </cfRule>
    <cfRule type="expression" dxfId="2616" priority="13188">
      <formula>IF(RIGHT(TEXT(AE110,"0.#"),1)=".",TRUE,FALSE)</formula>
    </cfRule>
  </conditionalFormatting>
  <conditionalFormatting sqref="AI110">
    <cfRule type="expression" dxfId="2615" priority="13185">
      <formula>IF(RIGHT(TEXT(AI110,"0.#"),1)=".",FALSE,TRUE)</formula>
    </cfRule>
    <cfRule type="expression" dxfId="2614" priority="13186">
      <formula>IF(RIGHT(TEXT(AI110,"0.#"),1)=".",TRUE,FALSE)</formula>
    </cfRule>
  </conditionalFormatting>
  <conditionalFormatting sqref="AM110">
    <cfRule type="expression" dxfId="2613" priority="13183">
      <formula>IF(RIGHT(TEXT(AM110,"0.#"),1)=".",FALSE,TRUE)</formula>
    </cfRule>
    <cfRule type="expression" dxfId="2612" priority="13184">
      <formula>IF(RIGHT(TEXT(AM110,"0.#"),1)=".",TRUE,FALSE)</formula>
    </cfRule>
  </conditionalFormatting>
  <conditionalFormatting sqref="AE111">
    <cfRule type="expression" dxfId="2611" priority="13181">
      <formula>IF(RIGHT(TEXT(AE111,"0.#"),1)=".",FALSE,TRUE)</formula>
    </cfRule>
    <cfRule type="expression" dxfId="2610" priority="13182">
      <formula>IF(RIGHT(TEXT(AE111,"0.#"),1)=".",TRUE,FALSE)</formula>
    </cfRule>
  </conditionalFormatting>
  <conditionalFormatting sqref="AI111">
    <cfRule type="expression" dxfId="2609" priority="13179">
      <formula>IF(RIGHT(TEXT(AI111,"0.#"),1)=".",FALSE,TRUE)</formula>
    </cfRule>
    <cfRule type="expression" dxfId="2608" priority="13180">
      <formula>IF(RIGHT(TEXT(AI111,"0.#"),1)=".",TRUE,FALSE)</formula>
    </cfRule>
  </conditionalFormatting>
  <conditionalFormatting sqref="AM111">
    <cfRule type="expression" dxfId="2607" priority="13177">
      <formula>IF(RIGHT(TEXT(AM111,"0.#"),1)=".",FALSE,TRUE)</formula>
    </cfRule>
    <cfRule type="expression" dxfId="2606" priority="13178">
      <formula>IF(RIGHT(TEXT(AM111,"0.#"),1)=".",TRUE,FALSE)</formula>
    </cfRule>
  </conditionalFormatting>
  <conditionalFormatting sqref="AE113">
    <cfRule type="expression" dxfId="2605" priority="13173">
      <formula>IF(RIGHT(TEXT(AE113,"0.#"),1)=".",FALSE,TRUE)</formula>
    </cfRule>
    <cfRule type="expression" dxfId="2604" priority="13174">
      <formula>IF(RIGHT(TEXT(AE113,"0.#"),1)=".",TRUE,FALSE)</formula>
    </cfRule>
  </conditionalFormatting>
  <conditionalFormatting sqref="AI113">
    <cfRule type="expression" dxfId="2603" priority="13171">
      <formula>IF(RIGHT(TEXT(AI113,"0.#"),1)=".",FALSE,TRUE)</formula>
    </cfRule>
    <cfRule type="expression" dxfId="2602" priority="13172">
      <formula>IF(RIGHT(TEXT(AI113,"0.#"),1)=".",TRUE,FALSE)</formula>
    </cfRule>
  </conditionalFormatting>
  <conditionalFormatting sqref="AM113">
    <cfRule type="expression" dxfId="2601" priority="13169">
      <formula>IF(RIGHT(TEXT(AM113,"0.#"),1)=".",FALSE,TRUE)</formula>
    </cfRule>
    <cfRule type="expression" dxfId="2600" priority="13170">
      <formula>IF(RIGHT(TEXT(AM113,"0.#"),1)=".",TRUE,FALSE)</formula>
    </cfRule>
  </conditionalFormatting>
  <conditionalFormatting sqref="AE114">
    <cfRule type="expression" dxfId="2599" priority="13167">
      <formula>IF(RIGHT(TEXT(AE114,"0.#"),1)=".",FALSE,TRUE)</formula>
    </cfRule>
    <cfRule type="expression" dxfId="2598" priority="13168">
      <formula>IF(RIGHT(TEXT(AE114,"0.#"),1)=".",TRUE,FALSE)</formula>
    </cfRule>
  </conditionalFormatting>
  <conditionalFormatting sqref="AI114">
    <cfRule type="expression" dxfId="2597" priority="13165">
      <formula>IF(RIGHT(TEXT(AI114,"0.#"),1)=".",FALSE,TRUE)</formula>
    </cfRule>
    <cfRule type="expression" dxfId="2596" priority="13166">
      <formula>IF(RIGHT(TEXT(AI114,"0.#"),1)=".",TRUE,FALSE)</formula>
    </cfRule>
  </conditionalFormatting>
  <conditionalFormatting sqref="AM114">
    <cfRule type="expression" dxfId="2595" priority="13163">
      <formula>IF(RIGHT(TEXT(AM114,"0.#"),1)=".",FALSE,TRUE)</formula>
    </cfRule>
    <cfRule type="expression" dxfId="2594" priority="13164">
      <formula>IF(RIGHT(TEXT(AM114,"0.#"),1)=".",TRUE,FALSE)</formula>
    </cfRule>
  </conditionalFormatting>
  <conditionalFormatting sqref="AE116">
    <cfRule type="expression" dxfId="2593" priority="13159">
      <formula>IF(RIGHT(TEXT(AE116,"0.#"),1)=".",FALSE,TRUE)</formula>
    </cfRule>
    <cfRule type="expression" dxfId="2592" priority="13160">
      <formula>IF(RIGHT(TEXT(AE116,"0.#"),1)=".",TRUE,FALSE)</formula>
    </cfRule>
  </conditionalFormatting>
  <conditionalFormatting sqref="AI116">
    <cfRule type="expression" dxfId="2591" priority="13157">
      <formula>IF(RIGHT(TEXT(AI116,"0.#"),1)=".",FALSE,TRUE)</formula>
    </cfRule>
    <cfRule type="expression" dxfId="2590" priority="13158">
      <formula>IF(RIGHT(TEXT(AI116,"0.#"),1)=".",TRUE,FALSE)</formula>
    </cfRule>
  </conditionalFormatting>
  <conditionalFormatting sqref="AM116">
    <cfRule type="expression" dxfId="2589" priority="13155">
      <formula>IF(RIGHT(TEXT(AM116,"0.#"),1)=".",FALSE,TRUE)</formula>
    </cfRule>
    <cfRule type="expression" dxfId="2588" priority="13156">
      <formula>IF(RIGHT(TEXT(AM116,"0.#"),1)=".",TRUE,FALSE)</formula>
    </cfRule>
  </conditionalFormatting>
  <conditionalFormatting sqref="AE117 AM117">
    <cfRule type="expression" dxfId="2587" priority="13153">
      <formula>IF(RIGHT(TEXT(AE117,"0.#"),1)=".",FALSE,TRUE)</formula>
    </cfRule>
    <cfRule type="expression" dxfId="2586" priority="13154">
      <formula>IF(RIGHT(TEXT(AE117,"0.#"),1)=".",TRUE,FALSE)</formula>
    </cfRule>
  </conditionalFormatting>
  <conditionalFormatting sqref="AI117">
    <cfRule type="expression" dxfId="2585" priority="13151">
      <formula>IF(RIGHT(TEXT(AI117,"0.#"),1)=".",FALSE,TRUE)</formula>
    </cfRule>
    <cfRule type="expression" dxfId="2584" priority="13152">
      <formula>IF(RIGHT(TEXT(AI117,"0.#"),1)=".",TRUE,FALSE)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Q117">
    <cfRule type="expression" dxfId="703" priority="3">
      <formula>IF(RIGHT(TEXT(AQ117,"0.#"),1)=".",FALSE,TRUE)</formula>
    </cfRule>
    <cfRule type="expression" dxfId="702" priority="4">
      <formula>IF(RIGHT(TEXT(AQ117,"0.#"),1)=".",TRUE,FALSE)</formula>
    </cfRule>
  </conditionalFormatting>
  <conditionalFormatting sqref="AQ116">
    <cfRule type="expression" dxfId="701" priority="1">
      <formula>IF(RIGHT(TEXT(AQ116,"0.#"),1)=".",FALSE,TRUE)</formula>
    </cfRule>
    <cfRule type="expression" dxfId="700" priority="2">
      <formula>IF(RIGHT(TEXT(AQ116,"0.#"),1)=".",TRUE,FALSE)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111" max="49" man="1"/>
    <brk id="699" max="49" man="1"/>
    <brk id="725" max="49" man="1"/>
    <brk id="735" max="49" man="1"/>
    <brk id="778" max="49" man="1"/>
    <brk id="867" max="49" man="1"/>
    <brk id="10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L21" sqref="L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564</v>
      </c>
      <c r="H2" s="13" t="str">
        <f>IF(G2="","",F2)</f>
        <v>一般会計</v>
      </c>
      <c r="I2" s="13" t="str">
        <f>IF(H2="","",IF(I1&lt;&gt;"",CONCATENATE(I1,"、",H2),H2))</f>
        <v>一般会計</v>
      </c>
      <c r="K2" s="14" t="s">
        <v>221</v>
      </c>
      <c r="L2" s="15" t="s">
        <v>564</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487</v>
      </c>
      <c r="AI2" s="54" t="s">
        <v>556</v>
      </c>
      <c r="AK2" s="54" t="s">
        <v>381</v>
      </c>
      <c r="AM2" s="88"/>
      <c r="AN2" s="88"/>
      <c r="AP2" s="56" t="s">
        <v>487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504</v>
      </c>
      <c r="W3" s="32" t="s">
        <v>269</v>
      </c>
      <c r="Y3" s="32" t="s">
        <v>70</v>
      </c>
      <c r="Z3" s="30"/>
      <c r="AA3" s="32" t="s">
        <v>79</v>
      </c>
      <c r="AB3" s="31"/>
      <c r="AC3" s="33" t="s">
        <v>255</v>
      </c>
      <c r="AD3" s="28"/>
      <c r="AE3" s="45" t="s">
        <v>296</v>
      </c>
      <c r="AF3" s="30"/>
      <c r="AG3" s="56" t="s">
        <v>488</v>
      </c>
      <c r="AI3" s="54" t="s">
        <v>374</v>
      </c>
      <c r="AK3" s="54" t="str">
        <f>CHAR(CODE(AK2)+1)</f>
        <v>B</v>
      </c>
      <c r="AM3" s="88"/>
      <c r="AN3" s="88"/>
      <c r="AP3" s="56" t="s">
        <v>488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564</v>
      </c>
      <c r="R4" s="13" t="str">
        <f t="shared" si="3"/>
        <v>補助</v>
      </c>
      <c r="S4" s="13" t="str">
        <f t="shared" si="4"/>
        <v>補助</v>
      </c>
      <c r="T4" s="13"/>
      <c r="U4" s="32" t="s">
        <v>534</v>
      </c>
      <c r="W4" s="32" t="s">
        <v>270</v>
      </c>
      <c r="Y4" s="32" t="s">
        <v>72</v>
      </c>
      <c r="Z4" s="30"/>
      <c r="AA4" s="32" t="s">
        <v>81</v>
      </c>
      <c r="AB4" s="31"/>
      <c r="AC4" s="32" t="s">
        <v>256</v>
      </c>
      <c r="AD4" s="28"/>
      <c r="AE4" s="45" t="s">
        <v>297</v>
      </c>
      <c r="AF4" s="30"/>
      <c r="AG4" s="56" t="s">
        <v>489</v>
      </c>
      <c r="AI4" s="54" t="s">
        <v>376</v>
      </c>
      <c r="AK4" s="54" t="str">
        <f t="shared" ref="AK4:AK49" si="7">CHAR(CODE(AK3)+1)</f>
        <v>C</v>
      </c>
      <c r="AM4" s="88"/>
      <c r="AN4" s="88"/>
      <c r="AP4" s="56" t="s">
        <v>489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443</v>
      </c>
      <c r="Y5" s="32" t="s">
        <v>74</v>
      </c>
      <c r="Z5" s="30"/>
      <c r="AA5" s="32" t="s">
        <v>83</v>
      </c>
      <c r="AB5" s="31"/>
      <c r="AC5" s="32" t="s">
        <v>298</v>
      </c>
      <c r="AD5" s="31"/>
      <c r="AE5" s="45" t="s">
        <v>500</v>
      </c>
      <c r="AF5" s="30"/>
      <c r="AG5" s="56" t="s">
        <v>490</v>
      </c>
      <c r="AI5" s="54" t="s">
        <v>536</v>
      </c>
      <c r="AK5" s="54" t="str">
        <f t="shared" si="7"/>
        <v>D</v>
      </c>
      <c r="AP5" s="56" t="s">
        <v>490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503</v>
      </c>
      <c r="W6" s="32" t="s">
        <v>271</v>
      </c>
      <c r="Y6" s="32" t="s">
        <v>76</v>
      </c>
      <c r="Z6" s="30"/>
      <c r="AA6" s="32" t="s">
        <v>85</v>
      </c>
      <c r="AB6" s="31"/>
      <c r="AC6" s="32" t="s">
        <v>257</v>
      </c>
      <c r="AD6" s="31"/>
      <c r="AE6" s="45" t="s">
        <v>497</v>
      </c>
      <c r="AF6" s="30"/>
      <c r="AG6" s="56" t="s">
        <v>491</v>
      </c>
      <c r="AI6" s="56" t="s">
        <v>537</v>
      </c>
      <c r="AK6" s="54" t="str">
        <f t="shared" si="7"/>
        <v>E</v>
      </c>
      <c r="AP6" s="56" t="s">
        <v>491</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492</v>
      </c>
      <c r="AH7" s="92"/>
      <c r="AI7" s="54" t="s">
        <v>538</v>
      </c>
      <c r="AK7" s="54" t="str">
        <f t="shared" si="7"/>
        <v>F</v>
      </c>
      <c r="AP7" s="56" t="s">
        <v>492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540</v>
      </c>
      <c r="W8" s="32" t="s">
        <v>273</v>
      </c>
      <c r="Y8" s="32" t="s">
        <v>80</v>
      </c>
      <c r="Z8" s="30"/>
      <c r="AA8" s="32" t="s">
        <v>89</v>
      </c>
      <c r="AB8" s="31"/>
      <c r="AC8" s="31"/>
      <c r="AD8" s="31"/>
      <c r="AE8" s="31"/>
      <c r="AF8" s="30"/>
      <c r="AG8" s="56" t="s">
        <v>493</v>
      </c>
      <c r="AI8" s="87"/>
      <c r="AK8" s="54" t="str">
        <f t="shared" si="7"/>
        <v>G</v>
      </c>
      <c r="AP8" s="56" t="s">
        <v>493</v>
      </c>
    </row>
    <row r="9" spans="1:42" ht="13.5" customHeight="1" x14ac:dyDescent="0.15">
      <c r="A9" s="14" t="s">
        <v>209</v>
      </c>
      <c r="B9" s="15" t="s">
        <v>564</v>
      </c>
      <c r="C9" s="13" t="str">
        <f t="shared" si="0"/>
        <v>高齢社会対策</v>
      </c>
      <c r="D9" s="13" t="str">
        <f t="shared" si="8"/>
        <v>高齢社会対策</v>
      </c>
      <c r="F9" s="18" t="s">
        <v>421</v>
      </c>
      <c r="G9" s="17"/>
      <c r="H9" s="13" t="str">
        <f t="shared" si="1"/>
        <v/>
      </c>
      <c r="I9" s="13" t="str">
        <f t="shared" si="5"/>
        <v>一般会計</v>
      </c>
      <c r="K9" s="14" t="s">
        <v>228</v>
      </c>
      <c r="L9" s="15"/>
      <c r="M9" s="13" t="str">
        <f t="shared" si="2"/>
        <v/>
      </c>
      <c r="N9" s="13" t="str">
        <f t="shared" si="6"/>
        <v>社会保障</v>
      </c>
      <c r="O9" s="13"/>
      <c r="P9" s="13"/>
      <c r="Q9" s="19"/>
      <c r="T9" s="13"/>
      <c r="U9" s="32" t="s">
        <v>504</v>
      </c>
      <c r="W9" s="32" t="s">
        <v>274</v>
      </c>
      <c r="Y9" s="32" t="s">
        <v>82</v>
      </c>
      <c r="Z9" s="30"/>
      <c r="AA9" s="32" t="s">
        <v>91</v>
      </c>
      <c r="AB9" s="31"/>
      <c r="AC9" s="31"/>
      <c r="AD9" s="31"/>
      <c r="AE9" s="31"/>
      <c r="AF9" s="30"/>
      <c r="AG9" s="56" t="s">
        <v>494</v>
      </c>
      <c r="AK9" s="54" t="str">
        <f t="shared" si="7"/>
        <v>H</v>
      </c>
      <c r="AP9" s="56" t="s">
        <v>494</v>
      </c>
    </row>
    <row r="10" spans="1:42" ht="13.5" customHeight="1" x14ac:dyDescent="0.15">
      <c r="A10" s="14" t="s">
        <v>444</v>
      </c>
      <c r="B10" s="15"/>
      <c r="C10" s="13" t="str">
        <f t="shared" si="0"/>
        <v/>
      </c>
      <c r="D10" s="13" t="str">
        <f t="shared" si="8"/>
        <v>高齢社会対策</v>
      </c>
      <c r="F10" s="18" t="s">
        <v>235</v>
      </c>
      <c r="G10" s="17"/>
      <c r="H10" s="13" t="str">
        <f t="shared" si="1"/>
        <v/>
      </c>
      <c r="I10" s="13" t="str">
        <f t="shared" si="5"/>
        <v>一般会計</v>
      </c>
      <c r="K10" s="14" t="s">
        <v>448</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477</v>
      </c>
      <c r="AK10" s="54" t="str">
        <f t="shared" si="7"/>
        <v>I</v>
      </c>
      <c r="AP10" s="54" t="s">
        <v>475</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554</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U4" sqref="AU4:AX4"/>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467</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546</v>
      </c>
      <c r="AF2" s="1032"/>
      <c r="AG2" s="1032"/>
      <c r="AH2" s="1032"/>
      <c r="AI2" s="1032" t="s">
        <v>543</v>
      </c>
      <c r="AJ2" s="1032"/>
      <c r="AK2" s="1032"/>
      <c r="AL2" s="1032"/>
      <c r="AM2" s="1032" t="s">
        <v>517</v>
      </c>
      <c r="AN2" s="1032"/>
      <c r="AO2" s="1032"/>
      <c r="AP2" s="557"/>
      <c r="AQ2" s="159" t="s">
        <v>353</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t="s">
        <v>682</v>
      </c>
      <c r="AR3" s="199"/>
      <c r="AS3" s="133" t="s">
        <v>354</v>
      </c>
      <c r="AT3" s="134"/>
      <c r="AU3" s="199" t="s">
        <v>722</v>
      </c>
      <c r="AV3" s="199"/>
      <c r="AW3" s="398" t="s">
        <v>300</v>
      </c>
      <c r="AX3" s="399"/>
    </row>
    <row r="4" spans="1:50" ht="22.5" customHeight="1" x14ac:dyDescent="0.15">
      <c r="A4" s="403"/>
      <c r="B4" s="401"/>
      <c r="C4" s="401"/>
      <c r="D4" s="401"/>
      <c r="E4" s="401"/>
      <c r="F4" s="402"/>
      <c r="G4" s="564" t="s">
        <v>649</v>
      </c>
      <c r="H4" s="999"/>
      <c r="I4" s="999"/>
      <c r="J4" s="999"/>
      <c r="K4" s="999"/>
      <c r="L4" s="999"/>
      <c r="M4" s="999"/>
      <c r="N4" s="999"/>
      <c r="O4" s="1000"/>
      <c r="P4" s="105" t="s">
        <v>650</v>
      </c>
      <c r="Q4" s="1007"/>
      <c r="R4" s="1007"/>
      <c r="S4" s="1007"/>
      <c r="T4" s="1007"/>
      <c r="U4" s="1007"/>
      <c r="V4" s="1007"/>
      <c r="W4" s="1007"/>
      <c r="X4" s="1008"/>
      <c r="Y4" s="1017" t="s">
        <v>12</v>
      </c>
      <c r="Z4" s="1018"/>
      <c r="AA4" s="1019"/>
      <c r="AB4" s="461" t="s">
        <v>587</v>
      </c>
      <c r="AC4" s="1021"/>
      <c r="AD4" s="1021"/>
      <c r="AE4" s="218" t="s">
        <v>651</v>
      </c>
      <c r="AF4" s="219"/>
      <c r="AG4" s="219"/>
      <c r="AH4" s="219"/>
      <c r="AI4" s="218">
        <v>1</v>
      </c>
      <c r="AJ4" s="219"/>
      <c r="AK4" s="219"/>
      <c r="AL4" s="219"/>
      <c r="AM4" s="218">
        <v>1</v>
      </c>
      <c r="AN4" s="219"/>
      <c r="AO4" s="219"/>
      <c r="AP4" s="219"/>
      <c r="AQ4" s="340" t="s">
        <v>682</v>
      </c>
      <c r="AR4" s="207"/>
      <c r="AS4" s="207"/>
      <c r="AT4" s="341"/>
      <c r="AU4" s="219" t="s">
        <v>682</v>
      </c>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t="s">
        <v>584</v>
      </c>
      <c r="AC5" s="1020"/>
      <c r="AD5" s="1020"/>
      <c r="AE5" s="218" t="s">
        <v>652</v>
      </c>
      <c r="AF5" s="219"/>
      <c r="AG5" s="219"/>
      <c r="AH5" s="219"/>
      <c r="AI5" s="218">
        <v>1</v>
      </c>
      <c r="AJ5" s="219"/>
      <c r="AK5" s="219"/>
      <c r="AL5" s="219"/>
      <c r="AM5" s="218">
        <v>1</v>
      </c>
      <c r="AN5" s="219"/>
      <c r="AO5" s="219"/>
      <c r="AP5" s="219"/>
      <c r="AQ5" s="340" t="s">
        <v>682</v>
      </c>
      <c r="AR5" s="207"/>
      <c r="AS5" s="207"/>
      <c r="AT5" s="341"/>
      <c r="AU5" s="219" t="s">
        <v>682</v>
      </c>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t="s">
        <v>652</v>
      </c>
      <c r="AF6" s="219"/>
      <c r="AG6" s="219"/>
      <c r="AH6" s="219"/>
      <c r="AI6" s="218">
        <v>100</v>
      </c>
      <c r="AJ6" s="219"/>
      <c r="AK6" s="219"/>
      <c r="AL6" s="219"/>
      <c r="AM6" s="218">
        <v>100</v>
      </c>
      <c r="AN6" s="219"/>
      <c r="AO6" s="219"/>
      <c r="AP6" s="219"/>
      <c r="AQ6" s="340" t="s">
        <v>682</v>
      </c>
      <c r="AR6" s="207"/>
      <c r="AS6" s="207"/>
      <c r="AT6" s="341"/>
      <c r="AU6" s="219" t="s">
        <v>682</v>
      </c>
      <c r="AV6" s="219"/>
      <c r="AW6" s="219"/>
      <c r="AX6" s="221"/>
    </row>
    <row r="7" spans="1:50" customFormat="1" ht="23.25" customHeight="1" x14ac:dyDescent="0.15">
      <c r="A7" s="226" t="s">
        <v>495</v>
      </c>
      <c r="B7" s="227"/>
      <c r="C7" s="227"/>
      <c r="D7" s="227"/>
      <c r="E7" s="227"/>
      <c r="F7" s="228"/>
      <c r="G7" s="232" t="s">
        <v>589</v>
      </c>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hidden="1" customHeight="1" x14ac:dyDescent="0.15">
      <c r="A9" s="400" t="s">
        <v>467</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547</v>
      </c>
      <c r="AF9" s="1032"/>
      <c r="AG9" s="1032"/>
      <c r="AH9" s="1032"/>
      <c r="AI9" s="1032" t="s">
        <v>543</v>
      </c>
      <c r="AJ9" s="1032"/>
      <c r="AK9" s="1032"/>
      <c r="AL9" s="1032"/>
      <c r="AM9" s="1032" t="s">
        <v>517</v>
      </c>
      <c r="AN9" s="1032"/>
      <c r="AO9" s="1032"/>
      <c r="AP9" s="557"/>
      <c r="AQ9" s="159" t="s">
        <v>353</v>
      </c>
      <c r="AR9" s="130"/>
      <c r="AS9" s="130"/>
      <c r="AT9" s="131"/>
      <c r="AU9" s="533" t="s">
        <v>253</v>
      </c>
      <c r="AV9" s="533"/>
      <c r="AW9" s="533"/>
      <c r="AX9" s="534"/>
    </row>
    <row r="10" spans="1:50" ht="18.75" hidden="1"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354</v>
      </c>
      <c r="AT10" s="134"/>
      <c r="AU10" s="199"/>
      <c r="AV10" s="199"/>
      <c r="AW10" s="398" t="s">
        <v>300</v>
      </c>
      <c r="AX10" s="399"/>
    </row>
    <row r="11" spans="1:50" ht="22.5" hidden="1"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hidden="1"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hidden="1"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hidden="1" customHeight="1" x14ac:dyDescent="0.15">
      <c r="A14" s="226" t="s">
        <v>495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hidden="1"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hidden="1" customHeight="1" x14ac:dyDescent="0.15">
      <c r="A16" s="400" t="s">
        <v>467</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546</v>
      </c>
      <c r="AF16" s="1032"/>
      <c r="AG16" s="1032"/>
      <c r="AH16" s="1032"/>
      <c r="AI16" s="1032" t="s">
        <v>544</v>
      </c>
      <c r="AJ16" s="1032"/>
      <c r="AK16" s="1032"/>
      <c r="AL16" s="1032"/>
      <c r="AM16" s="1032" t="s">
        <v>517</v>
      </c>
      <c r="AN16" s="1032"/>
      <c r="AO16" s="1032"/>
      <c r="AP16" s="557"/>
      <c r="AQ16" s="159" t="s">
        <v>353</v>
      </c>
      <c r="AR16" s="130"/>
      <c r="AS16" s="130"/>
      <c r="AT16" s="131"/>
      <c r="AU16" s="533" t="s">
        <v>253</v>
      </c>
      <c r="AV16" s="533"/>
      <c r="AW16" s="533"/>
      <c r="AX16" s="534"/>
    </row>
    <row r="17" spans="1:50" ht="18.75" hidden="1"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354</v>
      </c>
      <c r="AT17" s="134"/>
      <c r="AU17" s="199"/>
      <c r="AV17" s="199"/>
      <c r="AW17" s="398" t="s">
        <v>300</v>
      </c>
      <c r="AX17" s="399"/>
    </row>
    <row r="18" spans="1:50" ht="22.5" hidden="1"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hidden="1"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hidden="1"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hidden="1" customHeight="1" x14ac:dyDescent="0.15">
      <c r="A21" s="226" t="s">
        <v>495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hidden="1"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hidden="1" customHeight="1" x14ac:dyDescent="0.15">
      <c r="A23" s="400" t="s">
        <v>467</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548</v>
      </c>
      <c r="AF23" s="1032"/>
      <c r="AG23" s="1032"/>
      <c r="AH23" s="1032"/>
      <c r="AI23" s="1032" t="s">
        <v>543</v>
      </c>
      <c r="AJ23" s="1032"/>
      <c r="AK23" s="1032"/>
      <c r="AL23" s="1032"/>
      <c r="AM23" s="1032" t="s">
        <v>517</v>
      </c>
      <c r="AN23" s="1032"/>
      <c r="AO23" s="1032"/>
      <c r="AP23" s="557"/>
      <c r="AQ23" s="159" t="s">
        <v>353</v>
      </c>
      <c r="AR23" s="130"/>
      <c r="AS23" s="130"/>
      <c r="AT23" s="131"/>
      <c r="AU23" s="533" t="s">
        <v>253</v>
      </c>
      <c r="AV23" s="533"/>
      <c r="AW23" s="533"/>
      <c r="AX23" s="534"/>
    </row>
    <row r="24" spans="1:50" ht="18.75" hidden="1"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354</v>
      </c>
      <c r="AT24" s="134"/>
      <c r="AU24" s="199"/>
      <c r="AV24" s="199"/>
      <c r="AW24" s="398" t="s">
        <v>300</v>
      </c>
      <c r="AX24" s="399"/>
    </row>
    <row r="25" spans="1:50" ht="22.5" hidden="1"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hidden="1"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hidden="1"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hidden="1" customHeight="1" x14ac:dyDescent="0.15">
      <c r="A28" s="226" t="s">
        <v>495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hidden="1"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hidden="1" customHeight="1" x14ac:dyDescent="0.15">
      <c r="A30" s="400" t="s">
        <v>467</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546</v>
      </c>
      <c r="AF30" s="1032"/>
      <c r="AG30" s="1032"/>
      <c r="AH30" s="1032"/>
      <c r="AI30" s="1032" t="s">
        <v>543</v>
      </c>
      <c r="AJ30" s="1032"/>
      <c r="AK30" s="1032"/>
      <c r="AL30" s="1032"/>
      <c r="AM30" s="1032" t="s">
        <v>541</v>
      </c>
      <c r="AN30" s="1032"/>
      <c r="AO30" s="1032"/>
      <c r="AP30" s="557"/>
      <c r="AQ30" s="159" t="s">
        <v>353</v>
      </c>
      <c r="AR30" s="130"/>
      <c r="AS30" s="130"/>
      <c r="AT30" s="131"/>
      <c r="AU30" s="533" t="s">
        <v>253</v>
      </c>
      <c r="AV30" s="533"/>
      <c r="AW30" s="533"/>
      <c r="AX30" s="534"/>
    </row>
    <row r="31" spans="1:50" ht="18.75" hidden="1"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354</v>
      </c>
      <c r="AT31" s="134"/>
      <c r="AU31" s="199"/>
      <c r="AV31" s="199"/>
      <c r="AW31" s="398" t="s">
        <v>300</v>
      </c>
      <c r="AX31" s="399"/>
    </row>
    <row r="32" spans="1:50" ht="22.5" hidden="1"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hidden="1"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hidden="1"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hidden="1" customHeight="1" x14ac:dyDescent="0.15">
      <c r="A35" s="226" t="s">
        <v>495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hidden="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400" t="s">
        <v>467</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548</v>
      </c>
      <c r="AF37" s="1032"/>
      <c r="AG37" s="1032"/>
      <c r="AH37" s="1032"/>
      <c r="AI37" s="1032" t="s">
        <v>545</v>
      </c>
      <c r="AJ37" s="1032"/>
      <c r="AK37" s="1032"/>
      <c r="AL37" s="1032"/>
      <c r="AM37" s="1032" t="s">
        <v>542</v>
      </c>
      <c r="AN37" s="1032"/>
      <c r="AO37" s="1032"/>
      <c r="AP37" s="557"/>
      <c r="AQ37" s="159" t="s">
        <v>353</v>
      </c>
      <c r="AR37" s="130"/>
      <c r="AS37" s="130"/>
      <c r="AT37" s="131"/>
      <c r="AU37" s="533" t="s">
        <v>253</v>
      </c>
      <c r="AV37" s="533"/>
      <c r="AW37" s="533"/>
      <c r="AX37" s="534"/>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354</v>
      </c>
      <c r="AT38" s="134"/>
      <c r="AU38" s="199"/>
      <c r="AV38" s="199"/>
      <c r="AW38" s="398" t="s">
        <v>300</v>
      </c>
      <c r="AX38" s="399"/>
    </row>
    <row r="39" spans="1:50" ht="22.5" hidden="1"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hidden="1"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hidden="1"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hidden="1" customHeight="1" x14ac:dyDescent="0.15">
      <c r="A42" s="226" t="s">
        <v>495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400" t="s">
        <v>467</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546</v>
      </c>
      <c r="AF44" s="1032"/>
      <c r="AG44" s="1032"/>
      <c r="AH44" s="1032"/>
      <c r="AI44" s="1032" t="s">
        <v>543</v>
      </c>
      <c r="AJ44" s="1032"/>
      <c r="AK44" s="1032"/>
      <c r="AL44" s="1032"/>
      <c r="AM44" s="1032" t="s">
        <v>517</v>
      </c>
      <c r="AN44" s="1032"/>
      <c r="AO44" s="1032"/>
      <c r="AP44" s="557"/>
      <c r="AQ44" s="159" t="s">
        <v>353</v>
      </c>
      <c r="AR44" s="130"/>
      <c r="AS44" s="130"/>
      <c r="AT44" s="131"/>
      <c r="AU44" s="533" t="s">
        <v>253</v>
      </c>
      <c r="AV44" s="533"/>
      <c r="AW44" s="533"/>
      <c r="AX44" s="534"/>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354</v>
      </c>
      <c r="AT45" s="134"/>
      <c r="AU45" s="199"/>
      <c r="AV45" s="199"/>
      <c r="AW45" s="398" t="s">
        <v>300</v>
      </c>
      <c r="AX45" s="399"/>
    </row>
    <row r="46" spans="1:50" ht="22.5" hidden="1"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hidden="1"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hidden="1"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hidden="1" customHeight="1" x14ac:dyDescent="0.15">
      <c r="A49" s="226" t="s">
        <v>495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467</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546</v>
      </c>
      <c r="AF51" s="1032"/>
      <c r="AG51" s="1032"/>
      <c r="AH51" s="1032"/>
      <c r="AI51" s="1032" t="s">
        <v>543</v>
      </c>
      <c r="AJ51" s="1032"/>
      <c r="AK51" s="1032"/>
      <c r="AL51" s="1032"/>
      <c r="AM51" s="1032" t="s">
        <v>517</v>
      </c>
      <c r="AN51" s="1032"/>
      <c r="AO51" s="1032"/>
      <c r="AP51" s="557"/>
      <c r="AQ51" s="159" t="s">
        <v>353</v>
      </c>
      <c r="AR51" s="130"/>
      <c r="AS51" s="130"/>
      <c r="AT51" s="131"/>
      <c r="AU51" s="533" t="s">
        <v>253</v>
      </c>
      <c r="AV51" s="533"/>
      <c r="AW51" s="533"/>
      <c r="AX51" s="534"/>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354</v>
      </c>
      <c r="AT52" s="134"/>
      <c r="AU52" s="199"/>
      <c r="AV52" s="199"/>
      <c r="AW52" s="398" t="s">
        <v>300</v>
      </c>
      <c r="AX52" s="399"/>
    </row>
    <row r="53" spans="1:50" ht="22.5" hidden="1"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hidden="1"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hidden="1"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hidden="1" customHeight="1" x14ac:dyDescent="0.15">
      <c r="A56" s="226" t="s">
        <v>495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467</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546</v>
      </c>
      <c r="AF58" s="1032"/>
      <c r="AG58" s="1032"/>
      <c r="AH58" s="1032"/>
      <c r="AI58" s="1032" t="s">
        <v>543</v>
      </c>
      <c r="AJ58" s="1032"/>
      <c r="AK58" s="1032"/>
      <c r="AL58" s="1032"/>
      <c r="AM58" s="1032" t="s">
        <v>517</v>
      </c>
      <c r="AN58" s="1032"/>
      <c r="AO58" s="1032"/>
      <c r="AP58" s="557"/>
      <c r="AQ58" s="159" t="s">
        <v>353</v>
      </c>
      <c r="AR58" s="130"/>
      <c r="AS58" s="130"/>
      <c r="AT58" s="131"/>
      <c r="AU58" s="533" t="s">
        <v>253</v>
      </c>
      <c r="AV58" s="533"/>
      <c r="AW58" s="533"/>
      <c r="AX58" s="534"/>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354</v>
      </c>
      <c r="AT59" s="134"/>
      <c r="AU59" s="199"/>
      <c r="AV59" s="199"/>
      <c r="AW59" s="398" t="s">
        <v>300</v>
      </c>
      <c r="AX59" s="399"/>
    </row>
    <row r="60" spans="1:50" ht="22.5" hidden="1"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hidden="1"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hidden="1"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hidden="1" customHeight="1" x14ac:dyDescent="0.15">
      <c r="A63" s="226" t="s">
        <v>495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00" t="s">
        <v>467</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546</v>
      </c>
      <c r="AF65" s="1032"/>
      <c r="AG65" s="1032"/>
      <c r="AH65" s="1032"/>
      <c r="AI65" s="1032" t="s">
        <v>543</v>
      </c>
      <c r="AJ65" s="1032"/>
      <c r="AK65" s="1032"/>
      <c r="AL65" s="1032"/>
      <c r="AM65" s="1032" t="s">
        <v>517</v>
      </c>
      <c r="AN65" s="1032"/>
      <c r="AO65" s="1032"/>
      <c r="AP65" s="557"/>
      <c r="AQ65" s="159" t="s">
        <v>353</v>
      </c>
      <c r="AR65" s="130"/>
      <c r="AS65" s="130"/>
      <c r="AT65" s="131"/>
      <c r="AU65" s="533" t="s">
        <v>253</v>
      </c>
      <c r="AV65" s="533"/>
      <c r="AW65" s="533"/>
      <c r="AX65" s="534"/>
    </row>
    <row r="66" spans="1:50" ht="18.75" hidden="1"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354</v>
      </c>
      <c r="AT66" s="134"/>
      <c r="AU66" s="199"/>
      <c r="AV66" s="199"/>
      <c r="AW66" s="398" t="s">
        <v>300</v>
      </c>
      <c r="AX66" s="399"/>
    </row>
    <row r="67" spans="1:50" ht="22.5" hidden="1"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hidden="1"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hidden="1"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hidden="1" customHeight="1" x14ac:dyDescent="0.15">
      <c r="A70" s="226" t="s">
        <v>495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hidden="1"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U31" sqref="AU31:AX3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481</v>
      </c>
      <c r="H2" s="596"/>
      <c r="I2" s="596"/>
      <c r="J2" s="596"/>
      <c r="K2" s="596"/>
      <c r="L2" s="596"/>
      <c r="M2" s="596"/>
      <c r="N2" s="596"/>
      <c r="O2" s="596"/>
      <c r="P2" s="596"/>
      <c r="Q2" s="596"/>
      <c r="R2" s="596"/>
      <c r="S2" s="596"/>
      <c r="T2" s="596"/>
      <c r="U2" s="596"/>
      <c r="V2" s="596"/>
      <c r="W2" s="596"/>
      <c r="X2" s="596"/>
      <c r="Y2" s="596"/>
      <c r="Z2" s="596"/>
      <c r="AA2" s="596"/>
      <c r="AB2" s="597"/>
      <c r="AC2" s="595" t="s">
        <v>483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388</v>
      </c>
      <c r="H15" s="596"/>
      <c r="I15" s="596"/>
      <c r="J15" s="596"/>
      <c r="K15" s="596"/>
      <c r="L15" s="596"/>
      <c r="M15" s="596"/>
      <c r="N15" s="596"/>
      <c r="O15" s="596"/>
      <c r="P15" s="596"/>
      <c r="Q15" s="596"/>
      <c r="R15" s="596"/>
      <c r="S15" s="596"/>
      <c r="T15" s="596"/>
      <c r="U15" s="596"/>
      <c r="V15" s="596"/>
      <c r="W15" s="596"/>
      <c r="X15" s="596"/>
      <c r="Y15" s="596"/>
      <c r="Z15" s="596"/>
      <c r="AA15" s="596"/>
      <c r="AB15" s="597"/>
      <c r="AC15" s="595" t="s">
        <v>389</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387</v>
      </c>
      <c r="H28" s="596"/>
      <c r="I28" s="596"/>
      <c r="J28" s="596"/>
      <c r="K28" s="596"/>
      <c r="L28" s="596"/>
      <c r="M28" s="596"/>
      <c r="N28" s="596"/>
      <c r="O28" s="596"/>
      <c r="P28" s="596"/>
      <c r="Q28" s="596"/>
      <c r="R28" s="596"/>
      <c r="S28" s="596"/>
      <c r="T28" s="596"/>
      <c r="U28" s="596"/>
      <c r="V28" s="596"/>
      <c r="W28" s="596"/>
      <c r="X28" s="596"/>
      <c r="Y28" s="596"/>
      <c r="Z28" s="596"/>
      <c r="AA28" s="596"/>
      <c r="AB28" s="597"/>
      <c r="AC28" s="595" t="s">
        <v>390</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435</v>
      </c>
      <c r="H41" s="596"/>
      <c r="I41" s="596"/>
      <c r="J41" s="596"/>
      <c r="K41" s="596"/>
      <c r="L41" s="596"/>
      <c r="M41" s="596"/>
      <c r="N41" s="596"/>
      <c r="O41" s="596"/>
      <c r="P41" s="596"/>
      <c r="Q41" s="596"/>
      <c r="R41" s="596"/>
      <c r="S41" s="596"/>
      <c r="T41" s="596"/>
      <c r="U41" s="596"/>
      <c r="V41" s="596"/>
      <c r="W41" s="596"/>
      <c r="X41" s="596"/>
      <c r="Y41" s="596"/>
      <c r="Z41" s="596"/>
      <c r="AA41" s="596"/>
      <c r="AB41" s="597"/>
      <c r="AC41" s="595" t="s">
        <v>302</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303</v>
      </c>
      <c r="H55" s="596"/>
      <c r="I55" s="596"/>
      <c r="J55" s="596"/>
      <c r="K55" s="596"/>
      <c r="L55" s="596"/>
      <c r="M55" s="596"/>
      <c r="N55" s="596"/>
      <c r="O55" s="596"/>
      <c r="P55" s="596"/>
      <c r="Q55" s="596"/>
      <c r="R55" s="596"/>
      <c r="S55" s="596"/>
      <c r="T55" s="596"/>
      <c r="U55" s="596"/>
      <c r="V55" s="596"/>
      <c r="W55" s="596"/>
      <c r="X55" s="596"/>
      <c r="Y55" s="596"/>
      <c r="Z55" s="596"/>
      <c r="AA55" s="596"/>
      <c r="AB55" s="597"/>
      <c r="AC55" s="595" t="s">
        <v>391</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392</v>
      </c>
      <c r="H68" s="596"/>
      <c r="I68" s="596"/>
      <c r="J68" s="596"/>
      <c r="K68" s="596"/>
      <c r="L68" s="596"/>
      <c r="M68" s="596"/>
      <c r="N68" s="596"/>
      <c r="O68" s="596"/>
      <c r="P68" s="596"/>
      <c r="Q68" s="596"/>
      <c r="R68" s="596"/>
      <c r="S68" s="596"/>
      <c r="T68" s="596"/>
      <c r="U68" s="596"/>
      <c r="V68" s="596"/>
      <c r="W68" s="596"/>
      <c r="X68" s="596"/>
      <c r="Y68" s="596"/>
      <c r="Z68" s="596"/>
      <c r="AA68" s="596"/>
      <c r="AB68" s="597"/>
      <c r="AC68" s="595" t="s">
        <v>393</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394</v>
      </c>
      <c r="H81" s="596"/>
      <c r="I81" s="596"/>
      <c r="J81" s="596"/>
      <c r="K81" s="596"/>
      <c r="L81" s="596"/>
      <c r="M81" s="596"/>
      <c r="N81" s="596"/>
      <c r="O81" s="596"/>
      <c r="P81" s="596"/>
      <c r="Q81" s="596"/>
      <c r="R81" s="596"/>
      <c r="S81" s="596"/>
      <c r="T81" s="596"/>
      <c r="U81" s="596"/>
      <c r="V81" s="596"/>
      <c r="W81" s="596"/>
      <c r="X81" s="596"/>
      <c r="Y81" s="596"/>
      <c r="Z81" s="596"/>
      <c r="AA81" s="596"/>
      <c r="AB81" s="597"/>
      <c r="AC81" s="595" t="s">
        <v>395</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396</v>
      </c>
      <c r="H94" s="596"/>
      <c r="I94" s="596"/>
      <c r="J94" s="596"/>
      <c r="K94" s="596"/>
      <c r="L94" s="596"/>
      <c r="M94" s="596"/>
      <c r="N94" s="596"/>
      <c r="O94" s="596"/>
      <c r="P94" s="596"/>
      <c r="Q94" s="596"/>
      <c r="R94" s="596"/>
      <c r="S94" s="596"/>
      <c r="T94" s="596"/>
      <c r="U94" s="596"/>
      <c r="V94" s="596"/>
      <c r="W94" s="596"/>
      <c r="X94" s="596"/>
      <c r="Y94" s="596"/>
      <c r="Z94" s="596"/>
      <c r="AA94" s="596"/>
      <c r="AB94" s="597"/>
      <c r="AC94" s="595" t="s">
        <v>304</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398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399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408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309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409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J32" sqref="BJ32"/>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417</v>
      </c>
      <c r="K3" s="365"/>
      <c r="L3" s="365"/>
      <c r="M3" s="365"/>
      <c r="N3" s="365"/>
      <c r="O3" s="365"/>
      <c r="P3" s="366" t="s">
        <v>27</v>
      </c>
      <c r="Q3" s="366"/>
      <c r="R3" s="366"/>
      <c r="S3" s="366"/>
      <c r="T3" s="366"/>
      <c r="U3" s="366"/>
      <c r="V3" s="366"/>
      <c r="W3" s="366"/>
      <c r="X3" s="366"/>
      <c r="Y3" s="367" t="s">
        <v>471</v>
      </c>
      <c r="Z3" s="368"/>
      <c r="AA3" s="368"/>
      <c r="AB3" s="368"/>
      <c r="AC3" s="149" t="s">
        <v>456</v>
      </c>
      <c r="AD3" s="149"/>
      <c r="AE3" s="149"/>
      <c r="AF3" s="149"/>
      <c r="AG3" s="149"/>
      <c r="AH3" s="367" t="s">
        <v>379</v>
      </c>
      <c r="AI3" s="364"/>
      <c r="AJ3" s="364"/>
      <c r="AK3" s="364"/>
      <c r="AL3" s="364" t="s">
        <v>21</v>
      </c>
      <c r="AM3" s="364"/>
      <c r="AN3" s="364"/>
      <c r="AO3" s="369"/>
      <c r="AP3" s="370" t="s">
        <v>418</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417</v>
      </c>
      <c r="K36" s="365"/>
      <c r="L36" s="365"/>
      <c r="M36" s="365"/>
      <c r="N36" s="365"/>
      <c r="O36" s="365"/>
      <c r="P36" s="366" t="s">
        <v>27</v>
      </c>
      <c r="Q36" s="366"/>
      <c r="R36" s="366"/>
      <c r="S36" s="366"/>
      <c r="T36" s="366"/>
      <c r="U36" s="366"/>
      <c r="V36" s="366"/>
      <c r="W36" s="366"/>
      <c r="X36" s="366"/>
      <c r="Y36" s="367" t="s">
        <v>471</v>
      </c>
      <c r="Z36" s="368"/>
      <c r="AA36" s="368"/>
      <c r="AB36" s="368"/>
      <c r="AC36" s="149" t="s">
        <v>456</v>
      </c>
      <c r="AD36" s="149"/>
      <c r="AE36" s="149"/>
      <c r="AF36" s="149"/>
      <c r="AG36" s="149"/>
      <c r="AH36" s="367" t="s">
        <v>379</v>
      </c>
      <c r="AI36" s="364"/>
      <c r="AJ36" s="364"/>
      <c r="AK36" s="364"/>
      <c r="AL36" s="364" t="s">
        <v>21</v>
      </c>
      <c r="AM36" s="364"/>
      <c r="AN36" s="364"/>
      <c r="AO36" s="369"/>
      <c r="AP36" s="370" t="s">
        <v>418</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417</v>
      </c>
      <c r="K69" s="365"/>
      <c r="L69" s="365"/>
      <c r="M69" s="365"/>
      <c r="N69" s="365"/>
      <c r="O69" s="365"/>
      <c r="P69" s="366" t="s">
        <v>27</v>
      </c>
      <c r="Q69" s="366"/>
      <c r="R69" s="366"/>
      <c r="S69" s="366"/>
      <c r="T69" s="366"/>
      <c r="U69" s="366"/>
      <c r="V69" s="366"/>
      <c r="W69" s="366"/>
      <c r="X69" s="366"/>
      <c r="Y69" s="367" t="s">
        <v>471</v>
      </c>
      <c r="Z69" s="368"/>
      <c r="AA69" s="368"/>
      <c r="AB69" s="368"/>
      <c r="AC69" s="149" t="s">
        <v>456</v>
      </c>
      <c r="AD69" s="149"/>
      <c r="AE69" s="149"/>
      <c r="AF69" s="149"/>
      <c r="AG69" s="149"/>
      <c r="AH69" s="367" t="s">
        <v>379</v>
      </c>
      <c r="AI69" s="364"/>
      <c r="AJ69" s="364"/>
      <c r="AK69" s="364"/>
      <c r="AL69" s="364" t="s">
        <v>21</v>
      </c>
      <c r="AM69" s="364"/>
      <c r="AN69" s="364"/>
      <c r="AO69" s="369"/>
      <c r="AP69" s="370" t="s">
        <v>418</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417</v>
      </c>
      <c r="K102" s="365"/>
      <c r="L102" s="365"/>
      <c r="M102" s="365"/>
      <c r="N102" s="365"/>
      <c r="O102" s="365"/>
      <c r="P102" s="366" t="s">
        <v>27</v>
      </c>
      <c r="Q102" s="366"/>
      <c r="R102" s="366"/>
      <c r="S102" s="366"/>
      <c r="T102" s="366"/>
      <c r="U102" s="366"/>
      <c r="V102" s="366"/>
      <c r="W102" s="366"/>
      <c r="X102" s="366"/>
      <c r="Y102" s="367" t="s">
        <v>471</v>
      </c>
      <c r="Z102" s="368"/>
      <c r="AA102" s="368"/>
      <c r="AB102" s="368"/>
      <c r="AC102" s="149" t="s">
        <v>456</v>
      </c>
      <c r="AD102" s="149"/>
      <c r="AE102" s="149"/>
      <c r="AF102" s="149"/>
      <c r="AG102" s="149"/>
      <c r="AH102" s="367" t="s">
        <v>379</v>
      </c>
      <c r="AI102" s="364"/>
      <c r="AJ102" s="364"/>
      <c r="AK102" s="364"/>
      <c r="AL102" s="364" t="s">
        <v>21</v>
      </c>
      <c r="AM102" s="364"/>
      <c r="AN102" s="364"/>
      <c r="AO102" s="369"/>
      <c r="AP102" s="370" t="s">
        <v>418</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417</v>
      </c>
      <c r="K135" s="365"/>
      <c r="L135" s="365"/>
      <c r="M135" s="365"/>
      <c r="N135" s="365"/>
      <c r="O135" s="365"/>
      <c r="P135" s="366" t="s">
        <v>27</v>
      </c>
      <c r="Q135" s="366"/>
      <c r="R135" s="366"/>
      <c r="S135" s="366"/>
      <c r="T135" s="366"/>
      <c r="U135" s="366"/>
      <c r="V135" s="366"/>
      <c r="W135" s="366"/>
      <c r="X135" s="366"/>
      <c r="Y135" s="367" t="s">
        <v>471</v>
      </c>
      <c r="Z135" s="368"/>
      <c r="AA135" s="368"/>
      <c r="AB135" s="368"/>
      <c r="AC135" s="149" t="s">
        <v>456</v>
      </c>
      <c r="AD135" s="149"/>
      <c r="AE135" s="149"/>
      <c r="AF135" s="149"/>
      <c r="AG135" s="149"/>
      <c r="AH135" s="367" t="s">
        <v>379</v>
      </c>
      <c r="AI135" s="364"/>
      <c r="AJ135" s="364"/>
      <c r="AK135" s="364"/>
      <c r="AL135" s="364" t="s">
        <v>21</v>
      </c>
      <c r="AM135" s="364"/>
      <c r="AN135" s="364"/>
      <c r="AO135" s="369"/>
      <c r="AP135" s="370" t="s">
        <v>418</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417</v>
      </c>
      <c r="K168" s="365"/>
      <c r="L168" s="365"/>
      <c r="M168" s="365"/>
      <c r="N168" s="365"/>
      <c r="O168" s="365"/>
      <c r="P168" s="366" t="s">
        <v>27</v>
      </c>
      <c r="Q168" s="366"/>
      <c r="R168" s="366"/>
      <c r="S168" s="366"/>
      <c r="T168" s="366"/>
      <c r="U168" s="366"/>
      <c r="V168" s="366"/>
      <c r="W168" s="366"/>
      <c r="X168" s="366"/>
      <c r="Y168" s="367" t="s">
        <v>471</v>
      </c>
      <c r="Z168" s="368"/>
      <c r="AA168" s="368"/>
      <c r="AB168" s="368"/>
      <c r="AC168" s="149" t="s">
        <v>456</v>
      </c>
      <c r="AD168" s="149"/>
      <c r="AE168" s="149"/>
      <c r="AF168" s="149"/>
      <c r="AG168" s="149"/>
      <c r="AH168" s="367" t="s">
        <v>379</v>
      </c>
      <c r="AI168" s="364"/>
      <c r="AJ168" s="364"/>
      <c r="AK168" s="364"/>
      <c r="AL168" s="364" t="s">
        <v>21</v>
      </c>
      <c r="AM168" s="364"/>
      <c r="AN168" s="364"/>
      <c r="AO168" s="369"/>
      <c r="AP168" s="370" t="s">
        <v>418</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417</v>
      </c>
      <c r="K201" s="365"/>
      <c r="L201" s="365"/>
      <c r="M201" s="365"/>
      <c r="N201" s="365"/>
      <c r="O201" s="365"/>
      <c r="P201" s="366" t="s">
        <v>27</v>
      </c>
      <c r="Q201" s="366"/>
      <c r="R201" s="366"/>
      <c r="S201" s="366"/>
      <c r="T201" s="366"/>
      <c r="U201" s="366"/>
      <c r="V201" s="366"/>
      <c r="W201" s="366"/>
      <c r="X201" s="366"/>
      <c r="Y201" s="367" t="s">
        <v>471</v>
      </c>
      <c r="Z201" s="368"/>
      <c r="AA201" s="368"/>
      <c r="AB201" s="368"/>
      <c r="AC201" s="149" t="s">
        <v>456</v>
      </c>
      <c r="AD201" s="149"/>
      <c r="AE201" s="149"/>
      <c r="AF201" s="149"/>
      <c r="AG201" s="149"/>
      <c r="AH201" s="367" t="s">
        <v>379</v>
      </c>
      <c r="AI201" s="364"/>
      <c r="AJ201" s="364"/>
      <c r="AK201" s="364"/>
      <c r="AL201" s="364" t="s">
        <v>21</v>
      </c>
      <c r="AM201" s="364"/>
      <c r="AN201" s="364"/>
      <c r="AO201" s="369"/>
      <c r="AP201" s="370" t="s">
        <v>418</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417</v>
      </c>
      <c r="K234" s="365"/>
      <c r="L234" s="365"/>
      <c r="M234" s="365"/>
      <c r="N234" s="365"/>
      <c r="O234" s="365"/>
      <c r="P234" s="366" t="s">
        <v>27</v>
      </c>
      <c r="Q234" s="366"/>
      <c r="R234" s="366"/>
      <c r="S234" s="366"/>
      <c r="T234" s="366"/>
      <c r="U234" s="366"/>
      <c r="V234" s="366"/>
      <c r="W234" s="366"/>
      <c r="X234" s="366"/>
      <c r="Y234" s="367" t="s">
        <v>471</v>
      </c>
      <c r="Z234" s="368"/>
      <c r="AA234" s="368"/>
      <c r="AB234" s="368"/>
      <c r="AC234" s="149" t="s">
        <v>456</v>
      </c>
      <c r="AD234" s="149"/>
      <c r="AE234" s="149"/>
      <c r="AF234" s="149"/>
      <c r="AG234" s="149"/>
      <c r="AH234" s="367" t="s">
        <v>379</v>
      </c>
      <c r="AI234" s="364"/>
      <c r="AJ234" s="364"/>
      <c r="AK234" s="364"/>
      <c r="AL234" s="364" t="s">
        <v>21</v>
      </c>
      <c r="AM234" s="364"/>
      <c r="AN234" s="364"/>
      <c r="AO234" s="369"/>
      <c r="AP234" s="370" t="s">
        <v>418</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417</v>
      </c>
      <c r="K267" s="365"/>
      <c r="L267" s="365"/>
      <c r="M267" s="365"/>
      <c r="N267" s="365"/>
      <c r="O267" s="365"/>
      <c r="P267" s="366" t="s">
        <v>27</v>
      </c>
      <c r="Q267" s="366"/>
      <c r="R267" s="366"/>
      <c r="S267" s="366"/>
      <c r="T267" s="366"/>
      <c r="U267" s="366"/>
      <c r="V267" s="366"/>
      <c r="W267" s="366"/>
      <c r="X267" s="366"/>
      <c r="Y267" s="367" t="s">
        <v>471</v>
      </c>
      <c r="Z267" s="368"/>
      <c r="AA267" s="368"/>
      <c r="AB267" s="368"/>
      <c r="AC267" s="149" t="s">
        <v>456</v>
      </c>
      <c r="AD267" s="149"/>
      <c r="AE267" s="149"/>
      <c r="AF267" s="149"/>
      <c r="AG267" s="149"/>
      <c r="AH267" s="367" t="s">
        <v>379</v>
      </c>
      <c r="AI267" s="364"/>
      <c r="AJ267" s="364"/>
      <c r="AK267" s="364"/>
      <c r="AL267" s="364" t="s">
        <v>21</v>
      </c>
      <c r="AM267" s="364"/>
      <c r="AN267" s="364"/>
      <c r="AO267" s="369"/>
      <c r="AP267" s="370" t="s">
        <v>418</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417</v>
      </c>
      <c r="K300" s="365"/>
      <c r="L300" s="365"/>
      <c r="M300" s="365"/>
      <c r="N300" s="365"/>
      <c r="O300" s="365"/>
      <c r="P300" s="366" t="s">
        <v>27</v>
      </c>
      <c r="Q300" s="366"/>
      <c r="R300" s="366"/>
      <c r="S300" s="366"/>
      <c r="T300" s="366"/>
      <c r="U300" s="366"/>
      <c r="V300" s="366"/>
      <c r="W300" s="366"/>
      <c r="X300" s="366"/>
      <c r="Y300" s="367" t="s">
        <v>471</v>
      </c>
      <c r="Z300" s="368"/>
      <c r="AA300" s="368"/>
      <c r="AB300" s="368"/>
      <c r="AC300" s="149" t="s">
        <v>456</v>
      </c>
      <c r="AD300" s="149"/>
      <c r="AE300" s="149"/>
      <c r="AF300" s="149"/>
      <c r="AG300" s="149"/>
      <c r="AH300" s="367" t="s">
        <v>379</v>
      </c>
      <c r="AI300" s="364"/>
      <c r="AJ300" s="364"/>
      <c r="AK300" s="364"/>
      <c r="AL300" s="364" t="s">
        <v>21</v>
      </c>
      <c r="AM300" s="364"/>
      <c r="AN300" s="364"/>
      <c r="AO300" s="369"/>
      <c r="AP300" s="370" t="s">
        <v>418</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417</v>
      </c>
      <c r="K333" s="365"/>
      <c r="L333" s="365"/>
      <c r="M333" s="365"/>
      <c r="N333" s="365"/>
      <c r="O333" s="365"/>
      <c r="P333" s="366" t="s">
        <v>27</v>
      </c>
      <c r="Q333" s="366"/>
      <c r="R333" s="366"/>
      <c r="S333" s="366"/>
      <c r="T333" s="366"/>
      <c r="U333" s="366"/>
      <c r="V333" s="366"/>
      <c r="W333" s="366"/>
      <c r="X333" s="366"/>
      <c r="Y333" s="367" t="s">
        <v>471</v>
      </c>
      <c r="Z333" s="368"/>
      <c r="AA333" s="368"/>
      <c r="AB333" s="368"/>
      <c r="AC333" s="149" t="s">
        <v>456</v>
      </c>
      <c r="AD333" s="149"/>
      <c r="AE333" s="149"/>
      <c r="AF333" s="149"/>
      <c r="AG333" s="149"/>
      <c r="AH333" s="367" t="s">
        <v>379</v>
      </c>
      <c r="AI333" s="364"/>
      <c r="AJ333" s="364"/>
      <c r="AK333" s="364"/>
      <c r="AL333" s="364" t="s">
        <v>21</v>
      </c>
      <c r="AM333" s="364"/>
      <c r="AN333" s="364"/>
      <c r="AO333" s="369"/>
      <c r="AP333" s="370" t="s">
        <v>418</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417</v>
      </c>
      <c r="K366" s="365"/>
      <c r="L366" s="365"/>
      <c r="M366" s="365"/>
      <c r="N366" s="365"/>
      <c r="O366" s="365"/>
      <c r="P366" s="366" t="s">
        <v>27</v>
      </c>
      <c r="Q366" s="366"/>
      <c r="R366" s="366"/>
      <c r="S366" s="366"/>
      <c r="T366" s="366"/>
      <c r="U366" s="366"/>
      <c r="V366" s="366"/>
      <c r="W366" s="366"/>
      <c r="X366" s="366"/>
      <c r="Y366" s="367" t="s">
        <v>471</v>
      </c>
      <c r="Z366" s="368"/>
      <c r="AA366" s="368"/>
      <c r="AB366" s="368"/>
      <c r="AC366" s="149" t="s">
        <v>456</v>
      </c>
      <c r="AD366" s="149"/>
      <c r="AE366" s="149"/>
      <c r="AF366" s="149"/>
      <c r="AG366" s="149"/>
      <c r="AH366" s="367" t="s">
        <v>379</v>
      </c>
      <c r="AI366" s="364"/>
      <c r="AJ366" s="364"/>
      <c r="AK366" s="364"/>
      <c r="AL366" s="364" t="s">
        <v>21</v>
      </c>
      <c r="AM366" s="364"/>
      <c r="AN366" s="364"/>
      <c r="AO366" s="369"/>
      <c r="AP366" s="370" t="s">
        <v>418</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417</v>
      </c>
      <c r="K399" s="365"/>
      <c r="L399" s="365"/>
      <c r="M399" s="365"/>
      <c r="N399" s="365"/>
      <c r="O399" s="365"/>
      <c r="P399" s="366" t="s">
        <v>27</v>
      </c>
      <c r="Q399" s="366"/>
      <c r="R399" s="366"/>
      <c r="S399" s="366"/>
      <c r="T399" s="366"/>
      <c r="U399" s="366"/>
      <c r="V399" s="366"/>
      <c r="W399" s="366"/>
      <c r="X399" s="366"/>
      <c r="Y399" s="367" t="s">
        <v>471</v>
      </c>
      <c r="Z399" s="368"/>
      <c r="AA399" s="368"/>
      <c r="AB399" s="368"/>
      <c r="AC399" s="149" t="s">
        <v>456</v>
      </c>
      <c r="AD399" s="149"/>
      <c r="AE399" s="149"/>
      <c r="AF399" s="149"/>
      <c r="AG399" s="149"/>
      <c r="AH399" s="367" t="s">
        <v>379</v>
      </c>
      <c r="AI399" s="364"/>
      <c r="AJ399" s="364"/>
      <c r="AK399" s="364"/>
      <c r="AL399" s="364" t="s">
        <v>21</v>
      </c>
      <c r="AM399" s="364"/>
      <c r="AN399" s="364"/>
      <c r="AO399" s="369"/>
      <c r="AP399" s="370" t="s">
        <v>418</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417</v>
      </c>
      <c r="K432" s="365"/>
      <c r="L432" s="365"/>
      <c r="M432" s="365"/>
      <c r="N432" s="365"/>
      <c r="O432" s="365"/>
      <c r="P432" s="366" t="s">
        <v>27</v>
      </c>
      <c r="Q432" s="366"/>
      <c r="R432" s="366"/>
      <c r="S432" s="366"/>
      <c r="T432" s="366"/>
      <c r="U432" s="366"/>
      <c r="V432" s="366"/>
      <c r="W432" s="366"/>
      <c r="X432" s="366"/>
      <c r="Y432" s="367" t="s">
        <v>471</v>
      </c>
      <c r="Z432" s="368"/>
      <c r="AA432" s="368"/>
      <c r="AB432" s="368"/>
      <c r="AC432" s="149" t="s">
        <v>456</v>
      </c>
      <c r="AD432" s="149"/>
      <c r="AE432" s="149"/>
      <c r="AF432" s="149"/>
      <c r="AG432" s="149"/>
      <c r="AH432" s="367" t="s">
        <v>379</v>
      </c>
      <c r="AI432" s="364"/>
      <c r="AJ432" s="364"/>
      <c r="AK432" s="364"/>
      <c r="AL432" s="364" t="s">
        <v>21</v>
      </c>
      <c r="AM432" s="364"/>
      <c r="AN432" s="364"/>
      <c r="AO432" s="369"/>
      <c r="AP432" s="370" t="s">
        <v>418</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417</v>
      </c>
      <c r="K465" s="365"/>
      <c r="L465" s="365"/>
      <c r="M465" s="365"/>
      <c r="N465" s="365"/>
      <c r="O465" s="365"/>
      <c r="P465" s="366" t="s">
        <v>27</v>
      </c>
      <c r="Q465" s="366"/>
      <c r="R465" s="366"/>
      <c r="S465" s="366"/>
      <c r="T465" s="366"/>
      <c r="U465" s="366"/>
      <c r="V465" s="366"/>
      <c r="W465" s="366"/>
      <c r="X465" s="366"/>
      <c r="Y465" s="367" t="s">
        <v>471</v>
      </c>
      <c r="Z465" s="368"/>
      <c r="AA465" s="368"/>
      <c r="AB465" s="368"/>
      <c r="AC465" s="149" t="s">
        <v>456</v>
      </c>
      <c r="AD465" s="149"/>
      <c r="AE465" s="149"/>
      <c r="AF465" s="149"/>
      <c r="AG465" s="149"/>
      <c r="AH465" s="367" t="s">
        <v>379</v>
      </c>
      <c r="AI465" s="364"/>
      <c r="AJ465" s="364"/>
      <c r="AK465" s="364"/>
      <c r="AL465" s="364" t="s">
        <v>21</v>
      </c>
      <c r="AM465" s="364"/>
      <c r="AN465" s="364"/>
      <c r="AO465" s="369"/>
      <c r="AP465" s="370" t="s">
        <v>418</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417</v>
      </c>
      <c r="K498" s="365"/>
      <c r="L498" s="365"/>
      <c r="M498" s="365"/>
      <c r="N498" s="365"/>
      <c r="O498" s="365"/>
      <c r="P498" s="366" t="s">
        <v>27</v>
      </c>
      <c r="Q498" s="366"/>
      <c r="R498" s="366"/>
      <c r="S498" s="366"/>
      <c r="T498" s="366"/>
      <c r="U498" s="366"/>
      <c r="V498" s="366"/>
      <c r="W498" s="366"/>
      <c r="X498" s="366"/>
      <c r="Y498" s="367" t="s">
        <v>471</v>
      </c>
      <c r="Z498" s="368"/>
      <c r="AA498" s="368"/>
      <c r="AB498" s="368"/>
      <c r="AC498" s="149" t="s">
        <v>456</v>
      </c>
      <c r="AD498" s="149"/>
      <c r="AE498" s="149"/>
      <c r="AF498" s="149"/>
      <c r="AG498" s="149"/>
      <c r="AH498" s="367" t="s">
        <v>379</v>
      </c>
      <c r="AI498" s="364"/>
      <c r="AJ498" s="364"/>
      <c r="AK498" s="364"/>
      <c r="AL498" s="364" t="s">
        <v>21</v>
      </c>
      <c r="AM498" s="364"/>
      <c r="AN498" s="364"/>
      <c r="AO498" s="369"/>
      <c r="AP498" s="370" t="s">
        <v>418</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417</v>
      </c>
      <c r="K531" s="365"/>
      <c r="L531" s="365"/>
      <c r="M531" s="365"/>
      <c r="N531" s="365"/>
      <c r="O531" s="365"/>
      <c r="P531" s="366" t="s">
        <v>27</v>
      </c>
      <c r="Q531" s="366"/>
      <c r="R531" s="366"/>
      <c r="S531" s="366"/>
      <c r="T531" s="366"/>
      <c r="U531" s="366"/>
      <c r="V531" s="366"/>
      <c r="W531" s="366"/>
      <c r="X531" s="366"/>
      <c r="Y531" s="367" t="s">
        <v>471</v>
      </c>
      <c r="Z531" s="368"/>
      <c r="AA531" s="368"/>
      <c r="AB531" s="368"/>
      <c r="AC531" s="149" t="s">
        <v>456</v>
      </c>
      <c r="AD531" s="149"/>
      <c r="AE531" s="149"/>
      <c r="AF531" s="149"/>
      <c r="AG531" s="149"/>
      <c r="AH531" s="367" t="s">
        <v>379</v>
      </c>
      <c r="AI531" s="364"/>
      <c r="AJ531" s="364"/>
      <c r="AK531" s="364"/>
      <c r="AL531" s="364" t="s">
        <v>21</v>
      </c>
      <c r="AM531" s="364"/>
      <c r="AN531" s="364"/>
      <c r="AO531" s="369"/>
      <c r="AP531" s="370" t="s">
        <v>418</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417</v>
      </c>
      <c r="K564" s="365"/>
      <c r="L564" s="365"/>
      <c r="M564" s="365"/>
      <c r="N564" s="365"/>
      <c r="O564" s="365"/>
      <c r="P564" s="366" t="s">
        <v>27</v>
      </c>
      <c r="Q564" s="366"/>
      <c r="R564" s="366"/>
      <c r="S564" s="366"/>
      <c r="T564" s="366"/>
      <c r="U564" s="366"/>
      <c r="V564" s="366"/>
      <c r="W564" s="366"/>
      <c r="X564" s="366"/>
      <c r="Y564" s="367" t="s">
        <v>471</v>
      </c>
      <c r="Z564" s="368"/>
      <c r="AA564" s="368"/>
      <c r="AB564" s="368"/>
      <c r="AC564" s="149" t="s">
        <v>456</v>
      </c>
      <c r="AD564" s="149"/>
      <c r="AE564" s="149"/>
      <c r="AF564" s="149"/>
      <c r="AG564" s="149"/>
      <c r="AH564" s="367" t="s">
        <v>379</v>
      </c>
      <c r="AI564" s="364"/>
      <c r="AJ564" s="364"/>
      <c r="AK564" s="364"/>
      <c r="AL564" s="364" t="s">
        <v>21</v>
      </c>
      <c r="AM564" s="364"/>
      <c r="AN564" s="364"/>
      <c r="AO564" s="369"/>
      <c r="AP564" s="370" t="s">
        <v>418</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417</v>
      </c>
      <c r="K597" s="365"/>
      <c r="L597" s="365"/>
      <c r="M597" s="365"/>
      <c r="N597" s="365"/>
      <c r="O597" s="365"/>
      <c r="P597" s="366" t="s">
        <v>27</v>
      </c>
      <c r="Q597" s="366"/>
      <c r="R597" s="366"/>
      <c r="S597" s="366"/>
      <c r="T597" s="366"/>
      <c r="U597" s="366"/>
      <c r="V597" s="366"/>
      <c r="W597" s="366"/>
      <c r="X597" s="366"/>
      <c r="Y597" s="367" t="s">
        <v>471</v>
      </c>
      <c r="Z597" s="368"/>
      <c r="AA597" s="368"/>
      <c r="AB597" s="368"/>
      <c r="AC597" s="149" t="s">
        <v>456</v>
      </c>
      <c r="AD597" s="149"/>
      <c r="AE597" s="149"/>
      <c r="AF597" s="149"/>
      <c r="AG597" s="149"/>
      <c r="AH597" s="367" t="s">
        <v>379</v>
      </c>
      <c r="AI597" s="364"/>
      <c r="AJ597" s="364"/>
      <c r="AK597" s="364"/>
      <c r="AL597" s="364" t="s">
        <v>21</v>
      </c>
      <c r="AM597" s="364"/>
      <c r="AN597" s="364"/>
      <c r="AO597" s="369"/>
      <c r="AP597" s="370" t="s">
        <v>418</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417</v>
      </c>
      <c r="K630" s="365"/>
      <c r="L630" s="365"/>
      <c r="M630" s="365"/>
      <c r="N630" s="365"/>
      <c r="O630" s="365"/>
      <c r="P630" s="366" t="s">
        <v>27</v>
      </c>
      <c r="Q630" s="366"/>
      <c r="R630" s="366"/>
      <c r="S630" s="366"/>
      <c r="T630" s="366"/>
      <c r="U630" s="366"/>
      <c r="V630" s="366"/>
      <c r="W630" s="366"/>
      <c r="X630" s="366"/>
      <c r="Y630" s="367" t="s">
        <v>471</v>
      </c>
      <c r="Z630" s="368"/>
      <c r="AA630" s="368"/>
      <c r="AB630" s="368"/>
      <c r="AC630" s="149" t="s">
        <v>456</v>
      </c>
      <c r="AD630" s="149"/>
      <c r="AE630" s="149"/>
      <c r="AF630" s="149"/>
      <c r="AG630" s="149"/>
      <c r="AH630" s="367" t="s">
        <v>379</v>
      </c>
      <c r="AI630" s="364"/>
      <c r="AJ630" s="364"/>
      <c r="AK630" s="364"/>
      <c r="AL630" s="364" t="s">
        <v>21</v>
      </c>
      <c r="AM630" s="364"/>
      <c r="AN630" s="364"/>
      <c r="AO630" s="369"/>
      <c r="AP630" s="370" t="s">
        <v>418</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417</v>
      </c>
      <c r="K663" s="365"/>
      <c r="L663" s="365"/>
      <c r="M663" s="365"/>
      <c r="N663" s="365"/>
      <c r="O663" s="365"/>
      <c r="P663" s="366" t="s">
        <v>27</v>
      </c>
      <c r="Q663" s="366"/>
      <c r="R663" s="366"/>
      <c r="S663" s="366"/>
      <c r="T663" s="366"/>
      <c r="U663" s="366"/>
      <c r="V663" s="366"/>
      <c r="W663" s="366"/>
      <c r="X663" s="366"/>
      <c r="Y663" s="367" t="s">
        <v>471</v>
      </c>
      <c r="Z663" s="368"/>
      <c r="AA663" s="368"/>
      <c r="AB663" s="368"/>
      <c r="AC663" s="149" t="s">
        <v>456</v>
      </c>
      <c r="AD663" s="149"/>
      <c r="AE663" s="149"/>
      <c r="AF663" s="149"/>
      <c r="AG663" s="149"/>
      <c r="AH663" s="367" t="s">
        <v>379</v>
      </c>
      <c r="AI663" s="364"/>
      <c r="AJ663" s="364"/>
      <c r="AK663" s="364"/>
      <c r="AL663" s="364" t="s">
        <v>21</v>
      </c>
      <c r="AM663" s="364"/>
      <c r="AN663" s="364"/>
      <c r="AO663" s="369"/>
      <c r="AP663" s="370" t="s">
        <v>418</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417</v>
      </c>
      <c r="K696" s="365"/>
      <c r="L696" s="365"/>
      <c r="M696" s="365"/>
      <c r="N696" s="365"/>
      <c r="O696" s="365"/>
      <c r="P696" s="366" t="s">
        <v>27</v>
      </c>
      <c r="Q696" s="366"/>
      <c r="R696" s="366"/>
      <c r="S696" s="366"/>
      <c r="T696" s="366"/>
      <c r="U696" s="366"/>
      <c r="V696" s="366"/>
      <c r="W696" s="366"/>
      <c r="X696" s="366"/>
      <c r="Y696" s="367" t="s">
        <v>471</v>
      </c>
      <c r="Z696" s="368"/>
      <c r="AA696" s="368"/>
      <c r="AB696" s="368"/>
      <c r="AC696" s="149" t="s">
        <v>456</v>
      </c>
      <c r="AD696" s="149"/>
      <c r="AE696" s="149"/>
      <c r="AF696" s="149"/>
      <c r="AG696" s="149"/>
      <c r="AH696" s="367" t="s">
        <v>379</v>
      </c>
      <c r="AI696" s="364"/>
      <c r="AJ696" s="364"/>
      <c r="AK696" s="364"/>
      <c r="AL696" s="364" t="s">
        <v>21</v>
      </c>
      <c r="AM696" s="364"/>
      <c r="AN696" s="364"/>
      <c r="AO696" s="369"/>
      <c r="AP696" s="370" t="s">
        <v>418</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417</v>
      </c>
      <c r="K729" s="365"/>
      <c r="L729" s="365"/>
      <c r="M729" s="365"/>
      <c r="N729" s="365"/>
      <c r="O729" s="365"/>
      <c r="P729" s="366" t="s">
        <v>27</v>
      </c>
      <c r="Q729" s="366"/>
      <c r="R729" s="366"/>
      <c r="S729" s="366"/>
      <c r="T729" s="366"/>
      <c r="U729" s="366"/>
      <c r="V729" s="366"/>
      <c r="W729" s="366"/>
      <c r="X729" s="366"/>
      <c r="Y729" s="367" t="s">
        <v>471</v>
      </c>
      <c r="Z729" s="368"/>
      <c r="AA729" s="368"/>
      <c r="AB729" s="368"/>
      <c r="AC729" s="149" t="s">
        <v>456</v>
      </c>
      <c r="AD729" s="149"/>
      <c r="AE729" s="149"/>
      <c r="AF729" s="149"/>
      <c r="AG729" s="149"/>
      <c r="AH729" s="367" t="s">
        <v>379</v>
      </c>
      <c r="AI729" s="364"/>
      <c r="AJ729" s="364"/>
      <c r="AK729" s="364"/>
      <c r="AL729" s="364" t="s">
        <v>21</v>
      </c>
      <c r="AM729" s="364"/>
      <c r="AN729" s="364"/>
      <c r="AO729" s="369"/>
      <c r="AP729" s="370" t="s">
        <v>418</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417</v>
      </c>
      <c r="K762" s="365"/>
      <c r="L762" s="365"/>
      <c r="M762" s="365"/>
      <c r="N762" s="365"/>
      <c r="O762" s="365"/>
      <c r="P762" s="366" t="s">
        <v>27</v>
      </c>
      <c r="Q762" s="366"/>
      <c r="R762" s="366"/>
      <c r="S762" s="366"/>
      <c r="T762" s="366"/>
      <c r="U762" s="366"/>
      <c r="V762" s="366"/>
      <c r="W762" s="366"/>
      <c r="X762" s="366"/>
      <c r="Y762" s="367" t="s">
        <v>471</v>
      </c>
      <c r="Z762" s="368"/>
      <c r="AA762" s="368"/>
      <c r="AB762" s="368"/>
      <c r="AC762" s="149" t="s">
        <v>456</v>
      </c>
      <c r="AD762" s="149"/>
      <c r="AE762" s="149"/>
      <c r="AF762" s="149"/>
      <c r="AG762" s="149"/>
      <c r="AH762" s="367" t="s">
        <v>379</v>
      </c>
      <c r="AI762" s="364"/>
      <c r="AJ762" s="364"/>
      <c r="AK762" s="364"/>
      <c r="AL762" s="364" t="s">
        <v>21</v>
      </c>
      <c r="AM762" s="364"/>
      <c r="AN762" s="364"/>
      <c r="AO762" s="369"/>
      <c r="AP762" s="370" t="s">
        <v>418</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417</v>
      </c>
      <c r="K795" s="365"/>
      <c r="L795" s="365"/>
      <c r="M795" s="365"/>
      <c r="N795" s="365"/>
      <c r="O795" s="365"/>
      <c r="P795" s="366" t="s">
        <v>27</v>
      </c>
      <c r="Q795" s="366"/>
      <c r="R795" s="366"/>
      <c r="S795" s="366"/>
      <c r="T795" s="366"/>
      <c r="U795" s="366"/>
      <c r="V795" s="366"/>
      <c r="W795" s="366"/>
      <c r="X795" s="366"/>
      <c r="Y795" s="367" t="s">
        <v>471</v>
      </c>
      <c r="Z795" s="368"/>
      <c r="AA795" s="368"/>
      <c r="AB795" s="368"/>
      <c r="AC795" s="149" t="s">
        <v>456</v>
      </c>
      <c r="AD795" s="149"/>
      <c r="AE795" s="149"/>
      <c r="AF795" s="149"/>
      <c r="AG795" s="149"/>
      <c r="AH795" s="367" t="s">
        <v>379</v>
      </c>
      <c r="AI795" s="364"/>
      <c r="AJ795" s="364"/>
      <c r="AK795" s="364"/>
      <c r="AL795" s="364" t="s">
        <v>21</v>
      </c>
      <c r="AM795" s="364"/>
      <c r="AN795" s="364"/>
      <c r="AO795" s="369"/>
      <c r="AP795" s="370" t="s">
        <v>418</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417</v>
      </c>
      <c r="K828" s="365"/>
      <c r="L828" s="365"/>
      <c r="M828" s="365"/>
      <c r="N828" s="365"/>
      <c r="O828" s="365"/>
      <c r="P828" s="366" t="s">
        <v>27</v>
      </c>
      <c r="Q828" s="366"/>
      <c r="R828" s="366"/>
      <c r="S828" s="366"/>
      <c r="T828" s="366"/>
      <c r="U828" s="366"/>
      <c r="V828" s="366"/>
      <c r="W828" s="366"/>
      <c r="X828" s="366"/>
      <c r="Y828" s="367" t="s">
        <v>471</v>
      </c>
      <c r="Z828" s="368"/>
      <c r="AA828" s="368"/>
      <c r="AB828" s="368"/>
      <c r="AC828" s="149" t="s">
        <v>456</v>
      </c>
      <c r="AD828" s="149"/>
      <c r="AE828" s="149"/>
      <c r="AF828" s="149"/>
      <c r="AG828" s="149"/>
      <c r="AH828" s="367" t="s">
        <v>379</v>
      </c>
      <c r="AI828" s="364"/>
      <c r="AJ828" s="364"/>
      <c r="AK828" s="364"/>
      <c r="AL828" s="364" t="s">
        <v>21</v>
      </c>
      <c r="AM828" s="364"/>
      <c r="AN828" s="364"/>
      <c r="AO828" s="369"/>
      <c r="AP828" s="370" t="s">
        <v>418</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417</v>
      </c>
      <c r="K861" s="365"/>
      <c r="L861" s="365"/>
      <c r="M861" s="365"/>
      <c r="N861" s="365"/>
      <c r="O861" s="365"/>
      <c r="P861" s="366" t="s">
        <v>27</v>
      </c>
      <c r="Q861" s="366"/>
      <c r="R861" s="366"/>
      <c r="S861" s="366"/>
      <c r="T861" s="366"/>
      <c r="U861" s="366"/>
      <c r="V861" s="366"/>
      <c r="W861" s="366"/>
      <c r="X861" s="366"/>
      <c r="Y861" s="367" t="s">
        <v>471</v>
      </c>
      <c r="Z861" s="368"/>
      <c r="AA861" s="368"/>
      <c r="AB861" s="368"/>
      <c r="AC861" s="149" t="s">
        <v>456</v>
      </c>
      <c r="AD861" s="149"/>
      <c r="AE861" s="149"/>
      <c r="AF861" s="149"/>
      <c r="AG861" s="149"/>
      <c r="AH861" s="367" t="s">
        <v>379</v>
      </c>
      <c r="AI861" s="364"/>
      <c r="AJ861" s="364"/>
      <c r="AK861" s="364"/>
      <c r="AL861" s="364" t="s">
        <v>21</v>
      </c>
      <c r="AM861" s="364"/>
      <c r="AN861" s="364"/>
      <c r="AO861" s="369"/>
      <c r="AP861" s="370" t="s">
        <v>418</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417</v>
      </c>
      <c r="K894" s="365"/>
      <c r="L894" s="365"/>
      <c r="M894" s="365"/>
      <c r="N894" s="365"/>
      <c r="O894" s="365"/>
      <c r="P894" s="366" t="s">
        <v>27</v>
      </c>
      <c r="Q894" s="366"/>
      <c r="R894" s="366"/>
      <c r="S894" s="366"/>
      <c r="T894" s="366"/>
      <c r="U894" s="366"/>
      <c r="V894" s="366"/>
      <c r="W894" s="366"/>
      <c r="X894" s="366"/>
      <c r="Y894" s="367" t="s">
        <v>471</v>
      </c>
      <c r="Z894" s="368"/>
      <c r="AA894" s="368"/>
      <c r="AB894" s="368"/>
      <c r="AC894" s="149" t="s">
        <v>456</v>
      </c>
      <c r="AD894" s="149"/>
      <c r="AE894" s="149"/>
      <c r="AF894" s="149"/>
      <c r="AG894" s="149"/>
      <c r="AH894" s="367" t="s">
        <v>379</v>
      </c>
      <c r="AI894" s="364"/>
      <c r="AJ894" s="364"/>
      <c r="AK894" s="364"/>
      <c r="AL894" s="364" t="s">
        <v>21</v>
      </c>
      <c r="AM894" s="364"/>
      <c r="AN894" s="364"/>
      <c r="AO894" s="369"/>
      <c r="AP894" s="370" t="s">
        <v>418</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417</v>
      </c>
      <c r="K927" s="365"/>
      <c r="L927" s="365"/>
      <c r="M927" s="365"/>
      <c r="N927" s="365"/>
      <c r="O927" s="365"/>
      <c r="P927" s="366" t="s">
        <v>27</v>
      </c>
      <c r="Q927" s="366"/>
      <c r="R927" s="366"/>
      <c r="S927" s="366"/>
      <c r="T927" s="366"/>
      <c r="U927" s="366"/>
      <c r="V927" s="366"/>
      <c r="W927" s="366"/>
      <c r="X927" s="366"/>
      <c r="Y927" s="367" t="s">
        <v>471</v>
      </c>
      <c r="Z927" s="368"/>
      <c r="AA927" s="368"/>
      <c r="AB927" s="368"/>
      <c r="AC927" s="149" t="s">
        <v>456</v>
      </c>
      <c r="AD927" s="149"/>
      <c r="AE927" s="149"/>
      <c r="AF927" s="149"/>
      <c r="AG927" s="149"/>
      <c r="AH927" s="367" t="s">
        <v>379</v>
      </c>
      <c r="AI927" s="364"/>
      <c r="AJ927" s="364"/>
      <c r="AK927" s="364"/>
      <c r="AL927" s="364" t="s">
        <v>21</v>
      </c>
      <c r="AM927" s="364"/>
      <c r="AN927" s="364"/>
      <c r="AO927" s="369"/>
      <c r="AP927" s="370" t="s">
        <v>418</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417</v>
      </c>
      <c r="K960" s="365"/>
      <c r="L960" s="365"/>
      <c r="M960" s="365"/>
      <c r="N960" s="365"/>
      <c r="O960" s="365"/>
      <c r="P960" s="366" t="s">
        <v>27</v>
      </c>
      <c r="Q960" s="366"/>
      <c r="R960" s="366"/>
      <c r="S960" s="366"/>
      <c r="T960" s="366"/>
      <c r="U960" s="366"/>
      <c r="V960" s="366"/>
      <c r="W960" s="366"/>
      <c r="X960" s="366"/>
      <c r="Y960" s="367" t="s">
        <v>471</v>
      </c>
      <c r="Z960" s="368"/>
      <c r="AA960" s="368"/>
      <c r="AB960" s="368"/>
      <c r="AC960" s="149" t="s">
        <v>456</v>
      </c>
      <c r="AD960" s="149"/>
      <c r="AE960" s="149"/>
      <c r="AF960" s="149"/>
      <c r="AG960" s="149"/>
      <c r="AH960" s="367" t="s">
        <v>379</v>
      </c>
      <c r="AI960" s="364"/>
      <c r="AJ960" s="364"/>
      <c r="AK960" s="364"/>
      <c r="AL960" s="364" t="s">
        <v>21</v>
      </c>
      <c r="AM960" s="364"/>
      <c r="AN960" s="364"/>
      <c r="AO960" s="369"/>
      <c r="AP960" s="370" t="s">
        <v>418</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417</v>
      </c>
      <c r="K993" s="365"/>
      <c r="L993" s="365"/>
      <c r="M993" s="365"/>
      <c r="N993" s="365"/>
      <c r="O993" s="365"/>
      <c r="P993" s="366" t="s">
        <v>27</v>
      </c>
      <c r="Q993" s="366"/>
      <c r="R993" s="366"/>
      <c r="S993" s="366"/>
      <c r="T993" s="366"/>
      <c r="U993" s="366"/>
      <c r="V993" s="366"/>
      <c r="W993" s="366"/>
      <c r="X993" s="366"/>
      <c r="Y993" s="367" t="s">
        <v>471</v>
      </c>
      <c r="Z993" s="368"/>
      <c r="AA993" s="368"/>
      <c r="AB993" s="368"/>
      <c r="AC993" s="149" t="s">
        <v>456</v>
      </c>
      <c r="AD993" s="149"/>
      <c r="AE993" s="149"/>
      <c r="AF993" s="149"/>
      <c r="AG993" s="149"/>
      <c r="AH993" s="367" t="s">
        <v>379</v>
      </c>
      <c r="AI993" s="364"/>
      <c r="AJ993" s="364"/>
      <c r="AK993" s="364"/>
      <c r="AL993" s="364" t="s">
        <v>21</v>
      </c>
      <c r="AM993" s="364"/>
      <c r="AN993" s="364"/>
      <c r="AO993" s="369"/>
      <c r="AP993" s="370" t="s">
        <v>418</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417</v>
      </c>
      <c r="K1026" s="365"/>
      <c r="L1026" s="365"/>
      <c r="M1026" s="365"/>
      <c r="N1026" s="365"/>
      <c r="O1026" s="365"/>
      <c r="P1026" s="366" t="s">
        <v>27</v>
      </c>
      <c r="Q1026" s="366"/>
      <c r="R1026" s="366"/>
      <c r="S1026" s="366"/>
      <c r="T1026" s="366"/>
      <c r="U1026" s="366"/>
      <c r="V1026" s="366"/>
      <c r="W1026" s="366"/>
      <c r="X1026" s="366"/>
      <c r="Y1026" s="367" t="s">
        <v>471</v>
      </c>
      <c r="Z1026" s="368"/>
      <c r="AA1026" s="368"/>
      <c r="AB1026" s="368"/>
      <c r="AC1026" s="149" t="s">
        <v>456</v>
      </c>
      <c r="AD1026" s="149"/>
      <c r="AE1026" s="149"/>
      <c r="AF1026" s="149"/>
      <c r="AG1026" s="149"/>
      <c r="AH1026" s="367" t="s">
        <v>379</v>
      </c>
      <c r="AI1026" s="364"/>
      <c r="AJ1026" s="364"/>
      <c r="AK1026" s="364"/>
      <c r="AL1026" s="364" t="s">
        <v>21</v>
      </c>
      <c r="AM1026" s="364"/>
      <c r="AN1026" s="364"/>
      <c r="AO1026" s="369"/>
      <c r="AP1026" s="370" t="s">
        <v>418</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417</v>
      </c>
      <c r="K1059" s="365"/>
      <c r="L1059" s="365"/>
      <c r="M1059" s="365"/>
      <c r="N1059" s="365"/>
      <c r="O1059" s="365"/>
      <c r="P1059" s="366" t="s">
        <v>27</v>
      </c>
      <c r="Q1059" s="366"/>
      <c r="R1059" s="366"/>
      <c r="S1059" s="366"/>
      <c r="T1059" s="366"/>
      <c r="U1059" s="366"/>
      <c r="V1059" s="366"/>
      <c r="W1059" s="366"/>
      <c r="X1059" s="366"/>
      <c r="Y1059" s="367" t="s">
        <v>471</v>
      </c>
      <c r="Z1059" s="368"/>
      <c r="AA1059" s="368"/>
      <c r="AB1059" s="368"/>
      <c r="AC1059" s="149" t="s">
        <v>456</v>
      </c>
      <c r="AD1059" s="149"/>
      <c r="AE1059" s="149"/>
      <c r="AF1059" s="149"/>
      <c r="AG1059" s="149"/>
      <c r="AH1059" s="367" t="s">
        <v>379</v>
      </c>
      <c r="AI1059" s="364"/>
      <c r="AJ1059" s="364"/>
      <c r="AK1059" s="364"/>
      <c r="AL1059" s="364" t="s">
        <v>21</v>
      </c>
      <c r="AM1059" s="364"/>
      <c r="AN1059" s="364"/>
      <c r="AO1059" s="369"/>
      <c r="AP1059" s="370" t="s">
        <v>418</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417</v>
      </c>
      <c r="K1092" s="365"/>
      <c r="L1092" s="365"/>
      <c r="M1092" s="365"/>
      <c r="N1092" s="365"/>
      <c r="O1092" s="365"/>
      <c r="P1092" s="366" t="s">
        <v>27</v>
      </c>
      <c r="Q1092" s="366"/>
      <c r="R1092" s="366"/>
      <c r="S1092" s="366"/>
      <c r="T1092" s="366"/>
      <c r="U1092" s="366"/>
      <c r="V1092" s="366"/>
      <c r="W1092" s="366"/>
      <c r="X1092" s="366"/>
      <c r="Y1092" s="367" t="s">
        <v>471</v>
      </c>
      <c r="Z1092" s="368"/>
      <c r="AA1092" s="368"/>
      <c r="AB1092" s="368"/>
      <c r="AC1092" s="149" t="s">
        <v>456</v>
      </c>
      <c r="AD1092" s="149"/>
      <c r="AE1092" s="149"/>
      <c r="AF1092" s="149"/>
      <c r="AG1092" s="149"/>
      <c r="AH1092" s="367" t="s">
        <v>379</v>
      </c>
      <c r="AI1092" s="364"/>
      <c r="AJ1092" s="364"/>
      <c r="AK1092" s="364"/>
      <c r="AL1092" s="364" t="s">
        <v>21</v>
      </c>
      <c r="AM1092" s="364"/>
      <c r="AN1092" s="364"/>
      <c r="AO1092" s="369"/>
      <c r="AP1092" s="370" t="s">
        <v>418</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417</v>
      </c>
      <c r="K1125" s="365"/>
      <c r="L1125" s="365"/>
      <c r="M1125" s="365"/>
      <c r="N1125" s="365"/>
      <c r="O1125" s="365"/>
      <c r="P1125" s="366" t="s">
        <v>27</v>
      </c>
      <c r="Q1125" s="366"/>
      <c r="R1125" s="366"/>
      <c r="S1125" s="366"/>
      <c r="T1125" s="366"/>
      <c r="U1125" s="366"/>
      <c r="V1125" s="366"/>
      <c r="W1125" s="366"/>
      <c r="X1125" s="366"/>
      <c r="Y1125" s="367" t="s">
        <v>471</v>
      </c>
      <c r="Z1125" s="368"/>
      <c r="AA1125" s="368"/>
      <c r="AB1125" s="368"/>
      <c r="AC1125" s="149" t="s">
        <v>456</v>
      </c>
      <c r="AD1125" s="149"/>
      <c r="AE1125" s="149"/>
      <c r="AF1125" s="149"/>
      <c r="AG1125" s="149"/>
      <c r="AH1125" s="367" t="s">
        <v>379</v>
      </c>
      <c r="AI1125" s="364"/>
      <c r="AJ1125" s="364"/>
      <c r="AK1125" s="364"/>
      <c r="AL1125" s="364" t="s">
        <v>21</v>
      </c>
      <c r="AM1125" s="364"/>
      <c r="AN1125" s="364"/>
      <c r="AO1125" s="369"/>
      <c r="AP1125" s="370" t="s">
        <v>418</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417</v>
      </c>
      <c r="K1158" s="365"/>
      <c r="L1158" s="365"/>
      <c r="M1158" s="365"/>
      <c r="N1158" s="365"/>
      <c r="O1158" s="365"/>
      <c r="P1158" s="366" t="s">
        <v>27</v>
      </c>
      <c r="Q1158" s="366"/>
      <c r="R1158" s="366"/>
      <c r="S1158" s="366"/>
      <c r="T1158" s="366"/>
      <c r="U1158" s="366"/>
      <c r="V1158" s="366"/>
      <c r="W1158" s="366"/>
      <c r="X1158" s="366"/>
      <c r="Y1158" s="367" t="s">
        <v>471</v>
      </c>
      <c r="Z1158" s="368"/>
      <c r="AA1158" s="368"/>
      <c r="AB1158" s="368"/>
      <c r="AC1158" s="149" t="s">
        <v>456</v>
      </c>
      <c r="AD1158" s="149"/>
      <c r="AE1158" s="149"/>
      <c r="AF1158" s="149"/>
      <c r="AG1158" s="149"/>
      <c r="AH1158" s="367" t="s">
        <v>379</v>
      </c>
      <c r="AI1158" s="364"/>
      <c r="AJ1158" s="364"/>
      <c r="AK1158" s="364"/>
      <c r="AL1158" s="364" t="s">
        <v>21</v>
      </c>
      <c r="AM1158" s="364"/>
      <c r="AN1158" s="364"/>
      <c r="AO1158" s="369"/>
      <c r="AP1158" s="370" t="s">
        <v>418</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417</v>
      </c>
      <c r="K1191" s="365"/>
      <c r="L1191" s="365"/>
      <c r="M1191" s="365"/>
      <c r="N1191" s="365"/>
      <c r="O1191" s="365"/>
      <c r="P1191" s="366" t="s">
        <v>27</v>
      </c>
      <c r="Q1191" s="366"/>
      <c r="R1191" s="366"/>
      <c r="S1191" s="366"/>
      <c r="T1191" s="366"/>
      <c r="U1191" s="366"/>
      <c r="V1191" s="366"/>
      <c r="W1191" s="366"/>
      <c r="X1191" s="366"/>
      <c r="Y1191" s="367" t="s">
        <v>471</v>
      </c>
      <c r="Z1191" s="368"/>
      <c r="AA1191" s="368"/>
      <c r="AB1191" s="368"/>
      <c r="AC1191" s="149" t="s">
        <v>456</v>
      </c>
      <c r="AD1191" s="149"/>
      <c r="AE1191" s="149"/>
      <c r="AF1191" s="149"/>
      <c r="AG1191" s="149"/>
      <c r="AH1191" s="367" t="s">
        <v>379</v>
      </c>
      <c r="AI1191" s="364"/>
      <c r="AJ1191" s="364"/>
      <c r="AK1191" s="364"/>
      <c r="AL1191" s="364" t="s">
        <v>21</v>
      </c>
      <c r="AM1191" s="364"/>
      <c r="AN1191" s="364"/>
      <c r="AO1191" s="369"/>
      <c r="AP1191" s="370" t="s">
        <v>418</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417</v>
      </c>
      <c r="K1224" s="365"/>
      <c r="L1224" s="365"/>
      <c r="M1224" s="365"/>
      <c r="N1224" s="365"/>
      <c r="O1224" s="365"/>
      <c r="P1224" s="366" t="s">
        <v>27</v>
      </c>
      <c r="Q1224" s="366"/>
      <c r="R1224" s="366"/>
      <c r="S1224" s="366"/>
      <c r="T1224" s="366"/>
      <c r="U1224" s="366"/>
      <c r="V1224" s="366"/>
      <c r="W1224" s="366"/>
      <c r="X1224" s="366"/>
      <c r="Y1224" s="367" t="s">
        <v>471</v>
      </c>
      <c r="Z1224" s="368"/>
      <c r="AA1224" s="368"/>
      <c r="AB1224" s="368"/>
      <c r="AC1224" s="149" t="s">
        <v>456</v>
      </c>
      <c r="AD1224" s="149"/>
      <c r="AE1224" s="149"/>
      <c r="AF1224" s="149"/>
      <c r="AG1224" s="149"/>
      <c r="AH1224" s="367" t="s">
        <v>379</v>
      </c>
      <c r="AI1224" s="364"/>
      <c r="AJ1224" s="364"/>
      <c r="AK1224" s="364"/>
      <c r="AL1224" s="364" t="s">
        <v>21</v>
      </c>
      <c r="AM1224" s="364"/>
      <c r="AN1224" s="364"/>
      <c r="AO1224" s="369"/>
      <c r="AP1224" s="370" t="s">
        <v>418</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417</v>
      </c>
      <c r="K1257" s="365"/>
      <c r="L1257" s="365"/>
      <c r="M1257" s="365"/>
      <c r="N1257" s="365"/>
      <c r="O1257" s="365"/>
      <c r="P1257" s="366" t="s">
        <v>27</v>
      </c>
      <c r="Q1257" s="366"/>
      <c r="R1257" s="366"/>
      <c r="S1257" s="366"/>
      <c r="T1257" s="366"/>
      <c r="U1257" s="366"/>
      <c r="V1257" s="366"/>
      <c r="W1257" s="366"/>
      <c r="X1257" s="366"/>
      <c r="Y1257" s="367" t="s">
        <v>471</v>
      </c>
      <c r="Z1257" s="368"/>
      <c r="AA1257" s="368"/>
      <c r="AB1257" s="368"/>
      <c r="AC1257" s="149" t="s">
        <v>456</v>
      </c>
      <c r="AD1257" s="149"/>
      <c r="AE1257" s="149"/>
      <c r="AF1257" s="149"/>
      <c r="AG1257" s="149"/>
      <c r="AH1257" s="367" t="s">
        <v>379</v>
      </c>
      <c r="AI1257" s="364"/>
      <c r="AJ1257" s="364"/>
      <c r="AK1257" s="364"/>
      <c r="AL1257" s="364" t="s">
        <v>21</v>
      </c>
      <c r="AM1257" s="364"/>
      <c r="AN1257" s="364"/>
      <c r="AO1257" s="369"/>
      <c r="AP1257" s="370" t="s">
        <v>418</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417</v>
      </c>
      <c r="K1290" s="365"/>
      <c r="L1290" s="365"/>
      <c r="M1290" s="365"/>
      <c r="N1290" s="365"/>
      <c r="O1290" s="365"/>
      <c r="P1290" s="366" t="s">
        <v>27</v>
      </c>
      <c r="Q1290" s="366"/>
      <c r="R1290" s="366"/>
      <c r="S1290" s="366"/>
      <c r="T1290" s="366"/>
      <c r="U1290" s="366"/>
      <c r="V1290" s="366"/>
      <c r="W1290" s="366"/>
      <c r="X1290" s="366"/>
      <c r="Y1290" s="367" t="s">
        <v>471</v>
      </c>
      <c r="Z1290" s="368"/>
      <c r="AA1290" s="368"/>
      <c r="AB1290" s="368"/>
      <c r="AC1290" s="149" t="s">
        <v>456</v>
      </c>
      <c r="AD1290" s="149"/>
      <c r="AE1290" s="149"/>
      <c r="AF1290" s="149"/>
      <c r="AG1290" s="149"/>
      <c r="AH1290" s="367" t="s">
        <v>379</v>
      </c>
      <c r="AI1290" s="364"/>
      <c r="AJ1290" s="364"/>
      <c r="AK1290" s="364"/>
      <c r="AL1290" s="364" t="s">
        <v>21</v>
      </c>
      <c r="AM1290" s="364"/>
      <c r="AN1290" s="364"/>
      <c r="AO1290" s="369"/>
      <c r="AP1290" s="370" t="s">
        <v>418</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2019-05-16T00:24:44Z</cp:lastPrinted>
  <dcterms:created xsi:type="dcterms:W3CDTF">2012-03-13T00:50:25Z</dcterms:created>
  <dcterms:modified xsi:type="dcterms:W3CDTF">2019-06-06T10:11:33Z</dcterms:modified>
</cp:coreProperties>
</file>