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YNJR\Desktop\外部有識者以外\医薬\"/>
    </mc:Choice>
  </mc:AlternateContent>
  <bookViews>
    <workbookView xWindow="0" yWindow="0" windowWidth="21585" windowHeight="100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<sst xmlns="http://schemas.openxmlformats.org/spreadsheetml/2006/main" count="3156" uniqueCount="716">
  <si>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</si>
  <si>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</si>
  <si>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</si>
  <si>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</si>
  <si>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</si>
  <si>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</si>
  <si>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</si>
  <si>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</si>
  <si>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</si>
  <si>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</si>
  <si>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</si>
  <si>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</si>
  <si>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</si>
  <si>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</si>
  <si>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</si>
  <si>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</si>
  <si>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</si>
  <si>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</si>
  <si>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</si>
  <si>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</si>
  <si>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</si>
  <si>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</si>
  <si>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</si>
  <si>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</si>
  <si>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</si>
  <si>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</si>
  <si>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</si>
  <si>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</si>
  <si>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</si>
  <si>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</si>
  <si>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</si>
  <si>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</si>
  <si>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</si>
  <si>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</si>
  <si>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</si>
  <si>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</si>
  <si>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</si>
  <si>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</si>
  <si>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</si>
  <si>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</si>
  <si>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</si>
  <si>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</si>
  <si>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</si>
  <si>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</si>
  <si>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</si>
  <si>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</si>
  <si>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</si>
  <si>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</si>
  <si>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</si>
  <si>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</si>
  <si>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</si>
  <si>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</si>
  <si>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</si>
  <si>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</si>
  <si>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</si>
  <si>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</si>
  <si>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</si>
  <si>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</si>
  <si>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</si>
  <si>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</si>
  <si>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</si>
  <si>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</si>
  <si>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</si>
  <si>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</si>
  <si>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</si>
  <si>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</si>
  <si>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</si>
  <si>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</si>
  <si>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</si>
  <si>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</si>
  <si>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</si>
  <si>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</si>
  <si>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</si>
  <si>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</si>
  <si>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</si>
  <si>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</si>
  <si>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</si>
  <si>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</si>
  <si>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</si>
  <si>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</si>
  <si>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</si>
  <si>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</si>
  <si>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</si>
  <si>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</si>
  <si>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</si>
  <si>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</si>
  <si>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</si>
  <si>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</si>
  <si>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</si>
  <si>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</si>
  <si>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</si>
  <si>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</si>
  <si>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</si>
  <si>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</si>
  <si>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</si>
  <si>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</si>
  <si>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</si>
  <si>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</si>
  <si>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</si>
  <si>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</si>
  <si>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</si>
  <si>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</si>
  <si>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</si>
  <si>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</si>
  <si>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</si>
  <si>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</si>
  <si>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</si>
  <si>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</si>
  <si>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</si>
  <si>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</si>
  <si>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</si>
  <si>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</si>
  <si>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</si>
  <si>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</si>
  <si>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</si>
  <si>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</si>
  <si>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</si>
  <si>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</si>
  <si>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</si>
  <si>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</si>
  <si>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</si>
  <si>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</si>
  <si>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</si>
  <si>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</si>
  <si>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</si>
  <si>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</si>
  <si>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</si>
  <si>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</si>
  <si>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</si>
  <si>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</si>
  <si>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</si>
  <si>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</si>
  <si>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</si>
  <si>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</si>
  <si>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</si>
  <si>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</si>
  <si>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</si>
  <si>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</si>
  <si>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</si>
  <si>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</si>
  <si>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</si>
  <si>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</si>
  <si>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</si>
  <si>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</si>
  <si>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</si>
  <si>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</si>
  <si>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</si>
  <si>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</si>
  <si>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</si>
  <si>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</si>
  <si>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</si>
  <si>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</si>
  <si>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</si>
  <si>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</si>
  <si>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</si>
  <si>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</si>
  <si>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</si>
  <si>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</si>
  <si>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</si>
  <si>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</si>
  <si>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</si>
  <si>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</si>
  <si>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</si>
  <si>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</si>
  <si>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</si>
  <si>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</si>
  <si>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</si>
  <si>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</si>
  <si>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</si>
  <si>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</si>
  <si>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</si>
  <si>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</si>
  <si>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</si>
  <si>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</si>
  <si>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</si>
  <si>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</si>
  <si>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</si>
  <si>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</si>
  <si>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</si>
  <si>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</si>
  <si>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</si>
  <si>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</si>
  <si>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</si>
  <si>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</si>
  <si>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</si>
  <si>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</si>
  <si>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</si>
  <si>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</si>
  <si>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</si>
  <si>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</si>
  <si>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</si>
  <si>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</si>
  <si>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</si>
  <si>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</si>
  <si>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</si>
  <si>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</si>
  <si>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</si>
  <si>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</si>
  <si>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</si>
  <si>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</si>
  <si>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</si>
  <si>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</si>
  <si>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</si>
  <si>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</si>
  <si>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</si>
  <si>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</si>
  <si>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</si>
  <si>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</si>
  <si>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</si>
  <si>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</si>
  <si>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</si>
  <si>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</si>
  <si>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</si>
  <si>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</si>
  <si>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</si>
  <si>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</si>
  <si>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</si>
  <si>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</si>
  <si>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</si>
  <si>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</si>
  <si>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</si>
  <si>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</si>
  <si>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</si>
  <si>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</si>
  <si>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</si>
  <si>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</si>
  <si>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</si>
  <si>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</si>
  <si>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</si>
  <si>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</si>
  <si>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</si>
  <si>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</si>
  <si>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</si>
  <si>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</si>
  <si>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</si>
  <si>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</si>
  <si>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</si>
  <si>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</si>
  <si>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</si>
  <si>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</si>
  <si>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</si>
  <si>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</si>
  <si>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</si>
  <si>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</si>
  <si>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</si>
  <si>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</si>
  <si>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</si>
  <si>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</si>
  <si>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</si>
  <si>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</si>
  <si>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</si>
  <si>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</si>
  <si>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</si>
  <si>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</si>
  <si>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</si>
  <si>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</si>
  <si>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</si>
  <si>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</si>
  <si>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</si>
  <si>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</si>
  <si>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</si>
  <si>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</si>
  <si>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</si>
  <si>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</si>
  <si>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</si>
  <si>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</si>
  <si>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</si>
  <si>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</si>
  <si>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</si>
  <si>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</si>
  <si>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</si>
  <si>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</si>
  <si>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</si>
  <si>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</si>
  <si>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</si>
  <si>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</si>
  <si>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</si>
  <si>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</si>
  <si>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</si>
  <si>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</si>
  <si>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</si>
  <si>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</si>
  <si>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</si>
  <si>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</si>
  <si>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</si>
  <si>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</si>
  <si>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</si>
  <si>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</si>
  <si>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</si>
  <si>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</si>
  <si>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</si>
  <si>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</si>
  <si>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</si>
  <si>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</si>
  <si>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</si>
  <si>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</si>
  <si>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</si>
  <si>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</si>
  <si>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</si>
  <si>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</si>
  <si>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</si>
  <si>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</si>
  <si>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</si>
  <si>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</si>
  <si>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</si>
  <si>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</si>
  <si>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</si>
  <si>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</si>
  <si>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</si>
  <si>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</si>
  <si>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</si>
  <si>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</si>
  <si>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</si>
  <si>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</si>
  <si>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</si>
  <si>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</si>
  <si>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</si>
  <si>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</si>
  <si>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</si>
  <si>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</si>
  <si>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</si>
  <si>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</si>
  <si>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</si>
  <si>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</si>
  <si>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</si>
  <si>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</si>
  <si>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</si>
  <si>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</si>
  <si>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</si>
  <si>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</si>
  <si>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</si>
  <si>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</si>
  <si>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</si>
  <si>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</si>
  <si>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</si>
  <si>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</si>
  <si>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</si>
  <si>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</si>
  <si>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</si>
  <si>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</si>
  <si>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</si>
  <si>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</si>
  <si>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</si>
  <si>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</si>
  <si>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</si>
  <si>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</si>
  <si>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</si>
  <si>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</si>
  <si>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</si>
  <si>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</si>
  <si>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</si>
  <si>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</si>
  <si>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</si>
  <si>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</si>
  <si>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</si>
  <si>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</si>
  <si>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</si>
  <si>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</si>
  <si>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</si>
  <si>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</si>
  <si>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</si>
  <si>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</si>
  <si>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</si>
  <si>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</si>
  <si>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</si>
  <si>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</si>
  <si>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</si>
  <si>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</si>
  <si>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</si>
  <si>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</si>
  <si>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</si>
  <si>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</si>
  <si>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</si>
  <si>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</si>
  <si>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</si>
  <si>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</si>
  <si>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</si>
  <si>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</si>
  <si>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</si>
  <si>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</si>
  <si>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</si>
  <si>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</si>
  <si>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</si>
  <si>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</si>
  <si>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</si>
  <si>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</si>
  <si>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</si>
  <si>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</si>
  <si>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</si>
  <si>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</si>
  <si>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</si>
  <si>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</si>
  <si>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</si>
  <si>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</si>
  <si>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</si>
  <si>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</si>
  <si>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</si>
  <si>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</si>
  <si>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</si>
  <si>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</si>
  <si>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</si>
  <si>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</si>
  <si>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</si>
  <si>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</si>
  <si>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</si>
  <si>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</si>
  <si>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</si>
  <si>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</si>
  <si>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</si>
  <si>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</si>
  <si>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</si>
  <si>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</si>
  <si>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</si>
  <si>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</si>
  <si>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</si>
  <si>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</si>
  <si>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</si>
  <si>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</si>
  <si>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</si>
  <si>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</si>
  <si>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</si>
  <si>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</si>
  <si>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</si>
  <si>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</si>
  <si>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</si>
  <si>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</si>
  <si>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</si>
  <si>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</si>
  <si>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</si>
  <si>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</si>
  <si>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</si>
  <si>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</si>
  <si>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</si>
  <si>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</si>
  <si>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</si>
  <si>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</si>
  <si>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</si>
  <si>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</si>
  <si>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</si>
  <si>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</si>
  <si>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</si>
  <si>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</si>
  <si>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</si>
  <si>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</si>
  <si>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</si>
  <si>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</si>
  <si>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</si>
  <si>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</si>
  <si>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</si>
  <si>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</si>
  <si>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</si>
  <si>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</si>
  <si>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</si>
  <si>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</si>
  <si>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</si>
  <si>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</si>
  <si>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</si>
  <si>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</si>
  <si>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</si>
  <si>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</si>
  <si>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</si>
  <si>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</si>
  <si>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</si>
  <si>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</si>
  <si>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</si>
  <si>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</si>
  <si>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</si>
  <si>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</si>
  <si>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</si>
  <si>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</si>
  <si>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</si>
  <si>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</si>
  <si>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</si>
  <si>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</si>
  <si>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</si>
  <si>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</si>
  <si>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</si>
  <si>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</si>
  <si>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</si>
  <si>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</si>
  <si>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</si>
  <si>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</si>
  <si>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</si>
  <si>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</si>
  <si>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</si>
  <si>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</si>
  <si>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</si>
  <si>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</si>
  <si>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</si>
  <si>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</si>
  <si>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</si>
  <si>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</si>
  <si>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</si>
  <si>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</si>
  <si>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</si>
  <si>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</si>
  <si>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</si>
  <si>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</si>
  <si>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</si>
  <si>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</si>
  <si>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</si>
  <si>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</si>
  <si>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</si>
  <si>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</si>
  <si>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</si>
  <si>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</si>
  <si>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</si>
  <si>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</si>
  <si>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</si>
  <si>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</si>
  <si>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</si>
  <si>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</si>
  <si>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</si>
  <si>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</si>
  <si>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</si>
  <si>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</si>
  <si>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</si>
  <si>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</si>
  <si>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</si>
  <si>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</si>
  <si>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</si>
  <si>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</si>
  <si>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</si>
  <si>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</si>
  <si>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</si>
  <si>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</si>
  <si>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</si>
  <si>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</si>
  <si>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</si>
  <si>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</si>
  <si>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</si>
  <si>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</si>
  <si>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</si>
  <si>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</si>
  <si>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</si>
  <si>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</si>
  <si>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</si>
  <si>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</si>
  <si>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</si>
  <si>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</si>
  <si>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</si>
  <si>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</si>
  <si>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</si>
  <si>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</si>
  <si>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</si>
  <si>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</si>
  <si>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</si>
  <si>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</si>
  <si>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</si>
  <si>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</si>
  <si>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</si>
  <si>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</si>
  <si>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</si>
  <si>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</si>
  <si>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</si>
  <si>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</si>
  <si>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</si>
  <si>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</si>
  <si>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</si>
  <si>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</si>
  <si>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</si>
  <si>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</si>
  <si>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</si>
  <si>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</si>
  <si>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</si>
  <si>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医薬品等ＧＭＰ対策事業</t>
  </si>
  <si>
    <t>医薬・生活衛生局</t>
    <rPh sb="0" eb="2">
      <t>イヤク</t>
    </rPh>
    <rPh sb="3" eb="5">
      <t>セイカツ</t>
    </rPh>
    <rPh sb="5" eb="8">
      <t>エイセイキョク</t>
    </rPh>
    <phoneticPr fontId="5"/>
  </si>
  <si>
    <t>監視指導・麻薬対策課</t>
    <rPh sb="0" eb="10">
      <t>カンシ</t>
    </rPh>
    <phoneticPr fontId="5"/>
  </si>
  <si>
    <t>課長　磯部　総一郎</t>
    <rPh sb="0" eb="2">
      <t>カチョウ</t>
    </rPh>
    <rPh sb="3" eb="5">
      <t>イソベ</t>
    </rPh>
    <rPh sb="6" eb="9">
      <t>ソウイチロウ</t>
    </rPh>
    <phoneticPr fontId="5"/>
  </si>
  <si>
    <t>○</t>
  </si>
  <si>
    <t>・医薬品、医療機器等の品質、有効性および安全性の確保等に関する法律第１４条第２項第４号
・医薬品及び医薬部外品の製造管理及び品質管理の基準に関する省令
・医療機器及び体外診断用医薬品の製造管理及び品質管理の基準に関する省令</t>
    <rPh sb="33" eb="34">
      <t>ダイ</t>
    </rPh>
    <phoneticPr fontId="5"/>
  </si>
  <si>
    <t>平成３０年度　ＧＭＰ監視指導等実施要領
平成３０年度ＧＱＰ／ＧＶＰ合同模擬査察研修実施要領</t>
    <phoneticPr fontId="5"/>
  </si>
  <si>
    <t xml:space="preserve">都道府県が行う製造管理及び品質管理に関する基準（ＧＭＰ／ＱＭＳ）の査察等について、統一的かつ適正な実施を確保するとともに、国際的に流通する医薬品等の品質の確保及び国際取引の円滑化を図る。
</t>
  </si>
  <si>
    <t>-</t>
  </si>
  <si>
    <t>-</t>
    <phoneticPr fontId="5"/>
  </si>
  <si>
    <t>-</t>
    <phoneticPr fontId="5"/>
  </si>
  <si>
    <t>-</t>
    <phoneticPr fontId="5"/>
  </si>
  <si>
    <t>検定検査事務等委託費</t>
    <rPh sb="0" eb="2">
      <t>ケンテイ</t>
    </rPh>
    <rPh sb="2" eb="4">
      <t>ケンサ</t>
    </rPh>
    <rPh sb="4" eb="7">
      <t>ジムトウ</t>
    </rPh>
    <rPh sb="7" eb="10">
      <t>イタクヒ</t>
    </rPh>
    <phoneticPr fontId="5"/>
  </si>
  <si>
    <t>医薬品審査等業務庁費</t>
    <rPh sb="0" eb="10">
      <t>ギョウチョウ</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</si>
  <si>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</si>
  <si>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</si>
  <si>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</si>
  <si>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t>
    <phoneticPr fontId="5"/>
  </si>
  <si>
    <t>ー</t>
    <phoneticPr fontId="5"/>
  </si>
  <si>
    <t>教育・研修等をとおして、GMP調査員の能力を向上させる事業のため、成果について直接的な指標は示すことは困難である。</t>
  </si>
  <si>
    <t>本事業は、都道府県におけるGMP調査の資質の向上を通じて医薬品等の品質の確保及び国際取引の円滑化を図ることを目標に、GMP調査を実際に行う都道府県職員等を対象に研修を実施し、また体制強化のために検討会を開催することにより、各地域ごとの調査の質の差を減らし、また国際的な枠組みにも沿った技術の向上が図られた。</t>
    <rPh sb="0" eb="1">
      <t>ホン</t>
    </rPh>
    <rPh sb="1" eb="3">
      <t>ジギョウ</t>
    </rPh>
    <rPh sb="5" eb="9">
      <t>トドウフケン</t>
    </rPh>
    <rPh sb="16" eb="18">
      <t>チョウサ</t>
    </rPh>
    <rPh sb="19" eb="21">
      <t>シシツ</t>
    </rPh>
    <rPh sb="22" eb="24">
      <t>コウジョウ</t>
    </rPh>
    <rPh sb="25" eb="26">
      <t>ツウ</t>
    </rPh>
    <rPh sb="28" eb="31">
      <t>イヤクヒン</t>
    </rPh>
    <rPh sb="31" eb="32">
      <t>トウ</t>
    </rPh>
    <rPh sb="33" eb="35">
      <t>ヒンシツ</t>
    </rPh>
    <rPh sb="36" eb="38">
      <t>カクホ</t>
    </rPh>
    <rPh sb="38" eb="39">
      <t>オヨ</t>
    </rPh>
    <rPh sb="40" eb="42">
      <t>コクサイ</t>
    </rPh>
    <rPh sb="42" eb="44">
      <t>トリヒキ</t>
    </rPh>
    <rPh sb="45" eb="48">
      <t>エンカツカ</t>
    </rPh>
    <rPh sb="49" eb="50">
      <t>ハカ</t>
    </rPh>
    <rPh sb="54" eb="56">
      <t>モクヒョウ</t>
    </rPh>
    <rPh sb="61" eb="63">
      <t>チョウサ</t>
    </rPh>
    <rPh sb="64" eb="66">
      <t>ジッサイ</t>
    </rPh>
    <rPh sb="67" eb="68">
      <t>オコナ</t>
    </rPh>
    <rPh sb="69" eb="73">
      <t>トドウフケン</t>
    </rPh>
    <rPh sb="73" eb="75">
      <t>ショクイン</t>
    </rPh>
    <rPh sb="75" eb="76">
      <t>トウ</t>
    </rPh>
    <rPh sb="77" eb="79">
      <t>タイショウ</t>
    </rPh>
    <rPh sb="80" eb="82">
      <t>ケンシュウ</t>
    </rPh>
    <rPh sb="83" eb="85">
      <t>ジッシ</t>
    </rPh>
    <rPh sb="89" eb="91">
      <t>タイセイ</t>
    </rPh>
    <rPh sb="91" eb="93">
      <t>キョウカ</t>
    </rPh>
    <rPh sb="97" eb="100">
      <t>ケントウカイ</t>
    </rPh>
    <rPh sb="101" eb="103">
      <t>カイサイ</t>
    </rPh>
    <rPh sb="111" eb="114">
      <t>カクチイキ</t>
    </rPh>
    <rPh sb="117" eb="119">
      <t>チョウサ</t>
    </rPh>
    <rPh sb="120" eb="121">
      <t>シツ</t>
    </rPh>
    <rPh sb="122" eb="123">
      <t>サ</t>
    </rPh>
    <rPh sb="124" eb="125">
      <t>ヘ</t>
    </rPh>
    <rPh sb="130" eb="133">
      <t>コクサイテキ</t>
    </rPh>
    <rPh sb="134" eb="136">
      <t>ワクグ</t>
    </rPh>
    <rPh sb="139" eb="140">
      <t>ソ</t>
    </rPh>
    <rPh sb="142" eb="144">
      <t>ギジュツ</t>
    </rPh>
    <rPh sb="145" eb="147">
      <t>コウジョウ</t>
    </rPh>
    <rPh sb="148" eb="149">
      <t>ハカ</t>
    </rPh>
    <phoneticPr fontId="5"/>
  </si>
  <si>
    <t>間接的な指標として国による模擬査察及びGMP調査体制強化検討会への都道府県のべ参加者数を成果実績評価に活用する。</t>
  </si>
  <si>
    <t>模擬査察への都道府県のべ参加者数</t>
    <rPh sb="0" eb="2">
      <t>モギ</t>
    </rPh>
    <rPh sb="2" eb="4">
      <t>ササツ</t>
    </rPh>
    <rPh sb="6" eb="10">
      <t>トドウフケン</t>
    </rPh>
    <rPh sb="12" eb="15">
      <t>サンカシャ</t>
    </rPh>
    <rPh sb="15" eb="16">
      <t>スウ</t>
    </rPh>
    <phoneticPr fontId="5"/>
  </si>
  <si>
    <t>-</t>
    <phoneticPr fontId="5"/>
  </si>
  <si>
    <t>-</t>
    <phoneticPr fontId="5"/>
  </si>
  <si>
    <t>人</t>
    <rPh sb="0" eb="1">
      <t>ヒト</t>
    </rPh>
    <phoneticPr fontId="5"/>
  </si>
  <si>
    <t>GMP調査体制強化検討会への都道府県のべ参加者数</t>
    <rPh sb="3" eb="5">
      <t>チョウサ</t>
    </rPh>
    <rPh sb="5" eb="7">
      <t>タイセイ</t>
    </rPh>
    <rPh sb="7" eb="9">
      <t>キョウカ</t>
    </rPh>
    <rPh sb="9" eb="12">
      <t>ケントウカイ</t>
    </rPh>
    <rPh sb="14" eb="18">
      <t>トドウフケン</t>
    </rPh>
    <rPh sb="20" eb="24">
      <t>サンカシャスウ</t>
    </rPh>
    <phoneticPr fontId="5"/>
  </si>
  <si>
    <t>合同模擬査察の開催数</t>
    <rPh sb="0" eb="2">
      <t>ゴウドウ</t>
    </rPh>
    <rPh sb="2" eb="4">
      <t>モギ</t>
    </rPh>
    <rPh sb="4" eb="6">
      <t>ササツ</t>
    </rPh>
    <rPh sb="7" eb="10">
      <t>カイサイスウ</t>
    </rPh>
    <phoneticPr fontId="5"/>
  </si>
  <si>
    <t>回</t>
    <rPh sb="0" eb="1">
      <t>カイ</t>
    </rPh>
    <phoneticPr fontId="5"/>
  </si>
  <si>
    <t>都道府県課長級会議であるGMP調査体制強化検討会開催数</t>
    <rPh sb="0" eb="4">
      <t>トドウフケン</t>
    </rPh>
    <rPh sb="4" eb="7">
      <t>カチョウキュウ</t>
    </rPh>
    <rPh sb="7" eb="9">
      <t>カイギ</t>
    </rPh>
    <rPh sb="15" eb="17">
      <t>チョウサ</t>
    </rPh>
    <rPh sb="17" eb="19">
      <t>タイセイ</t>
    </rPh>
    <rPh sb="19" eb="21">
      <t>キョウカ</t>
    </rPh>
    <rPh sb="21" eb="23">
      <t>ケントウ</t>
    </rPh>
    <rPh sb="23" eb="24">
      <t>カイ</t>
    </rPh>
    <rPh sb="24" eb="27">
      <t>カイサイスウ</t>
    </rPh>
    <phoneticPr fontId="5"/>
  </si>
  <si>
    <t>Ｘ：「当該年度の合同模擬査察に係る執行額」（円）／　
Ｙ：「当該年度の合同模擬査察開催数」　　　　　　　　　　　　　</t>
    <rPh sb="22" eb="23">
      <t>エン</t>
    </rPh>
    <phoneticPr fontId="5"/>
  </si>
  <si>
    <t>Ｘ：「当該年度の当局会議に係る執行額」（円）／
　Ｙ:「当該年度の検討会開催数」</t>
    <rPh sb="8" eb="10">
      <t>トウキョク</t>
    </rPh>
    <rPh sb="10" eb="12">
      <t>カイギ</t>
    </rPh>
    <rPh sb="20" eb="21">
      <t>エン</t>
    </rPh>
    <phoneticPr fontId="5"/>
  </si>
  <si>
    <t>円</t>
    <rPh sb="0" eb="1">
      <t>エン</t>
    </rPh>
    <phoneticPr fontId="5"/>
  </si>
  <si>
    <t>　　X/Y</t>
  </si>
  <si>
    <t>849,850/2</t>
  </si>
  <si>
    <t>990,768/2</t>
  </si>
  <si>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</si>
  <si>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</si>
  <si>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t>
    <phoneticPr fontId="5"/>
  </si>
  <si>
    <t>都道府県・独立行政法人医薬品医療機器総合機構でGMP査察研修を行うことにより、査察体制の整合性確保、強化を行い、医薬品等の品質を確保するとともに、医薬品等の安全対策の推進等に寄与するものである。</t>
    <rPh sb="0" eb="4">
      <t>トドウフケン</t>
    </rPh>
    <rPh sb="5" eb="7">
      <t>ドクリツ</t>
    </rPh>
    <rPh sb="7" eb="9">
      <t>ギョウセイ</t>
    </rPh>
    <rPh sb="9" eb="11">
      <t>ホウジン</t>
    </rPh>
    <rPh sb="11" eb="14">
      <t>イヤクヒン</t>
    </rPh>
    <rPh sb="14" eb="16">
      <t>イリョウ</t>
    </rPh>
    <rPh sb="16" eb="18">
      <t>キキ</t>
    </rPh>
    <rPh sb="18" eb="20">
      <t>ソウゴウ</t>
    </rPh>
    <rPh sb="20" eb="22">
      <t>キコウ</t>
    </rPh>
    <rPh sb="26" eb="28">
      <t>ササツ</t>
    </rPh>
    <rPh sb="28" eb="30">
      <t>ケンシュウ</t>
    </rPh>
    <rPh sb="31" eb="32">
      <t>オコナ</t>
    </rPh>
    <rPh sb="39" eb="41">
      <t>ササツ</t>
    </rPh>
    <rPh sb="41" eb="43">
      <t>タイセイ</t>
    </rPh>
    <rPh sb="44" eb="47">
      <t>セイゴウセイ</t>
    </rPh>
    <rPh sb="47" eb="49">
      <t>カクホ</t>
    </rPh>
    <rPh sb="50" eb="52">
      <t>キョウカ</t>
    </rPh>
    <rPh sb="53" eb="54">
      <t>オコナ</t>
    </rPh>
    <rPh sb="56" eb="59">
      <t>イヤクヒン</t>
    </rPh>
    <rPh sb="59" eb="60">
      <t>トウ</t>
    </rPh>
    <rPh sb="61" eb="63">
      <t>ヒンシツ</t>
    </rPh>
    <rPh sb="64" eb="66">
      <t>カクホ</t>
    </rPh>
    <rPh sb="73" eb="76">
      <t>イヤクヒン</t>
    </rPh>
    <rPh sb="76" eb="77">
      <t>トウ</t>
    </rPh>
    <rPh sb="78" eb="80">
      <t>アンゼン</t>
    </rPh>
    <rPh sb="80" eb="82">
      <t>タイサク</t>
    </rPh>
    <rPh sb="83" eb="85">
      <t>スイシン</t>
    </rPh>
    <rPh sb="85" eb="86">
      <t>トウ</t>
    </rPh>
    <rPh sb="87" eb="89">
      <t>キヨ</t>
    </rPh>
    <phoneticPr fontId="5"/>
  </si>
  <si>
    <t>-</t>
    <phoneticPr fontId="5"/>
  </si>
  <si>
    <t>-</t>
    <phoneticPr fontId="5"/>
  </si>
  <si>
    <t>-</t>
    <phoneticPr fontId="5"/>
  </si>
  <si>
    <t>ＧＭＰ査察の国際整合化に向けた取り組みは業界からも要望されている。また、医薬品の品質確保は国民の安全に直結するため、国費を投入する必要がある。</t>
    <rPh sb="3" eb="5">
      <t>ササツ</t>
    </rPh>
    <rPh sb="6" eb="8">
      <t>コクサイ</t>
    </rPh>
    <rPh sb="8" eb="11">
      <t>セイゴウカ</t>
    </rPh>
    <rPh sb="12" eb="13">
      <t>ム</t>
    </rPh>
    <rPh sb="15" eb="16">
      <t>ト</t>
    </rPh>
    <rPh sb="17" eb="18">
      <t>ク</t>
    </rPh>
    <rPh sb="20" eb="22">
      <t>ギョウカイ</t>
    </rPh>
    <rPh sb="25" eb="27">
      <t>ヨウボウ</t>
    </rPh>
    <rPh sb="36" eb="39">
      <t>イヤクヒン</t>
    </rPh>
    <rPh sb="40" eb="42">
      <t>ヒンシツ</t>
    </rPh>
    <rPh sb="42" eb="44">
      <t>カクホ</t>
    </rPh>
    <rPh sb="45" eb="47">
      <t>コクミン</t>
    </rPh>
    <rPh sb="48" eb="50">
      <t>アンゼン</t>
    </rPh>
    <rPh sb="51" eb="53">
      <t>チョッケツ</t>
    </rPh>
    <rPh sb="58" eb="60">
      <t>コクヒ</t>
    </rPh>
    <rPh sb="61" eb="63">
      <t>トウニュウ</t>
    </rPh>
    <rPh sb="65" eb="67">
      <t>ヒツヨウ</t>
    </rPh>
    <phoneticPr fontId="7"/>
  </si>
  <si>
    <t>医薬品の品質の確保は国民の安全に直結するため、全国的なＧＭＰ調査の質の向上を図るための研修や整合性確保のための検討会は、国が実施すべき事業である。</t>
    <rPh sb="0" eb="3">
      <t>イヤクヒン</t>
    </rPh>
    <rPh sb="4" eb="6">
      <t>ヒンシツ</t>
    </rPh>
    <rPh sb="7" eb="9">
      <t>カクホ</t>
    </rPh>
    <rPh sb="10" eb="12">
      <t>コクミン</t>
    </rPh>
    <rPh sb="13" eb="15">
      <t>アンゼン</t>
    </rPh>
    <rPh sb="16" eb="18">
      <t>チョッケツ</t>
    </rPh>
    <rPh sb="23" eb="26">
      <t>ゼンコクテキ</t>
    </rPh>
    <rPh sb="30" eb="32">
      <t>チョウサ</t>
    </rPh>
    <rPh sb="33" eb="34">
      <t>シツ</t>
    </rPh>
    <rPh sb="35" eb="37">
      <t>コウジョウ</t>
    </rPh>
    <rPh sb="38" eb="39">
      <t>ハカ</t>
    </rPh>
    <rPh sb="43" eb="45">
      <t>ケンシュウ</t>
    </rPh>
    <rPh sb="46" eb="49">
      <t>セイゴウセイ</t>
    </rPh>
    <rPh sb="49" eb="51">
      <t>カクホ</t>
    </rPh>
    <rPh sb="55" eb="58">
      <t>ケントウカイ</t>
    </rPh>
    <rPh sb="60" eb="61">
      <t>クニ</t>
    </rPh>
    <rPh sb="62" eb="64">
      <t>ジッシ</t>
    </rPh>
    <rPh sb="67" eb="69">
      <t>ジギョウ</t>
    </rPh>
    <phoneticPr fontId="7"/>
  </si>
  <si>
    <t>PIC/S加盟当局として、国際水準の取り組みを継続していく必要があり、優先度の高い事業である。</t>
    <rPh sb="5" eb="7">
      <t>カメイ</t>
    </rPh>
    <rPh sb="7" eb="9">
      <t>トウキョク</t>
    </rPh>
    <rPh sb="13" eb="15">
      <t>コクサイ</t>
    </rPh>
    <rPh sb="15" eb="17">
      <t>スイジュン</t>
    </rPh>
    <rPh sb="18" eb="19">
      <t>ト</t>
    </rPh>
    <rPh sb="20" eb="21">
      <t>ク</t>
    </rPh>
    <rPh sb="23" eb="25">
      <t>ケイゾク</t>
    </rPh>
    <rPh sb="29" eb="31">
      <t>ヒツヨウ</t>
    </rPh>
    <rPh sb="35" eb="38">
      <t>ユウセンド</t>
    </rPh>
    <rPh sb="39" eb="40">
      <t>タカ</t>
    </rPh>
    <rPh sb="41" eb="43">
      <t>ジギョウ</t>
    </rPh>
    <phoneticPr fontId="7"/>
  </si>
  <si>
    <t>有</t>
  </si>
  <si>
    <t>無</t>
  </si>
  <si>
    <t>経費の過半が都道府県への委託費であり、支出先の選定は妥当である。</t>
    <phoneticPr fontId="5"/>
  </si>
  <si>
    <t>‐</t>
  </si>
  <si>
    <t>検討会を効率的に行えるよう、コスト削減に努めている。</t>
  </si>
  <si>
    <t>経費の過半が都道府県への委託費であり、適正に執行されている。</t>
  </si>
  <si>
    <t>毎年都道府県に対する実施要領の見直しを行い、効率的な執行ができるような事業体制となるように努めている。</t>
    <rPh sb="0" eb="2">
      <t>マイトシ</t>
    </rPh>
    <rPh sb="2" eb="6">
      <t>トドウフケン</t>
    </rPh>
    <rPh sb="7" eb="8">
      <t>タイ</t>
    </rPh>
    <rPh sb="19" eb="20">
      <t>オコナ</t>
    </rPh>
    <phoneticPr fontId="5"/>
  </si>
  <si>
    <t>模擬査察、検討会とも概ね見込みどおりの開催数である。</t>
  </si>
  <si>
    <t>本事業は都道府県等におけるGMP査察の質の向上を図ることを目的としており、成果を定量的に示すことはできないが、いずれの研修及び会議も、都道府県の査察担当官が集う数少ない機会であり、査察技術の向上に大きく向上している。</t>
  </si>
  <si>
    <t>-</t>
    <phoneticPr fontId="5"/>
  </si>
  <si>
    <t>点検対象外</t>
    <rPh sb="0" eb="2">
      <t>テンケン</t>
    </rPh>
    <rPh sb="2" eb="5">
      <t>タイショウガイ</t>
    </rPh>
    <phoneticPr fontId="5"/>
  </si>
  <si>
    <t>217</t>
  </si>
  <si>
    <t>203</t>
  </si>
  <si>
    <t>194</t>
  </si>
  <si>
    <t>211</t>
  </si>
  <si>
    <t>163</t>
  </si>
  <si>
    <t>189</t>
  </si>
  <si>
    <t>214</t>
    <phoneticPr fontId="5"/>
  </si>
  <si>
    <t>-</t>
    <phoneticPr fontId="5"/>
  </si>
  <si>
    <t>A.-</t>
    <phoneticPr fontId="5"/>
  </si>
  <si>
    <t>-</t>
    <phoneticPr fontId="5"/>
  </si>
  <si>
    <t>-</t>
    <phoneticPr fontId="5"/>
  </si>
  <si>
    <t>-</t>
    <phoneticPr fontId="5"/>
  </si>
  <si>
    <t>福岡県</t>
    <rPh sb="0" eb="3">
      <t>フクオカケン</t>
    </rPh>
    <phoneticPr fontId="5"/>
  </si>
  <si>
    <t>査察整合性確保事業（委託契約）</t>
    <rPh sb="10" eb="12">
      <t>イタク</t>
    </rPh>
    <rPh sb="12" eb="14">
      <t>ケイヤク</t>
    </rPh>
    <phoneticPr fontId="5"/>
  </si>
  <si>
    <t>-</t>
    <phoneticPr fontId="5"/>
  </si>
  <si>
    <t>-</t>
    <phoneticPr fontId="5"/>
  </si>
  <si>
    <t>青森県</t>
    <rPh sb="0" eb="3">
      <t>アオモリケン</t>
    </rPh>
    <phoneticPr fontId="5"/>
  </si>
  <si>
    <t>岩手県</t>
    <rPh sb="0" eb="3">
      <t>イワテケン</t>
    </rPh>
    <phoneticPr fontId="5"/>
  </si>
  <si>
    <t>福島県</t>
    <rPh sb="0" eb="3">
      <t>フクシマケン</t>
    </rPh>
    <phoneticPr fontId="5"/>
  </si>
  <si>
    <t>神奈川県</t>
    <rPh sb="0" eb="4">
      <t>カナガワケン</t>
    </rPh>
    <phoneticPr fontId="5"/>
  </si>
  <si>
    <t>栃木県</t>
    <rPh sb="0" eb="3">
      <t>トチギケン</t>
    </rPh>
    <phoneticPr fontId="5"/>
  </si>
  <si>
    <t>埼玉県</t>
    <rPh sb="0" eb="3">
      <t>サイタマケン</t>
    </rPh>
    <phoneticPr fontId="5"/>
  </si>
  <si>
    <t>北海道</t>
    <rPh sb="0" eb="3">
      <t>ホッカイドウ</t>
    </rPh>
    <phoneticPr fontId="5"/>
  </si>
  <si>
    <t>福井県</t>
    <rPh sb="0" eb="3">
      <t>フクイケン</t>
    </rPh>
    <phoneticPr fontId="5"/>
  </si>
  <si>
    <t>秋田県</t>
    <rPh sb="0" eb="3">
      <t>アキタケン</t>
    </rPh>
    <phoneticPr fontId="5"/>
  </si>
  <si>
    <t>B.富山県</t>
    <rPh sb="2" eb="4">
      <t>トヤマ</t>
    </rPh>
    <rPh sb="4" eb="5">
      <t>ケン</t>
    </rPh>
    <phoneticPr fontId="5"/>
  </si>
  <si>
    <t>庁費</t>
    <rPh sb="0" eb="2">
      <t>チョウヒ</t>
    </rPh>
    <phoneticPr fontId="5"/>
  </si>
  <si>
    <t>薬品購入、報告書作成、賃金</t>
    <rPh sb="0" eb="2">
      <t>ヤクヒン</t>
    </rPh>
    <rPh sb="2" eb="4">
      <t>コウニュウ</t>
    </rPh>
    <rPh sb="5" eb="8">
      <t>ホウコクショ</t>
    </rPh>
    <rPh sb="8" eb="10">
      <t>サクセイ</t>
    </rPh>
    <rPh sb="11" eb="13">
      <t>チンギン</t>
    </rPh>
    <phoneticPr fontId="5"/>
  </si>
  <si>
    <t>富山県</t>
    <rPh sb="0" eb="3">
      <t>トヤマケン</t>
    </rPh>
    <phoneticPr fontId="5"/>
  </si>
  <si>
    <t>査察体制強化（委託契約）</t>
    <rPh sb="0" eb="2">
      <t>ササツ</t>
    </rPh>
    <rPh sb="2" eb="4">
      <t>タイセイ</t>
    </rPh>
    <rPh sb="4" eb="6">
      <t>キョウカ</t>
    </rPh>
    <rPh sb="7" eb="9">
      <t>イタク</t>
    </rPh>
    <rPh sb="9" eb="11">
      <t>ケイヤク</t>
    </rPh>
    <phoneticPr fontId="5"/>
  </si>
  <si>
    <t>-</t>
    <phoneticPr fontId="5"/>
  </si>
  <si>
    <t>愛媛県</t>
    <rPh sb="0" eb="3">
      <t>エヒメケン</t>
    </rPh>
    <phoneticPr fontId="5"/>
  </si>
  <si>
    <t>大阪府</t>
    <rPh sb="0" eb="3">
      <t>オオサカフ</t>
    </rPh>
    <phoneticPr fontId="5"/>
  </si>
  <si>
    <t>山口県</t>
    <rPh sb="0" eb="2">
      <t>ヤマグチ</t>
    </rPh>
    <rPh sb="2" eb="3">
      <t>ケン</t>
    </rPh>
    <phoneticPr fontId="5"/>
  </si>
  <si>
    <t>奈良県</t>
    <rPh sb="0" eb="2">
      <t>ナラ</t>
    </rPh>
    <rPh sb="2" eb="3">
      <t>ケン</t>
    </rPh>
    <phoneticPr fontId="5"/>
  </si>
  <si>
    <t>広島県</t>
    <rPh sb="0" eb="3">
      <t>ヒロシマケン</t>
    </rPh>
    <phoneticPr fontId="5"/>
  </si>
  <si>
    <t>京都府</t>
    <rPh sb="0" eb="3">
      <t>キョウトフ</t>
    </rPh>
    <phoneticPr fontId="5"/>
  </si>
  <si>
    <t>静岡県</t>
    <rPh sb="0" eb="3">
      <t>シズオカケン</t>
    </rPh>
    <phoneticPr fontId="5"/>
  </si>
  <si>
    <t>PIC/Sロゴデザイン、開催案内ムービー作成</t>
    <rPh sb="12" eb="14">
      <t>カイサイ</t>
    </rPh>
    <rPh sb="14" eb="16">
      <t>アンナイ</t>
    </rPh>
    <rPh sb="20" eb="22">
      <t>サクセイ</t>
    </rPh>
    <phoneticPr fontId="5"/>
  </si>
  <si>
    <t>雑役務</t>
    <rPh sb="0" eb="1">
      <t>ザツ</t>
    </rPh>
    <rPh sb="1" eb="3">
      <t>エキム</t>
    </rPh>
    <phoneticPr fontId="5"/>
  </si>
  <si>
    <t>職員A</t>
    <rPh sb="0" eb="2">
      <t>ショクイン</t>
    </rPh>
    <phoneticPr fontId="5"/>
  </si>
  <si>
    <t>出張旅費</t>
    <rPh sb="0" eb="2">
      <t>シュッチョウ</t>
    </rPh>
    <rPh sb="2" eb="4">
      <t>リョヒ</t>
    </rPh>
    <phoneticPr fontId="5"/>
  </si>
  <si>
    <t>出張旅費、PIC/S参加手数料</t>
    <rPh sb="0" eb="2">
      <t>シュッチョウ</t>
    </rPh>
    <rPh sb="2" eb="4">
      <t>リョヒ</t>
    </rPh>
    <rPh sb="10" eb="12">
      <t>サンカ</t>
    </rPh>
    <rPh sb="12" eb="15">
      <t>テスウリョウ</t>
    </rPh>
    <phoneticPr fontId="5"/>
  </si>
  <si>
    <t>株式会社エァクレーレン</t>
    <rPh sb="0" eb="2">
      <t>カブシキ</t>
    </rPh>
    <rPh sb="2" eb="4">
      <t>カイシャ</t>
    </rPh>
    <phoneticPr fontId="5"/>
  </si>
  <si>
    <t>省令、告示翻訳</t>
    <rPh sb="0" eb="2">
      <t>ショウレイ</t>
    </rPh>
    <rPh sb="3" eb="5">
      <t>コクジ</t>
    </rPh>
    <rPh sb="5" eb="7">
      <t>ホンヤク</t>
    </rPh>
    <phoneticPr fontId="5"/>
  </si>
  <si>
    <t>一般財団法人日本航空協会</t>
  </si>
  <si>
    <t>会場借料</t>
    <rPh sb="0" eb="2">
      <t>カイジョウ</t>
    </rPh>
    <rPh sb="2" eb="4">
      <t>シャクリョウ</t>
    </rPh>
    <phoneticPr fontId="5"/>
  </si>
  <si>
    <t>職員B</t>
    <rPh sb="0" eb="2">
      <t>ショクイン</t>
    </rPh>
    <phoneticPr fontId="5"/>
  </si>
  <si>
    <t>旅券等手配</t>
    <rPh sb="0" eb="2">
      <t>リョケン</t>
    </rPh>
    <rPh sb="2" eb="3">
      <t>トウ</t>
    </rPh>
    <rPh sb="3" eb="5">
      <t>テハイ</t>
    </rPh>
    <phoneticPr fontId="5"/>
  </si>
  <si>
    <t>委員A</t>
    <rPh sb="0" eb="2">
      <t>イイン</t>
    </rPh>
    <phoneticPr fontId="5"/>
  </si>
  <si>
    <t>委員B</t>
    <rPh sb="0" eb="2">
      <t>イイン</t>
    </rPh>
    <phoneticPr fontId="5"/>
  </si>
  <si>
    <t>職員C</t>
    <rPh sb="0" eb="2">
      <t>ショクイン</t>
    </rPh>
    <phoneticPr fontId="5"/>
  </si>
  <si>
    <t>ＧＭＰ査察体制強化事業における試験検査</t>
    <phoneticPr fontId="5"/>
  </si>
  <si>
    <t>雑役務費</t>
    <rPh sb="0" eb="1">
      <t>ザツ</t>
    </rPh>
    <rPh sb="1" eb="3">
      <t>エキム</t>
    </rPh>
    <rPh sb="3" eb="4">
      <t>ヒ</t>
    </rPh>
    <phoneticPr fontId="5"/>
  </si>
  <si>
    <t>医薬品等GMP対策</t>
  </si>
  <si>
    <t>D.国立感染症研究所</t>
    <phoneticPr fontId="5"/>
  </si>
  <si>
    <t xml:space="preserve">医薬品等ＧＭＰ対策事業
</t>
    <phoneticPr fontId="5"/>
  </si>
  <si>
    <t xml:space="preserve">臨時収去に伴う分析
</t>
    <phoneticPr fontId="5"/>
  </si>
  <si>
    <t>雑役務費</t>
    <rPh sb="0" eb="2">
      <t>ザツエキ</t>
    </rPh>
    <rPh sb="2" eb="4">
      <t>ムヒ</t>
    </rPh>
    <phoneticPr fontId="5"/>
  </si>
  <si>
    <t>F. デザインオフィス　コース</t>
    <phoneticPr fontId="5"/>
  </si>
  <si>
    <t>２０１９年ＰＩＣ／Ｓセミナーの開催案内ショートムービー制作</t>
  </si>
  <si>
    <t>２０１９年ＰＩＣ／Ｓセミナーのロゴデザイン</t>
  </si>
  <si>
    <t>C.国立医薬品食品衛生研究所</t>
    <phoneticPr fontId="5"/>
  </si>
  <si>
    <t>国立医薬品食品衛生研究所</t>
    <phoneticPr fontId="5"/>
  </si>
  <si>
    <t>-</t>
    <phoneticPr fontId="5"/>
  </si>
  <si>
    <t>臨時収去に伴う分析</t>
    <phoneticPr fontId="5"/>
  </si>
  <si>
    <t>臨時収去に伴う分析、ＧＭＰ査察体制強化事業における試験検査、医薬品等ＧＭＰ対策事業（支出委任）</t>
    <rPh sb="42" eb="44">
      <t>シシュツ</t>
    </rPh>
    <rPh sb="44" eb="46">
      <t>イニン</t>
    </rPh>
    <phoneticPr fontId="5"/>
  </si>
  <si>
    <t>-</t>
    <phoneticPr fontId="5"/>
  </si>
  <si>
    <t>-</t>
    <phoneticPr fontId="5"/>
  </si>
  <si>
    <t>-</t>
    <phoneticPr fontId="5"/>
  </si>
  <si>
    <t>国立感染症研究所</t>
    <phoneticPr fontId="5"/>
  </si>
  <si>
    <t>-</t>
    <phoneticPr fontId="5"/>
  </si>
  <si>
    <t>ＧＭＰ査察体制強化事業における試験検査</t>
    <phoneticPr fontId="5"/>
  </si>
  <si>
    <t>ＧＭＰ査察体制強化事業における試験検査、医薬品等ＧＭＰ対策事業、臨時収去に伴う分析（支出委任）</t>
    <rPh sb="42" eb="46">
      <t>シシュツイニン</t>
    </rPh>
    <phoneticPr fontId="5"/>
  </si>
  <si>
    <t>デザインオフィス　コース</t>
  </si>
  <si>
    <t>ＰＩＣ／Ｓ（医薬品査察協定及び医薬品査察協同スキーム）</t>
  </si>
  <si>
    <t>株式会社阪急阪神ビジネストラベル</t>
  </si>
  <si>
    <t>ＰＩＣ／Ｓ（医薬品査察協定及び医薬品査察協同スキーム）加盟料</t>
  </si>
  <si>
    <t>E.テュフズードジャパン（株）</t>
    <phoneticPr fontId="5"/>
  </si>
  <si>
    <t>テュフズードジャパン（株）</t>
    <phoneticPr fontId="5"/>
  </si>
  <si>
    <t>ＩＳＯ１３４８５：２００３内部監査委員トレーニング</t>
    <phoneticPr fontId="5"/>
  </si>
  <si>
    <t>ＩＳＯ１３４８５：２００３内部監査委員トレーニング</t>
    <phoneticPr fontId="5"/>
  </si>
  <si>
    <t>都道府県・独立行政法人医薬品医療機器総合機構（ＰＭＤＡ）でのＧＭＰ査察研修の実施回数</t>
    <phoneticPr fontId="5"/>
  </si>
  <si>
    <t>11,830,525
/22</t>
    <phoneticPr fontId="5"/>
  </si>
  <si>
    <t>14,858,754
/24</t>
    <phoneticPr fontId="5"/>
  </si>
  <si>
    <t>858,275/2</t>
    <phoneticPr fontId="5"/>
  </si>
  <si>
    <t>10,534,791
/23</t>
    <phoneticPr fontId="5"/>
  </si>
  <si>
    <t>858,275/2</t>
    <phoneticPr fontId="5"/>
  </si>
  <si>
    <t>10,992,816/24</t>
    <phoneticPr fontId="5"/>
  </si>
  <si>
    <t>無通告査察に必要なベテランの薬事監視員等が不足している都道府県が少なからずあったこと、収去試験に必要な分析機器などの備品が整備されていない都道府県が少なからずあったこと等により執行が進まなかったことによる。</t>
    <phoneticPr fontId="5"/>
  </si>
  <si>
    <t>平成３０年度の都道府県への委託費については、無通告査察に必要なベテランの薬事監視員等が不足している都道府県が少なからずあったこと、収去試験に必要な分析機器などの備品が整備されていない都道府県が少なからずあったこと等により執行が進まなかった。PIC/Sメンバー国として５年目の年となり、ＧＭＰ査察の国際化に向けて着実に進んでいる。</t>
    <rPh sb="0" eb="2">
      <t>ヘイセイ</t>
    </rPh>
    <rPh sb="4" eb="6">
      <t>ネンド</t>
    </rPh>
    <rPh sb="7" eb="11">
      <t>トドウフケン</t>
    </rPh>
    <rPh sb="13" eb="16">
      <t>イタクヒ</t>
    </rPh>
    <rPh sb="129" eb="130">
      <t>コク</t>
    </rPh>
    <rPh sb="134" eb="136">
      <t>ネンメ</t>
    </rPh>
    <rPh sb="137" eb="138">
      <t>トシ</t>
    </rPh>
    <phoneticPr fontId="5"/>
  </si>
  <si>
    <t>平成３１年度委託事業については、無通告査察に必要なベテランの薬事監視員等の同行のための経費を計上可能とするなど実施要領見直し作業を進めている。PIC/Sについては、昨年度と同様、他のPIC/Sメンバー国と同等レベルのGMP調査実施体制を確保するため、引き続きGMP調査員の質の維持・向上に向けて取り組み、合同模擬査察について、実施回数を維持しつつ、よりレベルの高い調査員の育成に効果的な内容で実施していく。</t>
    <rPh sb="0" eb="2">
      <t>ヘイセイ</t>
    </rPh>
    <rPh sb="4" eb="6">
      <t>ネンド</t>
    </rPh>
    <rPh sb="6" eb="8">
      <t>イタク</t>
    </rPh>
    <rPh sb="8" eb="10">
      <t>ジギョウ</t>
    </rPh>
    <rPh sb="35" eb="36">
      <t>トウ</t>
    </rPh>
    <rPh sb="37" eb="39">
      <t>ドウコウ</t>
    </rPh>
    <rPh sb="43" eb="45">
      <t>ケイヒ</t>
    </rPh>
    <rPh sb="46" eb="48">
      <t>ケイジョウ</t>
    </rPh>
    <rPh sb="48" eb="50">
      <t>カノウ</t>
    </rPh>
    <rPh sb="55" eb="57">
      <t>ジッシ</t>
    </rPh>
    <rPh sb="57" eb="59">
      <t>ヨウリョウ</t>
    </rPh>
    <rPh sb="59" eb="61">
      <t>ミナオ</t>
    </rPh>
    <rPh sb="86" eb="88">
      <t>ドウヨウ</t>
    </rPh>
    <phoneticPr fontId="5"/>
  </si>
  <si>
    <t>・都道府県が行うＧＭＰ／ＱＭＳ査察の全国的な整合性を確保するための国及び都道府県による合同模擬査察を実施。
・国際的に流通する医薬品等の品質を確保するとともに、これらの国際取引の円滑化を推進するため、医薬品等ＧＭＰの国家間における査察技術の同等性を確認し、日ＥＵ相互承認協定の履行及び拡大協議を実施。
・輸出用医薬品の証明書を発給するための適合性調査等の実地調査を実施。
・ＧＭＰ査察に関する国際的な枠組み（ＰＩＣ／Ｓ）への加盟に伴い、ＧＭＰ調査の質の向上を推進するとともに、加盟当局としての対応を実施。</t>
    <phoneticPr fontId="5"/>
  </si>
  <si>
    <t>教育・研修等をとおして、GMP調査員の能力を向上させる事業のため、成果について直接的な指標は示すことは困難であるが、間接指標としての模擬査察・GMP調査体制強化検討会への都道府県のべ参加者数は一定の数値で推移していることから、事業の目標達成に向けて一定の効果があると認め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</si>
</sst>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65942</xdr:colOff>
      <xdr:row>740</xdr:row>
      <xdr:rowOff>227135</xdr:rowOff>
    </xdr:from>
    <xdr:to>
      <xdr:col>30</xdr:col>
      <xdr:colOff>124884</xdr:colOff>
      <xdr:row>743</xdr:row>
      <xdr:rowOff>220367</xdr:rowOff>
    </xdr:to>
    <xdr:sp macro="" textlink="">
      <xdr:nvSpPr>
        <xdr:cNvPr id="4" name="正方形/長方形 3"/>
        <xdr:cNvSpPr/>
      </xdr:nvSpPr>
      <xdr:spPr>
        <a:xfrm>
          <a:off x="4220307" y="50526462"/>
          <a:ext cx="1839385" cy="104830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５９．９百万円</a:t>
          </a:r>
        </a:p>
      </xdr:txBody>
    </xdr:sp>
    <xdr:clientData/>
  </xdr:twoCellAnchor>
  <xdr:twoCellAnchor>
    <xdr:from>
      <xdr:col>25</xdr:col>
      <xdr:colOff>151912</xdr:colOff>
      <xdr:row>743</xdr:row>
      <xdr:rowOff>207108</xdr:rowOff>
    </xdr:from>
    <xdr:to>
      <xdr:col>25</xdr:col>
      <xdr:colOff>190500</xdr:colOff>
      <xdr:row>757</xdr:row>
      <xdr:rowOff>266700</xdr:rowOff>
    </xdr:to>
    <xdr:cxnSp macro="">
      <xdr:nvCxnSpPr>
        <xdr:cNvPr id="5" name="直線コネクタ 59"/>
        <xdr:cNvCxnSpPr>
          <a:cxnSpLocks noChangeShapeType="1"/>
        </xdr:cNvCxnSpPr>
      </xdr:nvCxnSpPr>
      <xdr:spPr bwMode="auto">
        <a:xfrm flipH="1" flipV="1">
          <a:off x="5231912" y="51718308"/>
          <a:ext cx="38588" cy="535549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65943</xdr:colOff>
      <xdr:row>746</xdr:row>
      <xdr:rowOff>7327</xdr:rowOff>
    </xdr:from>
    <xdr:to>
      <xdr:col>31</xdr:col>
      <xdr:colOff>121870</xdr:colOff>
      <xdr:row>746</xdr:row>
      <xdr:rowOff>33786</xdr:rowOff>
    </xdr:to>
    <xdr:cxnSp macro="">
      <xdr:nvCxnSpPr>
        <xdr:cNvPr id="6" name="直線コネクタ 58"/>
        <xdr:cNvCxnSpPr>
          <a:cxnSpLocks noChangeShapeType="1"/>
        </xdr:cNvCxnSpPr>
      </xdr:nvCxnSpPr>
      <xdr:spPr bwMode="auto">
        <a:xfrm flipV="1">
          <a:off x="4022481" y="52416808"/>
          <a:ext cx="2232024" cy="2645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36635</xdr:colOff>
      <xdr:row>744</xdr:row>
      <xdr:rowOff>227134</xdr:rowOff>
    </xdr:from>
    <xdr:to>
      <xdr:col>20</xdr:col>
      <xdr:colOff>49189</xdr:colOff>
      <xdr:row>747</xdr:row>
      <xdr:rowOff>25400</xdr:rowOff>
    </xdr:to>
    <xdr:sp macro="" textlink="">
      <xdr:nvSpPr>
        <xdr:cNvPr id="7" name="正方形/長方形 6"/>
        <xdr:cNvSpPr/>
      </xdr:nvSpPr>
      <xdr:spPr>
        <a:xfrm>
          <a:off x="2068635" y="52093934"/>
          <a:ext cx="2044554" cy="86506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福岡県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他４６都道府県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計１３．４百万円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8</xdr:col>
      <xdr:colOff>145561</xdr:colOff>
      <xdr:row>743</xdr:row>
      <xdr:rowOff>157774</xdr:rowOff>
    </xdr:from>
    <xdr:to>
      <xdr:col>17</xdr:col>
      <xdr:colOff>166855</xdr:colOff>
      <xdr:row>744</xdr:row>
      <xdr:rowOff>107457</xdr:rowOff>
    </xdr:to>
    <xdr:sp macro="" textlink="">
      <xdr:nvSpPr>
        <xdr:cNvPr id="8" name="正方形/長方形 7"/>
        <xdr:cNvSpPr/>
      </xdr:nvSpPr>
      <xdr:spPr>
        <a:xfrm>
          <a:off x="1771161" y="51668974"/>
          <a:ext cx="1850094" cy="305283"/>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その他（委託契約）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10</xdr:col>
      <xdr:colOff>144583</xdr:colOff>
      <xdr:row>750</xdr:row>
      <xdr:rowOff>154355</xdr:rowOff>
    </xdr:from>
    <xdr:to>
      <xdr:col>20</xdr:col>
      <xdr:colOff>157137</xdr:colOff>
      <xdr:row>753</xdr:row>
      <xdr:rowOff>50800</xdr:rowOff>
    </xdr:to>
    <xdr:sp macro="" textlink="">
      <xdr:nvSpPr>
        <xdr:cNvPr id="9" name="正方形/長方形 8"/>
        <xdr:cNvSpPr/>
      </xdr:nvSpPr>
      <xdr:spPr>
        <a:xfrm>
          <a:off x="2176583" y="54154755"/>
          <a:ext cx="2044554" cy="96324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国立医薬品食品衛生研究所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計１９．５百万円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9</xdr:col>
      <xdr:colOff>193920</xdr:colOff>
      <xdr:row>747</xdr:row>
      <xdr:rowOff>171939</xdr:rowOff>
    </xdr:from>
    <xdr:to>
      <xdr:col>20</xdr:col>
      <xdr:colOff>50800</xdr:colOff>
      <xdr:row>748</xdr:row>
      <xdr:rowOff>177800</xdr:rowOff>
    </xdr:to>
    <xdr:sp macro="" textlink="">
      <xdr:nvSpPr>
        <xdr:cNvPr id="11" name="大かっこ 10"/>
        <xdr:cNvSpPr/>
      </xdr:nvSpPr>
      <xdr:spPr>
        <a:xfrm>
          <a:off x="2022720" y="53105539"/>
          <a:ext cx="2092080" cy="3614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tx1"/>
              </a:solidFill>
              <a:effectLst/>
              <a:latin typeface="+mn-lt"/>
              <a:ea typeface="+mn-ea"/>
              <a:cs typeface="+mn-cs"/>
            </a:rPr>
            <a:t>査察整合性確保事業</a:t>
          </a:r>
          <a:endParaRPr kumimoji="1" lang="ja-JP" altLang="en-US" sz="1100"/>
        </a:p>
      </xdr:txBody>
    </xdr:sp>
    <xdr:clientData/>
  </xdr:twoCellAnchor>
  <xdr:twoCellAnchor>
    <xdr:from>
      <xdr:col>20</xdr:col>
      <xdr:colOff>183173</xdr:colOff>
      <xdr:row>751</xdr:row>
      <xdr:rowOff>249604</xdr:rowOff>
    </xdr:from>
    <xdr:to>
      <xdr:col>30</xdr:col>
      <xdr:colOff>173404</xdr:colOff>
      <xdr:row>751</xdr:row>
      <xdr:rowOff>260188</xdr:rowOff>
    </xdr:to>
    <xdr:cxnSp macro="">
      <xdr:nvCxnSpPr>
        <xdr:cNvPr id="13" name="直線コネクタ 58"/>
        <xdr:cNvCxnSpPr>
          <a:cxnSpLocks noChangeShapeType="1"/>
        </xdr:cNvCxnSpPr>
      </xdr:nvCxnSpPr>
      <xdr:spPr bwMode="auto">
        <a:xfrm>
          <a:off x="4247173" y="54605604"/>
          <a:ext cx="2022231" cy="10584"/>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60080</xdr:colOff>
      <xdr:row>756</xdr:row>
      <xdr:rowOff>575896</xdr:rowOff>
    </xdr:from>
    <xdr:to>
      <xdr:col>20</xdr:col>
      <xdr:colOff>126999</xdr:colOff>
      <xdr:row>758</xdr:row>
      <xdr:rowOff>152471</xdr:rowOff>
    </xdr:to>
    <xdr:sp macro="" textlink="">
      <xdr:nvSpPr>
        <xdr:cNvPr id="14" name="正方形/長方形 13"/>
        <xdr:cNvSpPr/>
      </xdr:nvSpPr>
      <xdr:spPr>
        <a:xfrm>
          <a:off x="2092080" y="56709896"/>
          <a:ext cx="2098919" cy="92277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テュフズードジャパン（株）</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２．９百万円</a:t>
          </a:r>
        </a:p>
      </xdr:txBody>
    </xdr:sp>
    <xdr:clientData/>
  </xdr:twoCellAnchor>
  <xdr:twoCellAnchor>
    <xdr:from>
      <xdr:col>31</xdr:col>
      <xdr:colOff>5373</xdr:colOff>
      <xdr:row>750</xdr:row>
      <xdr:rowOff>173892</xdr:rowOff>
    </xdr:from>
    <xdr:to>
      <xdr:col>41</xdr:col>
      <xdr:colOff>17926</xdr:colOff>
      <xdr:row>753</xdr:row>
      <xdr:rowOff>34680</xdr:rowOff>
    </xdr:to>
    <xdr:sp macro="" textlink="">
      <xdr:nvSpPr>
        <xdr:cNvPr id="15" name="正方形/長方形 14"/>
        <xdr:cNvSpPr/>
      </xdr:nvSpPr>
      <xdr:spPr>
        <a:xfrm>
          <a:off x="6304573" y="54174292"/>
          <a:ext cx="2044553" cy="92758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国立感染症研究所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計１１．２百万円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8</xdr:col>
      <xdr:colOff>133838</xdr:colOff>
      <xdr:row>749</xdr:row>
      <xdr:rowOff>87923</xdr:rowOff>
    </xdr:from>
    <xdr:to>
      <xdr:col>14</xdr:col>
      <xdr:colOff>72944</xdr:colOff>
      <xdr:row>750</xdr:row>
      <xdr:rowOff>34430</xdr:rowOff>
    </xdr:to>
    <xdr:sp macro="" textlink="">
      <xdr:nvSpPr>
        <xdr:cNvPr id="16" name="正方形/長方形 15"/>
        <xdr:cNvSpPr/>
      </xdr:nvSpPr>
      <xdr:spPr>
        <a:xfrm>
          <a:off x="1759438" y="53732723"/>
          <a:ext cx="1158306" cy="302107"/>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支出委託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204838</xdr:colOff>
      <xdr:row>758</xdr:row>
      <xdr:rowOff>215900</xdr:rowOff>
    </xdr:from>
    <xdr:to>
      <xdr:col>25</xdr:col>
      <xdr:colOff>112660</xdr:colOff>
      <xdr:row>759</xdr:row>
      <xdr:rowOff>88900</xdr:rowOff>
    </xdr:to>
    <xdr:sp macro="" textlink="">
      <xdr:nvSpPr>
        <xdr:cNvPr id="18" name="大かっこ 17"/>
        <xdr:cNvSpPr/>
      </xdr:nvSpPr>
      <xdr:spPr>
        <a:xfrm>
          <a:off x="1638709" y="52879932"/>
          <a:ext cx="3594919" cy="538726"/>
        </a:xfrm>
        <a:prstGeom prst="bracketPair">
          <a:avLst>
            <a:gd name="adj" fmla="val 15000"/>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ＩＳＯ１３４８５：２００３内部監査委員トレーニング</a:t>
          </a:r>
        </a:p>
      </xdr:txBody>
    </xdr:sp>
    <xdr:clientData/>
  </xdr:twoCellAnchor>
  <xdr:twoCellAnchor>
    <xdr:from>
      <xdr:col>28</xdr:col>
      <xdr:colOff>167542</xdr:colOff>
      <xdr:row>753</xdr:row>
      <xdr:rowOff>240322</xdr:rowOff>
    </xdr:from>
    <xdr:to>
      <xdr:col>44</xdr:col>
      <xdr:colOff>107461</xdr:colOff>
      <xdr:row>756</xdr:row>
      <xdr:rowOff>0</xdr:rowOff>
    </xdr:to>
    <xdr:sp macro="" textlink="">
      <xdr:nvSpPr>
        <xdr:cNvPr id="19" name="大かっこ 18"/>
        <xdr:cNvSpPr/>
      </xdr:nvSpPr>
      <xdr:spPr>
        <a:xfrm>
          <a:off x="5857142" y="55307522"/>
          <a:ext cx="3191119" cy="8264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・ＧＭＰ査察体制強化事業における試験検査</a:t>
          </a:r>
          <a:endParaRPr kumimoji="1" lang="en-US" altLang="ja-JP" sz="1100"/>
        </a:p>
        <a:p>
          <a:pPr algn="ctr"/>
          <a:r>
            <a:rPr kumimoji="1" lang="ja-JP" altLang="en-US" sz="1100"/>
            <a:t>・医薬品等ＧＭＰ対策事業</a:t>
          </a:r>
          <a:endParaRPr kumimoji="1" lang="en-US" altLang="ja-JP" sz="1100"/>
        </a:p>
        <a:p>
          <a:pPr algn="ctr"/>
          <a:r>
            <a:rPr kumimoji="1" lang="ja-JP" altLang="en-US" sz="1100"/>
            <a:t>・臨時収去に伴う分析</a:t>
          </a:r>
        </a:p>
      </xdr:txBody>
    </xdr:sp>
    <xdr:clientData/>
  </xdr:twoCellAnchor>
  <xdr:twoCellAnchor>
    <xdr:from>
      <xdr:col>31</xdr:col>
      <xdr:colOff>127000</xdr:colOff>
      <xdr:row>744</xdr:row>
      <xdr:rowOff>215900</xdr:rowOff>
    </xdr:from>
    <xdr:to>
      <xdr:col>41</xdr:col>
      <xdr:colOff>139554</xdr:colOff>
      <xdr:row>747</xdr:row>
      <xdr:rowOff>63500</xdr:rowOff>
    </xdr:to>
    <xdr:sp macro="" textlink="">
      <xdr:nvSpPr>
        <xdr:cNvPr id="20" name="正方形/長方形 19"/>
        <xdr:cNvSpPr/>
      </xdr:nvSpPr>
      <xdr:spPr>
        <a:xfrm>
          <a:off x="6426200" y="52082700"/>
          <a:ext cx="2044554" cy="9144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富山県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他３２都道府県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計５．０百万円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38100</xdr:colOff>
      <xdr:row>743</xdr:row>
      <xdr:rowOff>190500</xdr:rowOff>
    </xdr:from>
    <xdr:to>
      <xdr:col>40</xdr:col>
      <xdr:colOff>59394</xdr:colOff>
      <xdr:row>744</xdr:row>
      <xdr:rowOff>140183</xdr:rowOff>
    </xdr:to>
    <xdr:sp macro="" textlink="">
      <xdr:nvSpPr>
        <xdr:cNvPr id="21" name="正方形/長方形 20"/>
        <xdr:cNvSpPr/>
      </xdr:nvSpPr>
      <xdr:spPr>
        <a:xfrm>
          <a:off x="6337300" y="51701700"/>
          <a:ext cx="1850094" cy="305283"/>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その他（委託契約）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63500</xdr:colOff>
      <xdr:row>747</xdr:row>
      <xdr:rowOff>165100</xdr:rowOff>
    </xdr:from>
    <xdr:to>
      <xdr:col>41</xdr:col>
      <xdr:colOff>123580</xdr:colOff>
      <xdr:row>748</xdr:row>
      <xdr:rowOff>170961</xdr:rowOff>
    </xdr:to>
    <xdr:sp macro="" textlink="">
      <xdr:nvSpPr>
        <xdr:cNvPr id="22" name="大かっこ 21"/>
        <xdr:cNvSpPr/>
      </xdr:nvSpPr>
      <xdr:spPr>
        <a:xfrm>
          <a:off x="6362700" y="53098700"/>
          <a:ext cx="2092080" cy="3614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tx1"/>
              </a:solidFill>
              <a:effectLst/>
              <a:latin typeface="+mn-lt"/>
              <a:ea typeface="+mn-ea"/>
              <a:cs typeface="+mn-cs"/>
            </a:rPr>
            <a:t>査察体制強化</a:t>
          </a:r>
          <a:endParaRPr kumimoji="1" lang="ja-JP" altLang="en-US" sz="1100"/>
        </a:p>
      </xdr:txBody>
    </xdr:sp>
    <xdr:clientData/>
  </xdr:twoCellAnchor>
  <xdr:twoCellAnchor>
    <xdr:from>
      <xdr:col>8</xdr:col>
      <xdr:colOff>50800</xdr:colOff>
      <xdr:row>753</xdr:row>
      <xdr:rowOff>190500</xdr:rowOff>
    </xdr:from>
    <xdr:to>
      <xdr:col>23</xdr:col>
      <xdr:colOff>193919</xdr:colOff>
      <xdr:row>756</xdr:row>
      <xdr:rowOff>25400</xdr:rowOff>
    </xdr:to>
    <xdr:sp macro="" textlink="">
      <xdr:nvSpPr>
        <xdr:cNvPr id="23" name="大かっこ 22"/>
        <xdr:cNvSpPr/>
      </xdr:nvSpPr>
      <xdr:spPr>
        <a:xfrm>
          <a:off x="1676400" y="55257700"/>
          <a:ext cx="3191119" cy="901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・臨時収去に伴う分析</a:t>
          </a:r>
        </a:p>
        <a:p>
          <a:pPr algn="ctr"/>
          <a:r>
            <a:rPr kumimoji="1" lang="ja-JP" altLang="en-US" sz="1100"/>
            <a:t>・ＧＭＰ査察体制強化事業における試験検査</a:t>
          </a:r>
          <a:endParaRPr kumimoji="1" lang="en-US" altLang="ja-JP" sz="1100"/>
        </a:p>
        <a:p>
          <a:pPr algn="ctr"/>
          <a:r>
            <a:rPr kumimoji="1" lang="ja-JP" altLang="en-US" sz="1100"/>
            <a:t>・医薬品等ＧＭＰ対策事業</a:t>
          </a:r>
          <a:endParaRPr kumimoji="1" lang="en-US" altLang="ja-JP" sz="1100"/>
        </a:p>
      </xdr:txBody>
    </xdr:sp>
    <xdr:clientData/>
  </xdr:twoCellAnchor>
  <xdr:twoCellAnchor>
    <xdr:from>
      <xdr:col>20</xdr:col>
      <xdr:colOff>127000</xdr:colOff>
      <xdr:row>757</xdr:row>
      <xdr:rowOff>254000</xdr:rowOff>
    </xdr:from>
    <xdr:to>
      <xdr:col>30</xdr:col>
      <xdr:colOff>117231</xdr:colOff>
      <xdr:row>757</xdr:row>
      <xdr:rowOff>264584</xdr:rowOff>
    </xdr:to>
    <xdr:cxnSp macro="">
      <xdr:nvCxnSpPr>
        <xdr:cNvPr id="24" name="直線コネクタ 58"/>
        <xdr:cNvCxnSpPr>
          <a:cxnSpLocks noChangeShapeType="1"/>
        </xdr:cNvCxnSpPr>
      </xdr:nvCxnSpPr>
      <xdr:spPr bwMode="auto">
        <a:xfrm>
          <a:off x="4191000" y="57061100"/>
          <a:ext cx="2022231" cy="10584"/>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190500</xdr:colOff>
      <xdr:row>749</xdr:row>
      <xdr:rowOff>88900</xdr:rowOff>
    </xdr:from>
    <xdr:to>
      <xdr:col>33</xdr:col>
      <xdr:colOff>182523</xdr:colOff>
      <xdr:row>750</xdr:row>
      <xdr:rowOff>38583</xdr:rowOff>
    </xdr:to>
    <xdr:sp macro="" textlink="">
      <xdr:nvSpPr>
        <xdr:cNvPr id="25" name="正方形/長方形 24"/>
        <xdr:cNvSpPr/>
      </xdr:nvSpPr>
      <xdr:spPr>
        <a:xfrm>
          <a:off x="5676900" y="53733700"/>
          <a:ext cx="1211223" cy="305283"/>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支出委託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190500</xdr:colOff>
      <xdr:row>756</xdr:row>
      <xdr:rowOff>177801</xdr:rowOff>
    </xdr:from>
    <xdr:to>
      <xdr:col>17</xdr:col>
      <xdr:colOff>38100</xdr:colOff>
      <xdr:row>756</xdr:row>
      <xdr:rowOff>431801</xdr:rowOff>
    </xdr:to>
    <xdr:sp macro="" textlink="">
      <xdr:nvSpPr>
        <xdr:cNvPr id="26" name="正方形/長方形 25"/>
        <xdr:cNvSpPr/>
      </xdr:nvSpPr>
      <xdr:spPr>
        <a:xfrm>
          <a:off x="1612900" y="56311801"/>
          <a:ext cx="1879600" cy="25400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30</xdr:col>
      <xdr:colOff>127000</xdr:colOff>
      <xdr:row>756</xdr:row>
      <xdr:rowOff>558800</xdr:rowOff>
    </xdr:from>
    <xdr:to>
      <xdr:col>40</xdr:col>
      <xdr:colOff>193919</xdr:colOff>
      <xdr:row>758</xdr:row>
      <xdr:rowOff>135375</xdr:rowOff>
    </xdr:to>
    <xdr:sp macro="" textlink="">
      <xdr:nvSpPr>
        <xdr:cNvPr id="30" name="正方形/長方形 29"/>
        <xdr:cNvSpPr/>
      </xdr:nvSpPr>
      <xdr:spPr>
        <a:xfrm>
          <a:off x="6223000" y="56692800"/>
          <a:ext cx="2098919" cy="92277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Ｆ．デザインオフィス　コース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他</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５０者　計</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７．９百万円</a:t>
          </a:r>
        </a:p>
      </xdr:txBody>
    </xdr:sp>
    <xdr:clientData/>
  </xdr:twoCellAnchor>
  <xdr:twoCellAnchor>
    <xdr:from>
      <xdr:col>26</xdr:col>
      <xdr:colOff>152400</xdr:colOff>
      <xdr:row>758</xdr:row>
      <xdr:rowOff>241300</xdr:rowOff>
    </xdr:from>
    <xdr:to>
      <xdr:col>48</xdr:col>
      <xdr:colOff>63500</xdr:colOff>
      <xdr:row>759</xdr:row>
      <xdr:rowOff>38100</xdr:rowOff>
    </xdr:to>
    <xdr:sp macro="" textlink="">
      <xdr:nvSpPr>
        <xdr:cNvPr id="31" name="大かっこ 30"/>
        <xdr:cNvSpPr/>
      </xdr:nvSpPr>
      <xdr:spPr>
        <a:xfrm>
          <a:off x="5435600" y="57721500"/>
          <a:ext cx="4381500" cy="469900"/>
        </a:xfrm>
        <a:prstGeom prst="bracketPair">
          <a:avLst>
            <a:gd name="adj" fmla="val 15000"/>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PIC/S</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関係費用、翻訳、委員等旅費、職員旅費</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twoCellAnchor>
    <xdr:from>
      <xdr:col>27</xdr:col>
      <xdr:colOff>101600</xdr:colOff>
      <xdr:row>756</xdr:row>
      <xdr:rowOff>177800</xdr:rowOff>
    </xdr:from>
    <xdr:to>
      <xdr:col>36</xdr:col>
      <xdr:colOff>152400</xdr:colOff>
      <xdr:row>756</xdr:row>
      <xdr:rowOff>431800</xdr:rowOff>
    </xdr:to>
    <xdr:sp macro="" textlink="">
      <xdr:nvSpPr>
        <xdr:cNvPr id="32" name="正方形/長方形 31"/>
        <xdr:cNvSpPr/>
      </xdr:nvSpPr>
      <xdr:spPr>
        <a:xfrm>
          <a:off x="5588000" y="56311800"/>
          <a:ext cx="1879600" cy="25400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7" zoomScale="93" zoomScaleNormal="75" zoomScaleSheetLayoutView="93" zoomScalePageLayoutView="85" workbookViewId="0">
      <selection activeCell="BF759" sqref="BF75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234</v>
      </c>
      <c r="AT2" s="220"/>
      <c r="AU2" s="220"/>
      <c r="AV2" s="52" t="str">
        <f>IF(AW2="", "", "-")</f>
        <v/>
      </c>
      <c r="AW2" s="397"/>
      <c r="AX2" s="397"/>
    </row>
    <row r="3" spans="1:50" ht="21" customHeight="1" thickBot="1" x14ac:dyDescent="0.2">
      <c r="A3" s="524" t="s">
        <v>538</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564</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565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167</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567</v>
      </c>
      <c r="AF5" s="718"/>
      <c r="AG5" s="718"/>
      <c r="AH5" s="718"/>
      <c r="AI5" s="718"/>
      <c r="AJ5" s="718"/>
      <c r="AK5" s="718"/>
      <c r="AL5" s="718"/>
      <c r="AM5" s="718"/>
      <c r="AN5" s="718"/>
      <c r="AO5" s="718"/>
      <c r="AP5" s="719"/>
      <c r="AQ5" s="720" t="s">
        <v>568</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01.25" customHeight="1" x14ac:dyDescent="0.15">
      <c r="A7" s="827" t="s">
        <v>22</v>
      </c>
      <c r="B7" s="828"/>
      <c r="C7" s="828"/>
      <c r="D7" s="828"/>
      <c r="E7" s="828"/>
      <c r="F7" s="829"/>
      <c r="G7" s="830" t="s">
        <v>570</v>
      </c>
      <c r="H7" s="831"/>
      <c r="I7" s="831"/>
      <c r="J7" s="831"/>
      <c r="K7" s="831"/>
      <c r="L7" s="831"/>
      <c r="M7" s="831"/>
      <c r="N7" s="831"/>
      <c r="O7" s="831"/>
      <c r="P7" s="831"/>
      <c r="Q7" s="831"/>
      <c r="R7" s="831"/>
      <c r="S7" s="831"/>
      <c r="T7" s="831"/>
      <c r="U7" s="831"/>
      <c r="V7" s="831"/>
      <c r="W7" s="831"/>
      <c r="X7" s="832"/>
      <c r="Y7" s="395" t="s">
        <v>510</v>
      </c>
      <c r="Z7" s="296"/>
      <c r="AA7" s="296"/>
      <c r="AB7" s="296"/>
      <c r="AC7" s="296"/>
      <c r="AD7" s="396"/>
      <c r="AE7" s="383" t="s">
        <v>571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714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19</v>
      </c>
      <c r="Q13" s="109"/>
      <c r="R13" s="109"/>
      <c r="S13" s="109"/>
      <c r="T13" s="109"/>
      <c r="U13" s="109"/>
      <c r="V13" s="110"/>
      <c r="W13" s="108">
        <v>103</v>
      </c>
      <c r="X13" s="109"/>
      <c r="Y13" s="109"/>
      <c r="Z13" s="109"/>
      <c r="AA13" s="109"/>
      <c r="AB13" s="109"/>
      <c r="AC13" s="110"/>
      <c r="AD13" s="108">
        <v>101</v>
      </c>
      <c r="AE13" s="109"/>
      <c r="AF13" s="109"/>
      <c r="AG13" s="109"/>
      <c r="AH13" s="109"/>
      <c r="AI13" s="109"/>
      <c r="AJ13" s="110"/>
      <c r="AK13" s="108">
        <v>104</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5"/>
      <c r="H14" s="746"/>
      <c r="I14" s="576" t="s">
        <v>8</v>
      </c>
      <c r="J14" s="630"/>
      <c r="K14" s="630"/>
      <c r="L14" s="630"/>
      <c r="M14" s="630"/>
      <c r="N14" s="630"/>
      <c r="O14" s="631"/>
      <c r="P14" s="108" t="s">
        <v>573</v>
      </c>
      <c r="Q14" s="109"/>
      <c r="R14" s="109"/>
      <c r="S14" s="109"/>
      <c r="T14" s="109"/>
      <c r="U14" s="109"/>
      <c r="V14" s="110"/>
      <c r="W14" s="108" t="s">
        <v>573</v>
      </c>
      <c r="X14" s="109"/>
      <c r="Y14" s="109"/>
      <c r="Z14" s="109"/>
      <c r="AA14" s="109"/>
      <c r="AB14" s="109"/>
      <c r="AC14" s="110"/>
      <c r="AD14" s="108" t="s">
        <v>573</v>
      </c>
      <c r="AE14" s="109"/>
      <c r="AF14" s="109"/>
      <c r="AG14" s="109"/>
      <c r="AH14" s="109"/>
      <c r="AI14" s="109"/>
      <c r="AJ14" s="110"/>
      <c r="AK14" s="108" t="s">
        <v>574</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573</v>
      </c>
      <c r="Q15" s="109"/>
      <c r="R15" s="109"/>
      <c r="S15" s="109"/>
      <c r="T15" s="109"/>
      <c r="U15" s="109"/>
      <c r="V15" s="110"/>
      <c r="W15" s="108" t="s">
        <v>573</v>
      </c>
      <c r="X15" s="109"/>
      <c r="Y15" s="109"/>
      <c r="Z15" s="109"/>
      <c r="AA15" s="109"/>
      <c r="AB15" s="109"/>
      <c r="AC15" s="110"/>
      <c r="AD15" s="108" t="s">
        <v>573</v>
      </c>
      <c r="AE15" s="109"/>
      <c r="AF15" s="109"/>
      <c r="AG15" s="109"/>
      <c r="AH15" s="109"/>
      <c r="AI15" s="109"/>
      <c r="AJ15" s="110"/>
      <c r="AK15" s="108" t="s">
        <v>575</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573</v>
      </c>
      <c r="Q16" s="109"/>
      <c r="R16" s="109"/>
      <c r="S16" s="109"/>
      <c r="T16" s="109"/>
      <c r="U16" s="109"/>
      <c r="V16" s="110"/>
      <c r="W16" s="108" t="s">
        <v>573</v>
      </c>
      <c r="X16" s="109"/>
      <c r="Y16" s="109"/>
      <c r="Z16" s="109"/>
      <c r="AA16" s="109"/>
      <c r="AB16" s="109"/>
      <c r="AC16" s="110"/>
      <c r="AD16" s="108" t="s">
        <v>573</v>
      </c>
      <c r="AE16" s="109"/>
      <c r="AF16" s="109"/>
      <c r="AG16" s="109"/>
      <c r="AH16" s="109"/>
      <c r="AI16" s="109"/>
      <c r="AJ16" s="110"/>
      <c r="AK16" s="108" t="s">
        <v>574</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573</v>
      </c>
      <c r="Q17" s="109"/>
      <c r="R17" s="109"/>
      <c r="S17" s="109"/>
      <c r="T17" s="109"/>
      <c r="U17" s="109"/>
      <c r="V17" s="110"/>
      <c r="W17" s="108" t="s">
        <v>573</v>
      </c>
      <c r="X17" s="109"/>
      <c r="Y17" s="109"/>
      <c r="Z17" s="109"/>
      <c r="AA17" s="109"/>
      <c r="AB17" s="109"/>
      <c r="AC17" s="110"/>
      <c r="AD17" s="108" t="s">
        <v>573</v>
      </c>
      <c r="AE17" s="109"/>
      <c r="AF17" s="109"/>
      <c r="AG17" s="109"/>
      <c r="AH17" s="109"/>
      <c r="AI17" s="109"/>
      <c r="AJ17" s="110"/>
      <c r="AK17" s="108" t="s">
        <v>576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19</v>
      </c>
      <c r="Q18" s="115"/>
      <c r="R18" s="115"/>
      <c r="S18" s="115"/>
      <c r="T18" s="115"/>
      <c r="U18" s="115"/>
      <c r="V18" s="116"/>
      <c r="W18" s="114">
        <f>SUM(W13:AC17)</f>
        <v>103</v>
      </c>
      <c r="X18" s="115"/>
      <c r="Y18" s="115"/>
      <c r="Z18" s="115"/>
      <c r="AA18" s="115"/>
      <c r="AB18" s="115"/>
      <c r="AC18" s="116"/>
      <c r="AD18" s="114">
        <f>SUM(AD13:AJ17)</f>
        <v>101</v>
      </c>
      <c r="AE18" s="115"/>
      <c r="AF18" s="115"/>
      <c r="AG18" s="115"/>
      <c r="AH18" s="115"/>
      <c r="AI18" s="115"/>
      <c r="AJ18" s="116"/>
      <c r="AK18" s="114">
        <f>SUM(AK13:AQ17)</f>
        <v>104</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18</v>
      </c>
      <c r="Q19" s="109"/>
      <c r="R19" s="109"/>
      <c r="S19" s="109"/>
      <c r="T19" s="109"/>
      <c r="U19" s="109"/>
      <c r="V19" s="110"/>
      <c r="W19" s="108">
        <v>57</v>
      </c>
      <c r="X19" s="109"/>
      <c r="Y19" s="109"/>
      <c r="Z19" s="109"/>
      <c r="AA19" s="109"/>
      <c r="AB19" s="109"/>
      <c r="AC19" s="110"/>
      <c r="AD19" s="108">
        <v>60</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0.94736842105263153</v>
      </c>
      <c r="Q20" s="540"/>
      <c r="R20" s="540"/>
      <c r="S20" s="540"/>
      <c r="T20" s="540"/>
      <c r="U20" s="540"/>
      <c r="V20" s="540"/>
      <c r="W20" s="540">
        <f t="shared" ref="W20" si="0">IF(W18=0, "-", SUM(W19)/W18)</f>
        <v>0.55339805825242716</v>
      </c>
      <c r="X20" s="540"/>
      <c r="Y20" s="540"/>
      <c r="Z20" s="540"/>
      <c r="AA20" s="540"/>
      <c r="AB20" s="540"/>
      <c r="AC20" s="540"/>
      <c r="AD20" s="540">
        <f t="shared" ref="AD20" si="1">IF(AD18=0, "-", SUM(AD19)/AD18)</f>
        <v>0.59405940594059403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474</v>
      </c>
      <c r="H21" s="928"/>
      <c r="I21" s="928"/>
      <c r="J21" s="928"/>
      <c r="K21" s="928"/>
      <c r="L21" s="928"/>
      <c r="M21" s="928"/>
      <c r="N21" s="928"/>
      <c r="O21" s="928"/>
      <c r="P21" s="540">
        <f>IF(P19=0, "-", SUM(P19)/SUM(P13,P14))</f>
        <v>0.94736842105263153</v>
      </c>
      <c r="Q21" s="540"/>
      <c r="R21" s="540"/>
      <c r="S21" s="540"/>
      <c r="T21" s="540"/>
      <c r="U21" s="540"/>
      <c r="V21" s="540"/>
      <c r="W21" s="540">
        <f t="shared" ref="W21" si="2">IF(W19=0, "-", SUM(W19)/SUM(W13,W14))</f>
        <v>0.55339805825242716</v>
      </c>
      <c r="X21" s="540"/>
      <c r="Y21" s="540"/>
      <c r="Z21" s="540"/>
      <c r="AA21" s="540"/>
      <c r="AB21" s="540"/>
      <c r="AC21" s="540"/>
      <c r="AD21" s="540">
        <f t="shared" ref="AD21" si="3">IF(AD19=0, "-", SUM(AD19)/SUM(AD13,AD14))</f>
        <v>0.59405940594059403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554</v>
      </c>
      <c r="B22" s="199"/>
      <c r="C22" s="199"/>
      <c r="D22" s="199"/>
      <c r="E22" s="199"/>
      <c r="F22" s="200"/>
      <c r="G22" s="183" t="s">
        <v>453</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53</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577</v>
      </c>
      <c r="H24" s="190"/>
      <c r="I24" s="190"/>
      <c r="J24" s="190"/>
      <c r="K24" s="190"/>
      <c r="L24" s="190"/>
      <c r="M24" s="190"/>
      <c r="N24" s="190"/>
      <c r="O24" s="191"/>
      <c r="P24" s="108">
        <v>47</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8">
        <v>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580</v>
      </c>
      <c r="H27" s="190"/>
      <c r="I27" s="190"/>
      <c r="J27" s="190"/>
      <c r="K27" s="190"/>
      <c r="L27" s="190"/>
      <c r="M27" s="190"/>
      <c r="N27" s="190"/>
      <c r="O27" s="191"/>
      <c r="P27" s="108">
        <v>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457</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454</v>
      </c>
      <c r="H29" s="196"/>
      <c r="I29" s="196"/>
      <c r="J29" s="196"/>
      <c r="K29" s="196"/>
      <c r="L29" s="196"/>
      <c r="M29" s="196"/>
      <c r="N29" s="196"/>
      <c r="O29" s="197"/>
      <c r="P29" s="108">
        <f>AK13</f>
        <v>104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469</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530</v>
      </c>
      <c r="AF30" s="387"/>
      <c r="AG30" s="387"/>
      <c r="AH30" s="388"/>
      <c r="AI30" s="386" t="s">
        <v>527</v>
      </c>
      <c r="AJ30" s="387"/>
      <c r="AK30" s="387"/>
      <c r="AL30" s="388"/>
      <c r="AM30" s="389" t="s">
        <v>522</v>
      </c>
      <c r="AN30" s="389"/>
      <c r="AO30" s="389"/>
      <c r="AP30" s="386"/>
      <c r="AQ30" s="639" t="s">
        <v>354</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574</v>
      </c>
      <c r="AR31" s="136"/>
      <c r="AS31" s="137" t="s">
        <v>355</v>
      </c>
      <c r="AT31" s="172"/>
      <c r="AU31" s="271" t="s">
        <v>574</v>
      </c>
      <c r="AV31" s="271"/>
      <c r="AW31" s="379" t="s">
        <v>300</v>
      </c>
      <c r="AX31" s="380"/>
    </row>
    <row r="32" spans="1:50" ht="23.25" customHeight="1" x14ac:dyDescent="0.15">
      <c r="A32" s="516"/>
      <c r="B32" s="514"/>
      <c r="C32" s="514"/>
      <c r="D32" s="514"/>
      <c r="E32" s="514"/>
      <c r="F32" s="515"/>
      <c r="G32" s="541" t="s">
        <v>573</v>
      </c>
      <c r="H32" s="542"/>
      <c r="I32" s="542"/>
      <c r="J32" s="542"/>
      <c r="K32" s="542"/>
      <c r="L32" s="542"/>
      <c r="M32" s="542"/>
      <c r="N32" s="542"/>
      <c r="O32" s="543"/>
      <c r="P32" s="161" t="s">
        <v>573</v>
      </c>
      <c r="Q32" s="161"/>
      <c r="R32" s="161"/>
      <c r="S32" s="161"/>
      <c r="T32" s="161"/>
      <c r="U32" s="161"/>
      <c r="V32" s="161"/>
      <c r="W32" s="161"/>
      <c r="X32" s="231"/>
      <c r="Y32" s="338" t="s">
        <v>12</v>
      </c>
      <c r="Z32" s="550"/>
      <c r="AA32" s="551"/>
      <c r="AB32" s="552"/>
      <c r="AC32" s="552"/>
      <c r="AD32" s="552"/>
      <c r="AE32" s="364" t="s">
        <v>573</v>
      </c>
      <c r="AF32" s="365"/>
      <c r="AG32" s="365"/>
      <c r="AH32" s="365"/>
      <c r="AI32" s="364" t="s">
        <v>573</v>
      </c>
      <c r="AJ32" s="365"/>
      <c r="AK32" s="365"/>
      <c r="AL32" s="365"/>
      <c r="AM32" s="364" t="s">
        <v>573</v>
      </c>
      <c r="AN32" s="365"/>
      <c r="AO32" s="365"/>
      <c r="AP32" s="365"/>
      <c r="AQ32" s="111" t="s">
        <v>573</v>
      </c>
      <c r="AR32" s="112"/>
      <c r="AS32" s="112"/>
      <c r="AT32" s="113"/>
      <c r="AU32" s="365" t="s">
        <v>573</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c r="AC33" s="523"/>
      <c r="AD33" s="523"/>
      <c r="AE33" s="364" t="s">
        <v>573</v>
      </c>
      <c r="AF33" s="365"/>
      <c r="AG33" s="365"/>
      <c r="AH33" s="365"/>
      <c r="AI33" s="364" t="s">
        <v>573</v>
      </c>
      <c r="AJ33" s="365"/>
      <c r="AK33" s="365"/>
      <c r="AL33" s="365"/>
      <c r="AM33" s="364" t="s">
        <v>573</v>
      </c>
      <c r="AN33" s="365"/>
      <c r="AO33" s="365"/>
      <c r="AP33" s="365"/>
      <c r="AQ33" s="111" t="s">
        <v>573</v>
      </c>
      <c r="AR33" s="112"/>
      <c r="AS33" s="112"/>
      <c r="AT33" s="113"/>
      <c r="AU33" s="365" t="s">
        <v>582</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t="s">
        <v>573</v>
      </c>
      <c r="AF34" s="365"/>
      <c r="AG34" s="365"/>
      <c r="AH34" s="365"/>
      <c r="AI34" s="364" t="s">
        <v>573</v>
      </c>
      <c r="AJ34" s="365"/>
      <c r="AK34" s="365"/>
      <c r="AL34" s="365"/>
      <c r="AM34" s="364" t="s">
        <v>573</v>
      </c>
      <c r="AN34" s="365"/>
      <c r="AO34" s="365"/>
      <c r="AP34" s="365"/>
      <c r="AQ34" s="111" t="s">
        <v>573</v>
      </c>
      <c r="AR34" s="112"/>
      <c r="AS34" s="112"/>
      <c r="AT34" s="113"/>
      <c r="AU34" s="365" t="s">
        <v>573</v>
      </c>
      <c r="AV34" s="365"/>
      <c r="AW34" s="365"/>
      <c r="AX34" s="367"/>
    </row>
    <row r="35" spans="1:50" ht="23.25" customHeight="1" x14ac:dyDescent="0.15">
      <c r="A35" s="898" t="s">
        <v>500</v>
      </c>
      <c r="B35" s="899"/>
      <c r="C35" s="899"/>
      <c r="D35" s="899"/>
      <c r="E35" s="899"/>
      <c r="F35" s="900"/>
      <c r="G35" s="904" t="s">
        <v>583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469</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530</v>
      </c>
      <c r="AF37" s="369"/>
      <c r="AG37" s="369"/>
      <c r="AH37" s="370"/>
      <c r="AI37" s="368" t="s">
        <v>527</v>
      </c>
      <c r="AJ37" s="369"/>
      <c r="AK37" s="369"/>
      <c r="AL37" s="370"/>
      <c r="AM37" s="375" t="s">
        <v>522</v>
      </c>
      <c r="AN37" s="375"/>
      <c r="AO37" s="375"/>
      <c r="AP37" s="368"/>
      <c r="AQ37" s="267" t="s">
        <v>354</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500</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469</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530</v>
      </c>
      <c r="AF44" s="369"/>
      <c r="AG44" s="369"/>
      <c r="AH44" s="370"/>
      <c r="AI44" s="368" t="s">
        <v>527</v>
      </c>
      <c r="AJ44" s="369"/>
      <c r="AK44" s="369"/>
      <c r="AL44" s="370"/>
      <c r="AM44" s="375" t="s">
        <v>522</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500</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469</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530</v>
      </c>
      <c r="AF51" s="369"/>
      <c r="AG51" s="369"/>
      <c r="AH51" s="370"/>
      <c r="AI51" s="368" t="s">
        <v>527</v>
      </c>
      <c r="AJ51" s="369"/>
      <c r="AK51" s="369"/>
      <c r="AL51" s="370"/>
      <c r="AM51" s="375" t="s">
        <v>523</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500</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469</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531</v>
      </c>
      <c r="AF58" s="369"/>
      <c r="AG58" s="369"/>
      <c r="AH58" s="370"/>
      <c r="AI58" s="368" t="s">
        <v>527</v>
      </c>
      <c r="AJ58" s="369"/>
      <c r="AK58" s="369"/>
      <c r="AL58" s="370"/>
      <c r="AM58" s="375" t="s">
        <v>522</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500</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470</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465</v>
      </c>
      <c r="X65" s="871"/>
      <c r="Y65" s="874"/>
      <c r="Z65" s="874"/>
      <c r="AA65" s="875"/>
      <c r="AB65" s="868" t="s">
        <v>11</v>
      </c>
      <c r="AC65" s="864"/>
      <c r="AD65" s="865"/>
      <c r="AE65" s="368" t="s">
        <v>530</v>
      </c>
      <c r="AF65" s="369"/>
      <c r="AG65" s="369"/>
      <c r="AH65" s="370"/>
      <c r="AI65" s="368" t="s">
        <v>527</v>
      </c>
      <c r="AJ65" s="369"/>
      <c r="AK65" s="369"/>
      <c r="AL65" s="370"/>
      <c r="AM65" s="375" t="s">
        <v>522</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468</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490</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490</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491</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475</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489</v>
      </c>
      <c r="X70" s="945"/>
      <c r="Y70" s="950" t="s">
        <v>12</v>
      </c>
      <c r="Z70" s="950"/>
      <c r="AA70" s="951"/>
      <c r="AB70" s="952" t="s">
        <v>490</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490</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491</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470</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530</v>
      </c>
      <c r="AF73" s="369"/>
      <c r="AG73" s="369"/>
      <c r="AH73" s="370"/>
      <c r="AI73" s="368" t="s">
        <v>527</v>
      </c>
      <c r="AJ73" s="369"/>
      <c r="AK73" s="369"/>
      <c r="AL73" s="370"/>
      <c r="AM73" s="375" t="s">
        <v>522</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503</v>
      </c>
      <c r="B78" s="913"/>
      <c r="C78" s="913"/>
      <c r="D78" s="913"/>
      <c r="E78" s="910" t="s">
        <v>447</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464</v>
      </c>
      <c r="AP79" s="149"/>
      <c r="AQ79" s="149"/>
      <c r="AR79" s="81" t="s">
        <v>462</v>
      </c>
      <c r="AS79" s="148"/>
      <c r="AT79" s="149"/>
      <c r="AU79" s="149"/>
      <c r="AV79" s="149"/>
      <c r="AW79" s="149"/>
      <c r="AX79" s="150"/>
    </row>
    <row r="80" spans="1:50" ht="18.75" customHeight="1" x14ac:dyDescent="0.15">
      <c r="A80" s="520" t="s">
        <v>266</v>
      </c>
      <c r="B80" s="847" t="s">
        <v>461</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555</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customHeight="1" x14ac:dyDescent="0.15">
      <c r="A81" s="521"/>
      <c r="B81" s="850"/>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1"/>
      <c r="B82" s="850"/>
      <c r="C82" s="553"/>
      <c r="D82" s="553"/>
      <c r="E82" s="553"/>
      <c r="F82" s="554"/>
      <c r="G82" s="502" t="s">
        <v>584</v>
      </c>
      <c r="H82" s="502"/>
      <c r="I82" s="502"/>
      <c r="J82" s="502"/>
      <c r="K82" s="502"/>
      <c r="L82" s="502"/>
      <c r="M82" s="502"/>
      <c r="N82" s="502"/>
      <c r="O82" s="502"/>
      <c r="P82" s="502"/>
      <c r="Q82" s="502"/>
      <c r="R82" s="502"/>
      <c r="S82" s="502"/>
      <c r="T82" s="502"/>
      <c r="U82" s="502"/>
      <c r="V82" s="502"/>
      <c r="W82" s="502"/>
      <c r="X82" s="502"/>
      <c r="Y82" s="502"/>
      <c r="Z82" s="502"/>
      <c r="AA82" s="753"/>
      <c r="AB82" s="501" t="s">
        <v>585</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42.75"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8" t="s">
        <v>530</v>
      </c>
      <c r="AF85" s="369"/>
      <c r="AG85" s="369"/>
      <c r="AH85" s="370"/>
      <c r="AI85" s="368" t="s">
        <v>527</v>
      </c>
      <c r="AJ85" s="369"/>
      <c r="AK85" s="369"/>
      <c r="AL85" s="370"/>
      <c r="AM85" s="375" t="s">
        <v>522</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t="s">
        <v>574</v>
      </c>
      <c r="AR86" s="271"/>
      <c r="AS86" s="137" t="s">
        <v>355</v>
      </c>
      <c r="AT86" s="172"/>
      <c r="AU86" s="271">
        <v>31</v>
      </c>
      <c r="AV86" s="271"/>
      <c r="AW86" s="379" t="s">
        <v>300</v>
      </c>
      <c r="AX86" s="380"/>
      <c r="AY86" s="10"/>
      <c r="AZ86" s="10"/>
      <c r="BA86" s="10"/>
      <c r="BB86" s="10"/>
      <c r="BC86" s="10"/>
      <c r="BD86" s="10"/>
      <c r="BE86" s="10"/>
      <c r="BF86" s="10"/>
      <c r="BG86" s="10"/>
      <c r="BH86" s="10"/>
    </row>
    <row r="87" spans="1:60" ht="23.25" customHeight="1" x14ac:dyDescent="0.15">
      <c r="A87" s="521"/>
      <c r="B87" s="553"/>
      <c r="C87" s="553"/>
      <c r="D87" s="553"/>
      <c r="E87" s="553"/>
      <c r="F87" s="554"/>
      <c r="G87" s="230" t="s">
        <v>586</v>
      </c>
      <c r="H87" s="161"/>
      <c r="I87" s="161"/>
      <c r="J87" s="161"/>
      <c r="K87" s="161"/>
      <c r="L87" s="161"/>
      <c r="M87" s="161"/>
      <c r="N87" s="161"/>
      <c r="O87" s="231"/>
      <c r="P87" s="161" t="s">
        <v>587</v>
      </c>
      <c r="Q87" s="800"/>
      <c r="R87" s="800"/>
      <c r="S87" s="800"/>
      <c r="T87" s="800"/>
      <c r="U87" s="800"/>
      <c r="V87" s="800"/>
      <c r="W87" s="800"/>
      <c r="X87" s="801"/>
      <c r="Y87" s="756" t="s">
        <v>62</v>
      </c>
      <c r="Z87" s="757"/>
      <c r="AA87" s="758"/>
      <c r="AB87" s="552" t="s">
        <v>590</v>
      </c>
      <c r="AC87" s="552"/>
      <c r="AD87" s="552"/>
      <c r="AE87" s="364">
        <v>39</v>
      </c>
      <c r="AF87" s="365"/>
      <c r="AG87" s="365"/>
      <c r="AH87" s="365"/>
      <c r="AI87" s="364">
        <v>44</v>
      </c>
      <c r="AJ87" s="365"/>
      <c r="AK87" s="365"/>
      <c r="AL87" s="365"/>
      <c r="AM87" s="364">
        <v>41</v>
      </c>
      <c r="AN87" s="365"/>
      <c r="AO87" s="365"/>
      <c r="AP87" s="365"/>
      <c r="AQ87" s="111" t="s">
        <v>573</v>
      </c>
      <c r="AR87" s="112"/>
      <c r="AS87" s="112"/>
      <c r="AT87" s="113"/>
      <c r="AU87" s="365" t="s">
        <v>589</v>
      </c>
      <c r="AV87" s="365"/>
      <c r="AW87" s="365"/>
      <c r="AX87" s="367"/>
    </row>
    <row r="88" spans="1:60" ht="45"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t="s">
        <v>573</v>
      </c>
      <c r="AC88" s="523"/>
      <c r="AD88" s="523"/>
      <c r="AE88" s="364" t="s">
        <v>573</v>
      </c>
      <c r="AF88" s="365"/>
      <c r="AG88" s="365"/>
      <c r="AH88" s="365"/>
      <c r="AI88" s="364" t="s">
        <v>573</v>
      </c>
      <c r="AJ88" s="365"/>
      <c r="AK88" s="365"/>
      <c r="AL88" s="365"/>
      <c r="AM88" s="364" t="s">
        <v>573</v>
      </c>
      <c r="AN88" s="365"/>
      <c r="AO88" s="365"/>
      <c r="AP88" s="365"/>
      <c r="AQ88" s="111" t="s">
        <v>573</v>
      </c>
      <c r="AR88" s="112"/>
      <c r="AS88" s="112"/>
      <c r="AT88" s="113"/>
      <c r="AU88" s="365" t="s">
        <v>574</v>
      </c>
      <c r="AV88" s="365"/>
      <c r="AW88" s="365"/>
      <c r="AX88" s="367"/>
      <c r="AY88" s="10"/>
      <c r="AZ88" s="10"/>
      <c r="BA88" s="10"/>
      <c r="BB88" s="10"/>
      <c r="BC88" s="10"/>
    </row>
    <row r="89" spans="1:60" ht="23.25"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4" t="s">
        <v>573</v>
      </c>
      <c r="AF89" s="365"/>
      <c r="AG89" s="365"/>
      <c r="AH89" s="365"/>
      <c r="AI89" s="364" t="s">
        <v>573</v>
      </c>
      <c r="AJ89" s="365"/>
      <c r="AK89" s="365"/>
      <c r="AL89" s="365"/>
      <c r="AM89" s="364" t="s">
        <v>573</v>
      </c>
      <c r="AN89" s="365"/>
      <c r="AO89" s="365"/>
      <c r="AP89" s="365"/>
      <c r="AQ89" s="111" t="s">
        <v>573</v>
      </c>
      <c r="AR89" s="112"/>
      <c r="AS89" s="112"/>
      <c r="AT89" s="113"/>
      <c r="AU89" s="365" t="s">
        <v>574</v>
      </c>
      <c r="AV89" s="365"/>
      <c r="AW89" s="365"/>
      <c r="AX89" s="367"/>
      <c r="AY89" s="10"/>
      <c r="AZ89" s="10"/>
      <c r="BA89" s="10"/>
      <c r="BB89" s="10"/>
      <c r="BC89" s="10"/>
      <c r="BD89" s="10"/>
      <c r="BE89" s="10"/>
      <c r="BF89" s="10"/>
      <c r="BG89" s="10"/>
      <c r="BH89" s="10"/>
    </row>
    <row r="90" spans="1:60" ht="18.75"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8" t="s">
        <v>530</v>
      </c>
      <c r="AF90" s="369"/>
      <c r="AG90" s="369"/>
      <c r="AH90" s="370"/>
      <c r="AI90" s="368" t="s">
        <v>527</v>
      </c>
      <c r="AJ90" s="369"/>
      <c r="AK90" s="369"/>
      <c r="AL90" s="370"/>
      <c r="AM90" s="375" t="s">
        <v>522</v>
      </c>
      <c r="AN90" s="375"/>
      <c r="AO90" s="375"/>
      <c r="AP90" s="368"/>
      <c r="AQ90" s="176" t="s">
        <v>354</v>
      </c>
      <c r="AR90" s="169"/>
      <c r="AS90" s="169"/>
      <c r="AT90" s="170"/>
      <c r="AU90" s="373" t="s">
        <v>253</v>
      </c>
      <c r="AV90" s="373"/>
      <c r="AW90" s="373"/>
      <c r="AX90" s="374"/>
    </row>
    <row r="91" spans="1:60" ht="18.75"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t="s">
        <v>574</v>
      </c>
      <c r="AR91" s="271"/>
      <c r="AS91" s="137" t="s">
        <v>355</v>
      </c>
      <c r="AT91" s="172"/>
      <c r="AU91" s="271">
        <v>31</v>
      </c>
      <c r="AV91" s="271"/>
      <c r="AW91" s="379" t="s">
        <v>300</v>
      </c>
      <c r="AX91" s="380"/>
      <c r="AY91" s="10"/>
      <c r="AZ91" s="10"/>
      <c r="BA91" s="10"/>
      <c r="BB91" s="10"/>
      <c r="BC91" s="10"/>
    </row>
    <row r="92" spans="1:60" ht="23.25" customHeight="1" x14ac:dyDescent="0.15">
      <c r="A92" s="521"/>
      <c r="B92" s="553"/>
      <c r="C92" s="553"/>
      <c r="D92" s="553"/>
      <c r="E92" s="553"/>
      <c r="F92" s="554"/>
      <c r="G92" s="230" t="s">
        <v>586</v>
      </c>
      <c r="H92" s="161"/>
      <c r="I92" s="161"/>
      <c r="J92" s="161"/>
      <c r="K92" s="161"/>
      <c r="L92" s="161"/>
      <c r="M92" s="161"/>
      <c r="N92" s="161"/>
      <c r="O92" s="231"/>
      <c r="P92" s="161" t="s">
        <v>591</v>
      </c>
      <c r="Q92" s="800"/>
      <c r="R92" s="800"/>
      <c r="S92" s="800"/>
      <c r="T92" s="800"/>
      <c r="U92" s="800"/>
      <c r="V92" s="800"/>
      <c r="W92" s="800"/>
      <c r="X92" s="801"/>
      <c r="Y92" s="756" t="s">
        <v>62</v>
      </c>
      <c r="Z92" s="757"/>
      <c r="AA92" s="758"/>
      <c r="AB92" s="552" t="s">
        <v>590</v>
      </c>
      <c r="AC92" s="552"/>
      <c r="AD92" s="552"/>
      <c r="AE92" s="364">
        <v>79</v>
      </c>
      <c r="AF92" s="365"/>
      <c r="AG92" s="365"/>
      <c r="AH92" s="365"/>
      <c r="AI92" s="364">
        <v>80</v>
      </c>
      <c r="AJ92" s="365"/>
      <c r="AK92" s="365"/>
      <c r="AL92" s="365"/>
      <c r="AM92" s="364">
        <v>95</v>
      </c>
      <c r="AN92" s="365"/>
      <c r="AO92" s="365"/>
      <c r="AP92" s="365"/>
      <c r="AQ92" s="111" t="s">
        <v>573</v>
      </c>
      <c r="AR92" s="112"/>
      <c r="AS92" s="112"/>
      <c r="AT92" s="113"/>
      <c r="AU92" s="365" t="s">
        <v>573</v>
      </c>
      <c r="AV92" s="365"/>
      <c r="AW92" s="365"/>
      <c r="AX92" s="367"/>
      <c r="AY92" s="10"/>
      <c r="AZ92" s="10"/>
      <c r="BA92" s="10"/>
      <c r="BB92" s="10"/>
      <c r="BC92" s="10"/>
      <c r="BD92" s="10"/>
      <c r="BE92" s="10"/>
      <c r="BF92" s="10"/>
      <c r="BG92" s="10"/>
      <c r="BH92" s="10"/>
    </row>
    <row r="93" spans="1:60" ht="23.25"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t="s">
        <v>573</v>
      </c>
      <c r="AC93" s="523"/>
      <c r="AD93" s="523"/>
      <c r="AE93" s="364" t="s">
        <v>573</v>
      </c>
      <c r="AF93" s="365"/>
      <c r="AG93" s="365"/>
      <c r="AH93" s="365"/>
      <c r="AI93" s="364" t="s">
        <v>573</v>
      </c>
      <c r="AJ93" s="365"/>
      <c r="AK93" s="365"/>
      <c r="AL93" s="365"/>
      <c r="AM93" s="364" t="s">
        <v>573</v>
      </c>
      <c r="AN93" s="365"/>
      <c r="AO93" s="365"/>
      <c r="AP93" s="365"/>
      <c r="AQ93" s="111" t="s">
        <v>573</v>
      </c>
      <c r="AR93" s="112"/>
      <c r="AS93" s="112"/>
      <c r="AT93" s="113"/>
      <c r="AU93" s="365" t="s">
        <v>573</v>
      </c>
      <c r="AV93" s="365"/>
      <c r="AW93" s="365"/>
      <c r="AX93" s="367"/>
    </row>
    <row r="94" spans="1:60" ht="23.25" customHeight="1" thickBot="1" x14ac:dyDescent="0.2">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4" t="s">
        <v>573</v>
      </c>
      <c r="AF94" s="365"/>
      <c r="AG94" s="365"/>
      <c r="AH94" s="365"/>
      <c r="AI94" s="364" t="s">
        <v>573</v>
      </c>
      <c r="AJ94" s="365"/>
      <c r="AK94" s="365"/>
      <c r="AL94" s="365"/>
      <c r="AM94" s="364" t="s">
        <v>573</v>
      </c>
      <c r="AN94" s="365"/>
      <c r="AO94" s="365"/>
      <c r="AP94" s="365"/>
      <c r="AQ94" s="111" t="s">
        <v>573</v>
      </c>
      <c r="AR94" s="112"/>
      <c r="AS94" s="112"/>
      <c r="AT94" s="113"/>
      <c r="AU94" s="365" t="s">
        <v>573</v>
      </c>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8" t="s">
        <v>530</v>
      </c>
      <c r="AF95" s="369"/>
      <c r="AG95" s="369"/>
      <c r="AH95" s="370"/>
      <c r="AI95" s="368" t="s">
        <v>527</v>
      </c>
      <c r="AJ95" s="369"/>
      <c r="AK95" s="369"/>
      <c r="AL95" s="370"/>
      <c r="AM95" s="375" t="s">
        <v>522</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530</v>
      </c>
      <c r="AF100" s="825"/>
      <c r="AG100" s="825"/>
      <c r="AH100" s="826"/>
      <c r="AI100" s="824" t="s">
        <v>527</v>
      </c>
      <c r="AJ100" s="825"/>
      <c r="AK100" s="825"/>
      <c r="AL100" s="826"/>
      <c r="AM100" s="824" t="s">
        <v>523</v>
      </c>
      <c r="AN100" s="825"/>
      <c r="AO100" s="825"/>
      <c r="AP100" s="826"/>
      <c r="AQ100" s="929" t="s">
        <v>516</v>
      </c>
      <c r="AR100" s="930"/>
      <c r="AS100" s="930"/>
      <c r="AT100" s="931"/>
      <c r="AU100" s="929" t="s">
        <v>513</v>
      </c>
      <c r="AV100" s="930"/>
      <c r="AW100" s="930"/>
      <c r="AX100" s="932"/>
    </row>
    <row r="101" spans="1:60" ht="23.25" customHeight="1" x14ac:dyDescent="0.15">
      <c r="A101" s="492"/>
      <c r="B101" s="493"/>
      <c r="C101" s="493"/>
      <c r="D101" s="493"/>
      <c r="E101" s="493"/>
      <c r="F101" s="494"/>
      <c r="G101" s="161" t="s">
        <v>592</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593</v>
      </c>
      <c r="AC101" s="552"/>
      <c r="AD101" s="552"/>
      <c r="AE101" s="364">
        <v>24</v>
      </c>
      <c r="AF101" s="365"/>
      <c r="AG101" s="365"/>
      <c r="AH101" s="366"/>
      <c r="AI101" s="364">
        <v>22</v>
      </c>
      <c r="AJ101" s="365"/>
      <c r="AK101" s="365"/>
      <c r="AL101" s="366"/>
      <c r="AM101" s="364">
        <v>23</v>
      </c>
      <c r="AN101" s="365"/>
      <c r="AO101" s="365"/>
      <c r="AP101" s="366"/>
      <c r="AQ101" s="364" t="s">
        <v>573</v>
      </c>
      <c r="AR101" s="365"/>
      <c r="AS101" s="365"/>
      <c r="AT101" s="366"/>
      <c r="AU101" s="364" t="s">
        <v>573</v>
      </c>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593</v>
      </c>
      <c r="AC102" s="552"/>
      <c r="AD102" s="552"/>
      <c r="AE102" s="358">
        <v>24</v>
      </c>
      <c r="AF102" s="358"/>
      <c r="AG102" s="358"/>
      <c r="AH102" s="358"/>
      <c r="AI102" s="358">
        <v>24</v>
      </c>
      <c r="AJ102" s="358"/>
      <c r="AK102" s="358"/>
      <c r="AL102" s="358"/>
      <c r="AM102" s="358">
        <v>24</v>
      </c>
      <c r="AN102" s="358"/>
      <c r="AO102" s="358"/>
      <c r="AP102" s="358"/>
      <c r="AQ102" s="815">
        <v>24</v>
      </c>
      <c r="AR102" s="816"/>
      <c r="AS102" s="816"/>
      <c r="AT102" s="817"/>
      <c r="AU102" s="815" t="s">
        <v>573</v>
      </c>
      <c r="AV102" s="816"/>
      <c r="AW102" s="816"/>
      <c r="AX102" s="817"/>
    </row>
    <row r="103" spans="1:60" ht="31.5" customHeight="1" x14ac:dyDescent="0.15">
      <c r="A103" s="489" t="s">
        <v>471</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530</v>
      </c>
      <c r="AF103" s="298"/>
      <c r="AG103" s="298"/>
      <c r="AH103" s="299"/>
      <c r="AI103" s="303" t="s">
        <v>527</v>
      </c>
      <c r="AJ103" s="298"/>
      <c r="AK103" s="298"/>
      <c r="AL103" s="299"/>
      <c r="AM103" s="303" t="s">
        <v>523</v>
      </c>
      <c r="AN103" s="298"/>
      <c r="AO103" s="298"/>
      <c r="AP103" s="299"/>
      <c r="AQ103" s="360" t="s">
        <v>516</v>
      </c>
      <c r="AR103" s="361"/>
      <c r="AS103" s="361"/>
      <c r="AT103" s="362"/>
      <c r="AU103" s="360" t="s">
        <v>513</v>
      </c>
      <c r="AV103" s="361"/>
      <c r="AW103" s="361"/>
      <c r="AX103" s="363"/>
    </row>
    <row r="104" spans="1:60" ht="23.25" customHeight="1" x14ac:dyDescent="0.15">
      <c r="A104" s="492"/>
      <c r="B104" s="493"/>
      <c r="C104" s="493"/>
      <c r="D104" s="493"/>
      <c r="E104" s="493"/>
      <c r="F104" s="494"/>
      <c r="G104" s="161" t="s">
        <v>594</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t="s">
        <v>593</v>
      </c>
      <c r="AC104" s="473"/>
      <c r="AD104" s="474"/>
      <c r="AE104" s="364">
        <v>2</v>
      </c>
      <c r="AF104" s="365"/>
      <c r="AG104" s="365"/>
      <c r="AH104" s="366"/>
      <c r="AI104" s="364">
        <v>2</v>
      </c>
      <c r="AJ104" s="365"/>
      <c r="AK104" s="365"/>
      <c r="AL104" s="366"/>
      <c r="AM104" s="364">
        <v>2</v>
      </c>
      <c r="AN104" s="365"/>
      <c r="AO104" s="365"/>
      <c r="AP104" s="366"/>
      <c r="AQ104" s="364" t="s">
        <v>573</v>
      </c>
      <c r="AR104" s="365"/>
      <c r="AS104" s="365"/>
      <c r="AT104" s="366"/>
      <c r="AU104" s="364" t="s">
        <v>573</v>
      </c>
      <c r="AV104" s="365"/>
      <c r="AW104" s="365"/>
      <c r="AX104" s="366"/>
    </row>
    <row r="105" spans="1:60" ht="23.2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t="s">
        <v>593</v>
      </c>
      <c r="AC105" s="407"/>
      <c r="AD105" s="408"/>
      <c r="AE105" s="358">
        <v>2</v>
      </c>
      <c r="AF105" s="358"/>
      <c r="AG105" s="358"/>
      <c r="AH105" s="358"/>
      <c r="AI105" s="358">
        <v>2</v>
      </c>
      <c r="AJ105" s="358"/>
      <c r="AK105" s="358"/>
      <c r="AL105" s="358"/>
      <c r="AM105" s="358">
        <v>2</v>
      </c>
      <c r="AN105" s="358"/>
      <c r="AO105" s="358"/>
      <c r="AP105" s="358"/>
      <c r="AQ105" s="364">
        <v>2</v>
      </c>
      <c r="AR105" s="365"/>
      <c r="AS105" s="365"/>
      <c r="AT105" s="366"/>
      <c r="AU105" s="815" t="s">
        <v>573</v>
      </c>
      <c r="AV105" s="816"/>
      <c r="AW105" s="816"/>
      <c r="AX105" s="817"/>
    </row>
    <row r="106" spans="1:60" ht="31.5" hidden="1" customHeight="1" x14ac:dyDescent="0.15">
      <c r="A106" s="489" t="s">
        <v>471</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530</v>
      </c>
      <c r="AF106" s="298"/>
      <c r="AG106" s="298"/>
      <c r="AH106" s="299"/>
      <c r="AI106" s="303" t="s">
        <v>527</v>
      </c>
      <c r="AJ106" s="298"/>
      <c r="AK106" s="298"/>
      <c r="AL106" s="299"/>
      <c r="AM106" s="303" t="s">
        <v>522</v>
      </c>
      <c r="AN106" s="298"/>
      <c r="AO106" s="298"/>
      <c r="AP106" s="299"/>
      <c r="AQ106" s="360" t="s">
        <v>516</v>
      </c>
      <c r="AR106" s="361"/>
      <c r="AS106" s="361"/>
      <c r="AT106" s="362"/>
      <c r="AU106" s="360" t="s">
        <v>513</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9" t="s">
        <v>471</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530</v>
      </c>
      <c r="AF109" s="298"/>
      <c r="AG109" s="298"/>
      <c r="AH109" s="299"/>
      <c r="AI109" s="303" t="s">
        <v>527</v>
      </c>
      <c r="AJ109" s="298"/>
      <c r="AK109" s="298"/>
      <c r="AL109" s="299"/>
      <c r="AM109" s="303" t="s">
        <v>523</v>
      </c>
      <c r="AN109" s="298"/>
      <c r="AO109" s="298"/>
      <c r="AP109" s="299"/>
      <c r="AQ109" s="360" t="s">
        <v>516</v>
      </c>
      <c r="AR109" s="361"/>
      <c r="AS109" s="361"/>
      <c r="AT109" s="362"/>
      <c r="AU109" s="360" t="s">
        <v>513</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9" t="s">
        <v>471</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530</v>
      </c>
      <c r="AF112" s="298"/>
      <c r="AG112" s="298"/>
      <c r="AH112" s="299"/>
      <c r="AI112" s="303" t="s">
        <v>527</v>
      </c>
      <c r="AJ112" s="298"/>
      <c r="AK112" s="298"/>
      <c r="AL112" s="299"/>
      <c r="AM112" s="303" t="s">
        <v>522</v>
      </c>
      <c r="AN112" s="298"/>
      <c r="AO112" s="298"/>
      <c r="AP112" s="299"/>
      <c r="AQ112" s="360" t="s">
        <v>516</v>
      </c>
      <c r="AR112" s="361"/>
      <c r="AS112" s="361"/>
      <c r="AT112" s="362"/>
      <c r="AU112" s="360" t="s">
        <v>513</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x14ac:dyDescent="0.15">
      <c r="A116" s="292"/>
      <c r="B116" s="293"/>
      <c r="C116" s="293"/>
      <c r="D116" s="293"/>
      <c r="E116" s="293"/>
      <c r="F116" s="294"/>
      <c r="G116" s="351" t="s">
        <v>595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597</v>
      </c>
      <c r="AC116" s="301"/>
      <c r="AD116" s="302"/>
      <c r="AE116" s="358">
        <v>619115</v>
      </c>
      <c r="AF116" s="358"/>
      <c r="AG116" s="358"/>
      <c r="AH116" s="358"/>
      <c r="AI116" s="358">
        <v>537751</v>
      </c>
      <c r="AJ116" s="358"/>
      <c r="AK116" s="358"/>
      <c r="AL116" s="358"/>
      <c r="AM116" s="358">
        <v>458034</v>
      </c>
      <c r="AN116" s="358"/>
      <c r="AO116" s="358"/>
      <c r="AP116" s="358"/>
      <c r="AQ116" s="364">
        <v>458034</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598</v>
      </c>
      <c r="AC117" s="342"/>
      <c r="AD117" s="343"/>
      <c r="AE117" s="458" t="s">
        <v>706</v>
      </c>
      <c r="AF117" s="306"/>
      <c r="AG117" s="306"/>
      <c r="AH117" s="306"/>
      <c r="AI117" s="458" t="s">
        <v>705</v>
      </c>
      <c r="AJ117" s="306"/>
      <c r="AK117" s="306"/>
      <c r="AL117" s="306"/>
      <c r="AM117" s="458" t="s">
        <v>708</v>
      </c>
      <c r="AN117" s="306"/>
      <c r="AO117" s="306"/>
      <c r="AP117" s="306"/>
      <c r="AQ117" s="458" t="s">
        <v>710</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customHeight="1" x14ac:dyDescent="0.15">
      <c r="A119" s="292"/>
      <c r="B119" s="293"/>
      <c r="C119" s="293"/>
      <c r="D119" s="293"/>
      <c r="E119" s="293"/>
      <c r="F119" s="294"/>
      <c r="G119" s="351" t="s">
        <v>596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597</v>
      </c>
      <c r="AC119" s="301"/>
      <c r="AD119" s="302"/>
      <c r="AE119" s="358">
        <v>424925</v>
      </c>
      <c r="AF119" s="358"/>
      <c r="AG119" s="358"/>
      <c r="AH119" s="358"/>
      <c r="AI119" s="358">
        <v>495384</v>
      </c>
      <c r="AJ119" s="358"/>
      <c r="AK119" s="358"/>
      <c r="AL119" s="358"/>
      <c r="AM119" s="358">
        <v>429137</v>
      </c>
      <c r="AN119" s="358"/>
      <c r="AO119" s="358"/>
      <c r="AP119" s="358"/>
      <c r="AQ119" s="358">
        <v>429137</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598</v>
      </c>
      <c r="AC120" s="342"/>
      <c r="AD120" s="343"/>
      <c r="AE120" s="306" t="s">
        <v>599</v>
      </c>
      <c r="AF120" s="306"/>
      <c r="AG120" s="306"/>
      <c r="AH120" s="306"/>
      <c r="AI120" s="306" t="s">
        <v>600</v>
      </c>
      <c r="AJ120" s="306"/>
      <c r="AK120" s="306"/>
      <c r="AL120" s="306"/>
      <c r="AM120" s="306" t="s">
        <v>707</v>
      </c>
      <c r="AN120" s="306"/>
      <c r="AO120" s="306"/>
      <c r="AP120" s="306"/>
      <c r="AQ120" s="306" t="s">
        <v>709</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23.25" hidden="1" customHeight="1" x14ac:dyDescent="0.15">
      <c r="A122" s="292"/>
      <c r="B122" s="293"/>
      <c r="C122" s="293"/>
      <c r="D122" s="293"/>
      <c r="E122" s="293"/>
      <c r="F122" s="294"/>
      <c r="G122" s="351" t="s">
        <v>479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480</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hidden="1" customHeight="1" x14ac:dyDescent="0.15">
      <c r="A125" s="292"/>
      <c r="B125" s="293"/>
      <c r="C125" s="293"/>
      <c r="D125" s="293"/>
      <c r="E125" s="293"/>
      <c r="F125" s="294"/>
      <c r="G125" s="351" t="s">
        <v>479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478</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x14ac:dyDescent="0.15">
      <c r="A128" s="292"/>
      <c r="B128" s="293"/>
      <c r="C128" s="293"/>
      <c r="D128" s="293"/>
      <c r="E128" s="293"/>
      <c r="F128" s="294"/>
      <c r="G128" s="351" t="s">
        <v>479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0" customHeight="1" x14ac:dyDescent="0.15">
      <c r="A130" s="994" t="s">
        <v>560</v>
      </c>
      <c r="B130" s="992"/>
      <c r="C130" s="991" t="s">
        <v>358</v>
      </c>
      <c r="D130" s="992"/>
      <c r="E130" s="308" t="s">
        <v>387</v>
      </c>
      <c r="F130" s="309"/>
      <c r="G130" s="310" t="s">
        <v>601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0" customHeight="1" x14ac:dyDescent="0.15">
      <c r="A131" s="995"/>
      <c r="B131" s="252"/>
      <c r="C131" s="251"/>
      <c r="D131" s="252"/>
      <c r="E131" s="238" t="s">
        <v>386</v>
      </c>
      <c r="F131" s="239"/>
      <c r="G131" s="235" t="s">
        <v>602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574</v>
      </c>
      <c r="AR133" s="271"/>
      <c r="AS133" s="137" t="s">
        <v>355</v>
      </c>
      <c r="AT133" s="172"/>
      <c r="AU133" s="136" t="s">
        <v>574</v>
      </c>
      <c r="AV133" s="136"/>
      <c r="AW133" s="137" t="s">
        <v>300</v>
      </c>
      <c r="AX133" s="138"/>
    </row>
    <row r="134" spans="1:50" ht="39.75" customHeight="1" x14ac:dyDescent="0.15">
      <c r="A134" s="995"/>
      <c r="B134" s="252"/>
      <c r="C134" s="251"/>
      <c r="D134" s="252"/>
      <c r="E134" s="251"/>
      <c r="F134" s="314"/>
      <c r="G134" s="230" t="s">
        <v>704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593</v>
      </c>
      <c r="AC134" s="221"/>
      <c r="AD134" s="221"/>
      <c r="AE134" s="266">
        <v>24</v>
      </c>
      <c r="AF134" s="112"/>
      <c r="AG134" s="112"/>
      <c r="AH134" s="112"/>
      <c r="AI134" s="266">
        <v>22</v>
      </c>
      <c r="AJ134" s="112"/>
      <c r="AK134" s="112"/>
      <c r="AL134" s="112"/>
      <c r="AM134" s="266">
        <v>23</v>
      </c>
      <c r="AN134" s="112"/>
      <c r="AO134" s="112"/>
      <c r="AP134" s="112"/>
      <c r="AQ134" s="266" t="s">
        <v>573</v>
      </c>
      <c r="AR134" s="112"/>
      <c r="AS134" s="112"/>
      <c r="AT134" s="112"/>
      <c r="AU134" s="266" t="s">
        <v>573</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593</v>
      </c>
      <c r="AC135" s="133"/>
      <c r="AD135" s="133"/>
      <c r="AE135" s="266">
        <v>24</v>
      </c>
      <c r="AF135" s="112"/>
      <c r="AG135" s="112"/>
      <c r="AH135" s="112"/>
      <c r="AI135" s="266">
        <v>24</v>
      </c>
      <c r="AJ135" s="112"/>
      <c r="AK135" s="112"/>
      <c r="AL135" s="112"/>
      <c r="AM135" s="266" t="s">
        <v>603</v>
      </c>
      <c r="AN135" s="112"/>
      <c r="AO135" s="112"/>
      <c r="AP135" s="112"/>
      <c r="AQ135" s="266" t="s">
        <v>573</v>
      </c>
      <c r="AR135" s="112"/>
      <c r="AS135" s="112"/>
      <c r="AT135" s="112"/>
      <c r="AU135" s="266" t="s">
        <v>573</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604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556</v>
      </c>
      <c r="D430" s="250"/>
      <c r="E430" s="238" t="s">
        <v>540</v>
      </c>
      <c r="F430" s="448"/>
      <c r="G430" s="240" t="s">
        <v>374</v>
      </c>
      <c r="H430" s="158"/>
      <c r="I430" s="158"/>
      <c r="J430" s="241" t="s">
        <v>573</v>
      </c>
      <c r="K430" s="242"/>
      <c r="L430" s="242"/>
      <c r="M430" s="242"/>
      <c r="N430" s="242"/>
      <c r="O430" s="242"/>
      <c r="P430" s="242"/>
      <c r="Q430" s="242"/>
      <c r="R430" s="242"/>
      <c r="S430" s="242"/>
      <c r="T430" s="243"/>
      <c r="U430" s="244" t="s">
        <v>605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574</v>
      </c>
      <c r="AF432" s="136"/>
      <c r="AG432" s="137" t="s">
        <v>355</v>
      </c>
      <c r="AH432" s="172"/>
      <c r="AI432" s="182"/>
      <c r="AJ432" s="182"/>
      <c r="AK432" s="182"/>
      <c r="AL432" s="177"/>
      <c r="AM432" s="182"/>
      <c r="AN432" s="182"/>
      <c r="AO432" s="182"/>
      <c r="AP432" s="177"/>
      <c r="AQ432" s="217" t="s">
        <v>574</v>
      </c>
      <c r="AR432" s="136"/>
      <c r="AS432" s="137" t="s">
        <v>355</v>
      </c>
      <c r="AT432" s="172"/>
      <c r="AU432" s="136" t="s">
        <v>574</v>
      </c>
      <c r="AV432" s="136"/>
      <c r="AW432" s="137" t="s">
        <v>300</v>
      </c>
      <c r="AX432" s="138"/>
    </row>
    <row r="433" spans="1:50" ht="15" customHeight="1" x14ac:dyDescent="0.15">
      <c r="A433" s="995"/>
      <c r="B433" s="252"/>
      <c r="C433" s="251"/>
      <c r="D433" s="252"/>
      <c r="E433" s="166"/>
      <c r="F433" s="167"/>
      <c r="G433" s="230" t="s">
        <v>605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574</v>
      </c>
      <c r="AC433" s="133"/>
      <c r="AD433" s="133"/>
      <c r="AE433" s="111" t="s">
        <v>588</v>
      </c>
      <c r="AF433" s="112"/>
      <c r="AG433" s="112"/>
      <c r="AH433" s="112"/>
      <c r="AI433" s="111" t="s">
        <v>573</v>
      </c>
      <c r="AJ433" s="112"/>
      <c r="AK433" s="112"/>
      <c r="AL433" s="112"/>
      <c r="AM433" s="111" t="s">
        <v>573</v>
      </c>
      <c r="AN433" s="112"/>
      <c r="AO433" s="112"/>
      <c r="AP433" s="113"/>
      <c r="AQ433" s="111" t="s">
        <v>573</v>
      </c>
      <c r="AR433" s="112"/>
      <c r="AS433" s="112"/>
      <c r="AT433" s="113"/>
      <c r="AU433" s="112" t="s">
        <v>574</v>
      </c>
      <c r="AV433" s="112"/>
      <c r="AW433" s="112"/>
      <c r="AX433" s="222"/>
    </row>
    <row r="434" spans="1:50" ht="1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606</v>
      </c>
      <c r="AC434" s="221"/>
      <c r="AD434" s="221"/>
      <c r="AE434" s="111" t="s">
        <v>573</v>
      </c>
      <c r="AF434" s="112"/>
      <c r="AG434" s="112"/>
      <c r="AH434" s="113"/>
      <c r="AI434" s="111" t="s">
        <v>573</v>
      </c>
      <c r="AJ434" s="112"/>
      <c r="AK434" s="112"/>
      <c r="AL434" s="112"/>
      <c r="AM434" s="111" t="s">
        <v>573</v>
      </c>
      <c r="AN434" s="112"/>
      <c r="AO434" s="112"/>
      <c r="AP434" s="113"/>
      <c r="AQ434" s="111" t="s">
        <v>573</v>
      </c>
      <c r="AR434" s="112"/>
      <c r="AS434" s="112"/>
      <c r="AT434" s="113"/>
      <c r="AU434" s="112" t="s">
        <v>605</v>
      </c>
      <c r="AV434" s="112"/>
      <c r="AW434" s="112"/>
      <c r="AX434" s="222"/>
    </row>
    <row r="435" spans="1:50" ht="1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573</v>
      </c>
      <c r="AF435" s="112"/>
      <c r="AG435" s="112"/>
      <c r="AH435" s="113"/>
      <c r="AI435" s="111" t="s">
        <v>573</v>
      </c>
      <c r="AJ435" s="112"/>
      <c r="AK435" s="112"/>
      <c r="AL435" s="112"/>
      <c r="AM435" s="111" t="s">
        <v>573</v>
      </c>
      <c r="AN435" s="112"/>
      <c r="AO435" s="112"/>
      <c r="AP435" s="113"/>
      <c r="AQ435" s="111" t="s">
        <v>573</v>
      </c>
      <c r="AR435" s="112"/>
      <c r="AS435" s="112"/>
      <c r="AT435" s="113"/>
      <c r="AU435" s="112" t="s">
        <v>605</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607</v>
      </c>
      <c r="AF457" s="136"/>
      <c r="AG457" s="137" t="s">
        <v>355</v>
      </c>
      <c r="AH457" s="172"/>
      <c r="AI457" s="182"/>
      <c r="AJ457" s="182"/>
      <c r="AK457" s="182"/>
      <c r="AL457" s="177"/>
      <c r="AM457" s="182"/>
      <c r="AN457" s="182"/>
      <c r="AO457" s="182"/>
      <c r="AP457" s="177"/>
      <c r="AQ457" s="217" t="s">
        <v>574</v>
      </c>
      <c r="AR457" s="136"/>
      <c r="AS457" s="137" t="s">
        <v>355</v>
      </c>
      <c r="AT457" s="172"/>
      <c r="AU457" s="136" t="s">
        <v>574</v>
      </c>
      <c r="AV457" s="136"/>
      <c r="AW457" s="137" t="s">
        <v>300</v>
      </c>
      <c r="AX457" s="138"/>
    </row>
    <row r="458" spans="1:50" ht="15" customHeight="1" x14ac:dyDescent="0.15">
      <c r="A458" s="995"/>
      <c r="B458" s="252"/>
      <c r="C458" s="251"/>
      <c r="D458" s="252"/>
      <c r="E458" s="166"/>
      <c r="F458" s="167"/>
      <c r="G458" s="230" t="s">
        <v>573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573</v>
      </c>
      <c r="AC458" s="133"/>
      <c r="AD458" s="133"/>
      <c r="AE458" s="111" t="s">
        <v>573</v>
      </c>
      <c r="AF458" s="112"/>
      <c r="AG458" s="112"/>
      <c r="AH458" s="112"/>
      <c r="AI458" s="111" t="s">
        <v>573</v>
      </c>
      <c r="AJ458" s="112"/>
      <c r="AK458" s="112"/>
      <c r="AL458" s="112"/>
      <c r="AM458" s="111" t="s">
        <v>573</v>
      </c>
      <c r="AN458" s="112"/>
      <c r="AO458" s="112"/>
      <c r="AP458" s="113"/>
      <c r="AQ458" s="111" t="s">
        <v>573</v>
      </c>
      <c r="AR458" s="112"/>
      <c r="AS458" s="112"/>
      <c r="AT458" s="113"/>
      <c r="AU458" s="112" t="s">
        <v>573</v>
      </c>
      <c r="AV458" s="112"/>
      <c r="AW458" s="112"/>
      <c r="AX458" s="222"/>
    </row>
    <row r="459" spans="1:50" ht="1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573</v>
      </c>
      <c r="AC459" s="221"/>
      <c r="AD459" s="221"/>
      <c r="AE459" s="111" t="s">
        <v>573</v>
      </c>
      <c r="AF459" s="112"/>
      <c r="AG459" s="112"/>
      <c r="AH459" s="113"/>
      <c r="AI459" s="111" t="s">
        <v>573</v>
      </c>
      <c r="AJ459" s="112"/>
      <c r="AK459" s="112"/>
      <c r="AL459" s="112"/>
      <c r="AM459" s="111" t="s">
        <v>573</v>
      </c>
      <c r="AN459" s="112"/>
      <c r="AO459" s="112"/>
      <c r="AP459" s="113"/>
      <c r="AQ459" s="111" t="s">
        <v>573</v>
      </c>
      <c r="AR459" s="112"/>
      <c r="AS459" s="112"/>
      <c r="AT459" s="113"/>
      <c r="AU459" s="112" t="s">
        <v>573</v>
      </c>
      <c r="AV459" s="112"/>
      <c r="AW459" s="112"/>
      <c r="AX459" s="222"/>
    </row>
    <row r="460" spans="1:50" ht="1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573</v>
      </c>
      <c r="AF460" s="112"/>
      <c r="AG460" s="112"/>
      <c r="AH460" s="113"/>
      <c r="AI460" s="111" t="s">
        <v>573</v>
      </c>
      <c r="AJ460" s="112"/>
      <c r="AK460" s="112"/>
      <c r="AL460" s="112"/>
      <c r="AM460" s="111" t="s">
        <v>573</v>
      </c>
      <c r="AN460" s="112"/>
      <c r="AO460" s="112"/>
      <c r="AP460" s="113"/>
      <c r="AQ460" s="111" t="s">
        <v>573</v>
      </c>
      <c r="AR460" s="112"/>
      <c r="AS460" s="112"/>
      <c r="AT460" s="113"/>
      <c r="AU460" s="112" t="s">
        <v>573</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5" customHeight="1" x14ac:dyDescent="0.15">
      <c r="A482" s="995"/>
      <c r="B482" s="252"/>
      <c r="C482" s="251"/>
      <c r="D482" s="252"/>
      <c r="E482" s="160" t="s">
        <v>574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4.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569</v>
      </c>
      <c r="AE702" s="897"/>
      <c r="AF702" s="897"/>
      <c r="AG702" s="886" t="s">
        <v>608</v>
      </c>
      <c r="AH702" s="887"/>
      <c r="AI702" s="887"/>
      <c r="AJ702" s="887"/>
      <c r="AK702" s="887"/>
      <c r="AL702" s="887"/>
      <c r="AM702" s="887"/>
      <c r="AN702" s="887"/>
      <c r="AO702" s="887"/>
      <c r="AP702" s="887"/>
      <c r="AQ702" s="887"/>
      <c r="AR702" s="887"/>
      <c r="AS702" s="887"/>
      <c r="AT702" s="887"/>
      <c r="AU702" s="887"/>
      <c r="AV702" s="887"/>
      <c r="AW702" s="887"/>
      <c r="AX702" s="888"/>
    </row>
    <row r="703" spans="1:50" ht="54.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569</v>
      </c>
      <c r="AE703" s="155"/>
      <c r="AF703" s="155"/>
      <c r="AG703" s="665" t="s">
        <v>609</v>
      </c>
      <c r="AH703" s="666"/>
      <c r="AI703" s="666"/>
      <c r="AJ703" s="666"/>
      <c r="AK703" s="666"/>
      <c r="AL703" s="666"/>
      <c r="AM703" s="666"/>
      <c r="AN703" s="666"/>
      <c r="AO703" s="666"/>
      <c r="AP703" s="666"/>
      <c r="AQ703" s="666"/>
      <c r="AR703" s="666"/>
      <c r="AS703" s="666"/>
      <c r="AT703" s="666"/>
      <c r="AU703" s="666"/>
      <c r="AV703" s="666"/>
      <c r="AW703" s="666"/>
      <c r="AX703" s="667"/>
    </row>
    <row r="704" spans="1:50" ht="30.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569</v>
      </c>
      <c r="AE704" s="587"/>
      <c r="AF704" s="587"/>
      <c r="AG704" s="428" t="s">
        <v>610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569</v>
      </c>
      <c r="AE705" s="734"/>
      <c r="AF705" s="734"/>
      <c r="AG705" s="160" t="s">
        <v>613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501</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611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612</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614</v>
      </c>
      <c r="AE708" s="669"/>
      <c r="AF708" s="669"/>
      <c r="AG708" s="527" t="s">
        <v>574</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569</v>
      </c>
      <c r="AE709" s="155"/>
      <c r="AF709" s="155"/>
      <c r="AG709" s="665" t="s">
        <v>615</v>
      </c>
      <c r="AH709" s="666"/>
      <c r="AI709" s="666"/>
      <c r="AJ709" s="666"/>
      <c r="AK709" s="666"/>
      <c r="AL709" s="666"/>
      <c r="AM709" s="666"/>
      <c r="AN709" s="666"/>
      <c r="AO709" s="666"/>
      <c r="AP709" s="666"/>
      <c r="AQ709" s="666"/>
      <c r="AR709" s="666"/>
      <c r="AS709" s="666"/>
      <c r="AT709" s="666"/>
      <c r="AU709" s="666"/>
      <c r="AV709" s="666"/>
      <c r="AW709" s="666"/>
      <c r="AX709" s="667"/>
    </row>
    <row r="710" spans="1:50" ht="39"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614</v>
      </c>
      <c r="AE710" s="155"/>
      <c r="AF710" s="155"/>
      <c r="AG710" s="665" t="s">
        <v>573</v>
      </c>
      <c r="AH710" s="666"/>
      <c r="AI710" s="666"/>
      <c r="AJ710" s="666"/>
      <c r="AK710" s="666"/>
      <c r="AL710" s="666"/>
      <c r="AM710" s="666"/>
      <c r="AN710" s="666"/>
      <c r="AO710" s="666"/>
      <c r="AP710" s="666"/>
      <c r="AQ710" s="666"/>
      <c r="AR710" s="666"/>
      <c r="AS710" s="666"/>
      <c r="AT710" s="666"/>
      <c r="AU710" s="666"/>
      <c r="AV710" s="666"/>
      <c r="AW710" s="666"/>
      <c r="AX710" s="667"/>
    </row>
    <row r="711" spans="1:50" ht="37.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569</v>
      </c>
      <c r="AE711" s="155"/>
      <c r="AF711" s="155"/>
      <c r="AG711" s="665" t="s">
        <v>616</v>
      </c>
      <c r="AH711" s="666"/>
      <c r="AI711" s="666"/>
      <c r="AJ711" s="666"/>
      <c r="AK711" s="666"/>
      <c r="AL711" s="666"/>
      <c r="AM711" s="666"/>
      <c r="AN711" s="666"/>
      <c r="AO711" s="666"/>
      <c r="AP711" s="666"/>
      <c r="AQ711" s="666"/>
      <c r="AR711" s="666"/>
      <c r="AS711" s="666"/>
      <c r="AT711" s="666"/>
      <c r="AU711" s="666"/>
      <c r="AV711" s="666"/>
      <c r="AW711" s="666"/>
      <c r="AX711" s="667"/>
    </row>
    <row r="712" spans="1:50" ht="81" customHeight="1" x14ac:dyDescent="0.15">
      <c r="A712" s="656"/>
      <c r="B712" s="657"/>
      <c r="C712" s="589" t="s">
        <v>466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569</v>
      </c>
      <c r="AE712" s="587"/>
      <c r="AF712" s="587"/>
      <c r="AG712" s="595" t="s">
        <v>711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614</v>
      </c>
      <c r="AE713" s="155"/>
      <c r="AF713" s="156"/>
      <c r="AG713" s="665" t="s">
        <v>574</v>
      </c>
      <c r="AH713" s="666"/>
      <c r="AI713" s="666"/>
      <c r="AJ713" s="666"/>
      <c r="AK713" s="666"/>
      <c r="AL713" s="666"/>
      <c r="AM713" s="666"/>
      <c r="AN713" s="666"/>
      <c r="AO713" s="666"/>
      <c r="AP713" s="666"/>
      <c r="AQ713" s="666"/>
      <c r="AR713" s="666"/>
      <c r="AS713" s="666"/>
      <c r="AT713" s="666"/>
      <c r="AU713" s="666"/>
      <c r="AV713" s="666"/>
      <c r="AW713" s="666"/>
      <c r="AX713" s="667"/>
    </row>
    <row r="714" spans="1:50" ht="36" customHeight="1" x14ac:dyDescent="0.15">
      <c r="A714" s="658"/>
      <c r="B714" s="659"/>
      <c r="C714" s="772" t="s">
        <v>443</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569</v>
      </c>
      <c r="AE714" s="593"/>
      <c r="AF714" s="594"/>
      <c r="AG714" s="690" t="s">
        <v>617</v>
      </c>
      <c r="AH714" s="691"/>
      <c r="AI714" s="691"/>
      <c r="AJ714" s="691"/>
      <c r="AK714" s="691"/>
      <c r="AL714" s="691"/>
      <c r="AM714" s="691"/>
      <c r="AN714" s="691"/>
      <c r="AO714" s="691"/>
      <c r="AP714" s="691"/>
      <c r="AQ714" s="691"/>
      <c r="AR714" s="691"/>
      <c r="AS714" s="691"/>
      <c r="AT714" s="691"/>
      <c r="AU714" s="691"/>
      <c r="AV714" s="691"/>
      <c r="AW714" s="691"/>
      <c r="AX714" s="692"/>
    </row>
    <row r="715" spans="1:50" ht="88.5" customHeight="1" x14ac:dyDescent="0.15">
      <c r="A715" s="622" t="s">
        <v>40</v>
      </c>
      <c r="B715" s="655"/>
      <c r="C715" s="660" t="s">
        <v>444</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569</v>
      </c>
      <c r="AE715" s="669"/>
      <c r="AF715" s="778"/>
      <c r="AG715" s="527" t="s">
        <v>715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614</v>
      </c>
      <c r="AE716" s="760"/>
      <c r="AF716" s="760"/>
      <c r="AG716" s="665" t="s">
        <v>574</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569</v>
      </c>
      <c r="AE717" s="155"/>
      <c r="AF717" s="155"/>
      <c r="AG717" s="665" t="s">
        <v>618</v>
      </c>
      <c r="AH717" s="666"/>
      <c r="AI717" s="666"/>
      <c r="AJ717" s="666"/>
      <c r="AK717" s="666"/>
      <c r="AL717" s="666"/>
      <c r="AM717" s="666"/>
      <c r="AN717" s="666"/>
      <c r="AO717" s="666"/>
      <c r="AP717" s="666"/>
      <c r="AQ717" s="666"/>
      <c r="AR717" s="666"/>
      <c r="AS717" s="666"/>
      <c r="AT717" s="666"/>
      <c r="AU717" s="666"/>
      <c r="AV717" s="666"/>
      <c r="AW717" s="666"/>
      <c r="AX717" s="667"/>
    </row>
    <row r="718" spans="1:50" ht="111.7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569</v>
      </c>
      <c r="AE718" s="155"/>
      <c r="AF718" s="155"/>
      <c r="AG718" s="163" t="s">
        <v>619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c r="AE719" s="669"/>
      <c r="AF719" s="669"/>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459</v>
      </c>
      <c r="D720" s="934"/>
      <c r="E720" s="934"/>
      <c r="F720" s="937"/>
      <c r="G720" s="933" t="s">
        <v>460</v>
      </c>
      <c r="H720" s="934"/>
      <c r="I720" s="934"/>
      <c r="J720" s="934"/>
      <c r="K720" s="934"/>
      <c r="L720" s="934"/>
      <c r="M720" s="934"/>
      <c r="N720" s="933" t="s">
        <v>463</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8"/>
      <c r="D721" s="919"/>
      <c r="E721" s="919"/>
      <c r="F721" s="920"/>
      <c r="G721" s="938"/>
      <c r="H721" s="939"/>
      <c r="I721" s="83" t="str">
        <f>IF(OR(G721="　", G721=""), "", "-")</f>
        <v/>
      </c>
      <c r="J721" s="917" t="s">
        <v>588</v>
      </c>
      <c r="K721" s="917"/>
      <c r="L721" s="83" t="str">
        <f>IF(M721="","","-")</f>
        <v/>
      </c>
      <c r="M721" s="84"/>
      <c r="N721" s="914" t="s">
        <v>620</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48.75" customHeight="1" x14ac:dyDescent="0.15">
      <c r="A726" s="622" t="s">
        <v>48</v>
      </c>
      <c r="B726" s="623"/>
      <c r="C726" s="443" t="s">
        <v>53</v>
      </c>
      <c r="D726" s="582"/>
      <c r="E726" s="582"/>
      <c r="F726" s="583"/>
      <c r="G726" s="798" t="s">
        <v>712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7" customHeight="1" thickBot="1" x14ac:dyDescent="0.2">
      <c r="A727" s="624"/>
      <c r="B727" s="625"/>
      <c r="C727" s="696" t="s">
        <v>57</v>
      </c>
      <c r="D727" s="697"/>
      <c r="E727" s="697"/>
      <c r="F727" s="698"/>
      <c r="G727" s="796" t="s">
        <v>713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27.75" customHeight="1" thickBot="1" x14ac:dyDescent="0.2">
      <c r="A729" s="766" t="s">
        <v>621</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26.2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24.7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4"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544</v>
      </c>
      <c r="B737" s="124"/>
      <c r="C737" s="124"/>
      <c r="D737" s="125"/>
      <c r="E737" s="122" t="s">
        <v>622</v>
      </c>
      <c r="F737" s="122"/>
      <c r="G737" s="122"/>
      <c r="H737" s="122"/>
      <c r="I737" s="122"/>
      <c r="J737" s="122"/>
      <c r="K737" s="122"/>
      <c r="L737" s="122"/>
      <c r="M737" s="122"/>
      <c r="N737" s="101" t="s">
        <v>537</v>
      </c>
      <c r="O737" s="101"/>
      <c r="P737" s="101"/>
      <c r="Q737" s="101"/>
      <c r="R737" s="122" t="s">
        <v>624</v>
      </c>
      <c r="S737" s="122"/>
      <c r="T737" s="122"/>
      <c r="U737" s="122"/>
      <c r="V737" s="122"/>
      <c r="W737" s="122"/>
      <c r="X737" s="122"/>
      <c r="Y737" s="122"/>
      <c r="Z737" s="122"/>
      <c r="AA737" s="101" t="s">
        <v>536</v>
      </c>
      <c r="AB737" s="101"/>
      <c r="AC737" s="101"/>
      <c r="AD737" s="101"/>
      <c r="AE737" s="122" t="s">
        <v>626</v>
      </c>
      <c r="AF737" s="122"/>
      <c r="AG737" s="122"/>
      <c r="AH737" s="122"/>
      <c r="AI737" s="122"/>
      <c r="AJ737" s="122"/>
      <c r="AK737" s="122"/>
      <c r="AL737" s="122"/>
      <c r="AM737" s="122"/>
      <c r="AN737" s="101" t="s">
        <v>535</v>
      </c>
      <c r="AO737" s="101"/>
      <c r="AP737" s="101"/>
      <c r="AQ737" s="101"/>
      <c r="AR737" s="102" t="s">
        <v>627</v>
      </c>
      <c r="AS737" s="103"/>
      <c r="AT737" s="103"/>
      <c r="AU737" s="103"/>
      <c r="AV737" s="103"/>
      <c r="AW737" s="103"/>
      <c r="AX737" s="104"/>
      <c r="AY737" s="89"/>
      <c r="AZ737" s="89"/>
    </row>
    <row r="738" spans="1:52" ht="24.75" customHeight="1" x14ac:dyDescent="0.15">
      <c r="A738" s="123" t="s">
        <v>534</v>
      </c>
      <c r="B738" s="124"/>
      <c r="C738" s="124"/>
      <c r="D738" s="125"/>
      <c r="E738" s="122" t="s">
        <v>623</v>
      </c>
      <c r="F738" s="122"/>
      <c r="G738" s="122"/>
      <c r="H738" s="122"/>
      <c r="I738" s="122"/>
      <c r="J738" s="122"/>
      <c r="K738" s="122"/>
      <c r="L738" s="122"/>
      <c r="M738" s="122"/>
      <c r="N738" s="101" t="s">
        <v>533</v>
      </c>
      <c r="O738" s="101"/>
      <c r="P738" s="101"/>
      <c r="Q738" s="101"/>
      <c r="R738" s="122" t="s">
        <v>625</v>
      </c>
      <c r="S738" s="122"/>
      <c r="T738" s="122"/>
      <c r="U738" s="122"/>
      <c r="V738" s="122"/>
      <c r="W738" s="122"/>
      <c r="X738" s="122"/>
      <c r="Y738" s="122"/>
      <c r="Z738" s="122"/>
      <c r="AA738" s="101" t="s">
        <v>532</v>
      </c>
      <c r="AB738" s="101"/>
      <c r="AC738" s="101"/>
      <c r="AD738" s="101"/>
      <c r="AE738" s="122" t="s">
        <v>625</v>
      </c>
      <c r="AF738" s="122"/>
      <c r="AG738" s="122"/>
      <c r="AH738" s="122"/>
      <c r="AI738" s="122"/>
      <c r="AJ738" s="122"/>
      <c r="AK738" s="122"/>
      <c r="AL738" s="122"/>
      <c r="AM738" s="122"/>
      <c r="AN738" s="101" t="s">
        <v>528</v>
      </c>
      <c r="AO738" s="101"/>
      <c r="AP738" s="101"/>
      <c r="AQ738" s="101"/>
      <c r="AR738" s="102" t="s">
        <v>628</v>
      </c>
      <c r="AS738" s="103"/>
      <c r="AT738" s="103"/>
      <c r="AU738" s="103"/>
      <c r="AV738" s="103"/>
      <c r="AW738" s="103"/>
      <c r="AX738" s="104"/>
    </row>
    <row r="739" spans="1:52" ht="24.75" customHeight="1" thickBot="1" x14ac:dyDescent="0.2">
      <c r="A739" s="126" t="s">
        <v>524</v>
      </c>
      <c r="B739" s="127"/>
      <c r="C739" s="127"/>
      <c r="D739" s="128"/>
      <c r="E739" s="129" t="s">
        <v>564</v>
      </c>
      <c r="F739" s="117"/>
      <c r="G739" s="117"/>
      <c r="H739" s="93" t="str">
        <f>IF(E739="", "", "(")</f>
        <v>(</v>
      </c>
      <c r="I739" s="117"/>
      <c r="J739" s="117"/>
      <c r="K739" s="93" t="str">
        <f>IF(OR(I739="　", I739=""), "", "-")</f>
        <v/>
      </c>
      <c r="L739" s="118">
        <v>225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506</v>
      </c>
      <c r="B779" s="762"/>
      <c r="C779" s="762"/>
      <c r="D779" s="762"/>
      <c r="E779" s="762"/>
      <c r="F779" s="763"/>
      <c r="G779" s="439" t="s">
        <v>630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4"/>
      <c r="C781" s="764"/>
      <c r="D781" s="764"/>
      <c r="E781" s="764"/>
      <c r="F781" s="765"/>
      <c r="G781" s="449" t="s">
        <v>631</v>
      </c>
      <c r="H781" s="450"/>
      <c r="I781" s="450"/>
      <c r="J781" s="450"/>
      <c r="K781" s="451"/>
      <c r="L781" s="452" t="s">
        <v>632</v>
      </c>
      <c r="M781" s="453"/>
      <c r="N781" s="453"/>
      <c r="O781" s="453"/>
      <c r="P781" s="453"/>
      <c r="Q781" s="453"/>
      <c r="R781" s="453"/>
      <c r="S781" s="453"/>
      <c r="T781" s="453"/>
      <c r="U781" s="453"/>
      <c r="V781" s="453"/>
      <c r="W781" s="453"/>
      <c r="X781" s="454"/>
      <c r="Y781" s="455" t="s">
        <v>633</v>
      </c>
      <c r="Z781" s="456"/>
      <c r="AA781" s="456"/>
      <c r="AB781" s="558"/>
      <c r="AC781" s="449" t="s">
        <v>648</v>
      </c>
      <c r="AD781" s="450"/>
      <c r="AE781" s="450"/>
      <c r="AF781" s="450"/>
      <c r="AG781" s="451"/>
      <c r="AH781" s="452" t="s">
        <v>649</v>
      </c>
      <c r="AI781" s="453"/>
      <c r="AJ781" s="453"/>
      <c r="AK781" s="453"/>
      <c r="AL781" s="453"/>
      <c r="AM781" s="453"/>
      <c r="AN781" s="453"/>
      <c r="AO781" s="453"/>
      <c r="AP781" s="453"/>
      <c r="AQ781" s="453"/>
      <c r="AR781" s="453"/>
      <c r="AS781" s="453"/>
      <c r="AT781" s="454"/>
      <c r="AU781" s="455">
        <v>1.1000000000000001</v>
      </c>
      <c r="AV781" s="456"/>
      <c r="AW781" s="456"/>
      <c r="AX781" s="457"/>
    </row>
    <row r="782" spans="1:50" ht="24.75" hidden="1" customHeight="1" x14ac:dyDescent="0.15">
      <c r="A782" s="557"/>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1.1000000000000001</v>
      </c>
      <c r="AV791" s="415"/>
      <c r="AW791" s="415"/>
      <c r="AX791" s="417"/>
    </row>
    <row r="792" spans="1:50" ht="24.75" customHeight="1" x14ac:dyDescent="0.15">
      <c r="A792" s="557"/>
      <c r="B792" s="764"/>
      <c r="C792" s="764"/>
      <c r="D792" s="764"/>
      <c r="E792" s="764"/>
      <c r="F792" s="765"/>
      <c r="G792" s="439" t="s">
        <v>684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677</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7"/>
      <c r="B794" s="764"/>
      <c r="C794" s="764"/>
      <c r="D794" s="764"/>
      <c r="E794" s="764"/>
      <c r="F794" s="765"/>
      <c r="G794" s="449" t="s">
        <v>675</v>
      </c>
      <c r="H794" s="450"/>
      <c r="I794" s="450"/>
      <c r="J794" s="450"/>
      <c r="K794" s="451"/>
      <c r="L794" s="452" t="s">
        <v>687</v>
      </c>
      <c r="M794" s="453"/>
      <c r="N794" s="453"/>
      <c r="O794" s="453"/>
      <c r="P794" s="453"/>
      <c r="Q794" s="453"/>
      <c r="R794" s="453"/>
      <c r="S794" s="453"/>
      <c r="T794" s="453"/>
      <c r="U794" s="453"/>
      <c r="V794" s="453"/>
      <c r="W794" s="453"/>
      <c r="X794" s="454"/>
      <c r="Y794" s="455">
        <v>10</v>
      </c>
      <c r="Z794" s="456"/>
      <c r="AA794" s="456"/>
      <c r="AB794" s="558"/>
      <c r="AC794" s="449" t="s">
        <v>680</v>
      </c>
      <c r="AD794" s="450"/>
      <c r="AE794" s="450"/>
      <c r="AF794" s="450"/>
      <c r="AG794" s="451"/>
      <c r="AH794" s="452" t="s">
        <v>694</v>
      </c>
      <c r="AI794" s="453"/>
      <c r="AJ794" s="453"/>
      <c r="AK794" s="453"/>
      <c r="AL794" s="453"/>
      <c r="AM794" s="453"/>
      <c r="AN794" s="453"/>
      <c r="AO794" s="453"/>
      <c r="AP794" s="453"/>
      <c r="AQ794" s="453"/>
      <c r="AR794" s="453"/>
      <c r="AS794" s="453"/>
      <c r="AT794" s="454"/>
      <c r="AU794" s="455">
        <v>6.2</v>
      </c>
      <c r="AV794" s="456"/>
      <c r="AW794" s="456"/>
      <c r="AX794" s="457"/>
    </row>
    <row r="795" spans="1:50" ht="24.75" customHeight="1" x14ac:dyDescent="0.15">
      <c r="A795" s="557"/>
      <c r="B795" s="764"/>
      <c r="C795" s="764"/>
      <c r="D795" s="764"/>
      <c r="E795" s="764"/>
      <c r="F795" s="765"/>
      <c r="G795" s="348" t="s">
        <v>675</v>
      </c>
      <c r="H795" s="349"/>
      <c r="I795" s="349"/>
      <c r="J795" s="349"/>
      <c r="K795" s="350"/>
      <c r="L795" s="401" t="s">
        <v>674</v>
      </c>
      <c r="M795" s="402"/>
      <c r="N795" s="402"/>
      <c r="O795" s="402"/>
      <c r="P795" s="402"/>
      <c r="Q795" s="402"/>
      <c r="R795" s="402"/>
      <c r="S795" s="402"/>
      <c r="T795" s="402"/>
      <c r="U795" s="402"/>
      <c r="V795" s="402"/>
      <c r="W795" s="402"/>
      <c r="X795" s="403"/>
      <c r="Y795" s="398">
        <v>6.6</v>
      </c>
      <c r="Z795" s="399"/>
      <c r="AA795" s="399"/>
      <c r="AB795" s="405"/>
      <c r="AC795" s="348" t="s">
        <v>680</v>
      </c>
      <c r="AD795" s="349"/>
      <c r="AE795" s="349"/>
      <c r="AF795" s="349"/>
      <c r="AG795" s="350"/>
      <c r="AH795" s="401" t="s">
        <v>678</v>
      </c>
      <c r="AI795" s="402"/>
      <c r="AJ795" s="402"/>
      <c r="AK795" s="402"/>
      <c r="AL795" s="402"/>
      <c r="AM795" s="402"/>
      <c r="AN795" s="402"/>
      <c r="AO795" s="402"/>
      <c r="AP795" s="402"/>
      <c r="AQ795" s="402"/>
      <c r="AR795" s="402"/>
      <c r="AS795" s="402"/>
      <c r="AT795" s="403"/>
      <c r="AU795" s="398">
        <v>4.9000000000000004</v>
      </c>
      <c r="AV795" s="399"/>
      <c r="AW795" s="399"/>
      <c r="AX795" s="400"/>
    </row>
    <row r="796" spans="1:50" ht="24.75" customHeight="1" x14ac:dyDescent="0.15">
      <c r="A796" s="557"/>
      <c r="B796" s="764"/>
      <c r="C796" s="764"/>
      <c r="D796" s="764"/>
      <c r="E796" s="764"/>
      <c r="F796" s="765"/>
      <c r="G796" s="348" t="s">
        <v>675</v>
      </c>
      <c r="H796" s="349"/>
      <c r="I796" s="349"/>
      <c r="J796" s="349"/>
      <c r="K796" s="350"/>
      <c r="L796" s="401" t="s">
        <v>676</v>
      </c>
      <c r="M796" s="402"/>
      <c r="N796" s="402"/>
      <c r="O796" s="402"/>
      <c r="P796" s="402"/>
      <c r="Q796" s="402"/>
      <c r="R796" s="402"/>
      <c r="S796" s="402"/>
      <c r="T796" s="402"/>
      <c r="U796" s="402"/>
      <c r="V796" s="402"/>
      <c r="W796" s="402"/>
      <c r="X796" s="403"/>
      <c r="Y796" s="398">
        <v>2.9</v>
      </c>
      <c r="Z796" s="399"/>
      <c r="AA796" s="399"/>
      <c r="AB796" s="405"/>
      <c r="AC796" s="348" t="s">
        <v>680</v>
      </c>
      <c r="AD796" s="349"/>
      <c r="AE796" s="349"/>
      <c r="AF796" s="349"/>
      <c r="AG796" s="350"/>
      <c r="AH796" s="401" t="s">
        <v>679</v>
      </c>
      <c r="AI796" s="402"/>
      <c r="AJ796" s="402"/>
      <c r="AK796" s="402"/>
      <c r="AL796" s="402"/>
      <c r="AM796" s="402"/>
      <c r="AN796" s="402"/>
      <c r="AO796" s="402"/>
      <c r="AP796" s="402"/>
      <c r="AQ796" s="402"/>
      <c r="AR796" s="402"/>
      <c r="AS796" s="402"/>
      <c r="AT796" s="403"/>
      <c r="AU796" s="398">
        <v>0.1</v>
      </c>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19.5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11.200000000000001</v>
      </c>
      <c r="AV804" s="415"/>
      <c r="AW804" s="415"/>
      <c r="AX804" s="417"/>
    </row>
    <row r="805" spans="1:50" ht="24.75" customHeight="1" x14ac:dyDescent="0.15">
      <c r="A805" s="557"/>
      <c r="B805" s="764"/>
      <c r="C805" s="764"/>
      <c r="D805" s="764"/>
      <c r="E805" s="764"/>
      <c r="F805" s="765"/>
      <c r="G805" s="439" t="s">
        <v>700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681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7"/>
      <c r="B807" s="764"/>
      <c r="C807" s="764"/>
      <c r="D807" s="764"/>
      <c r="E807" s="764"/>
      <c r="F807" s="765"/>
      <c r="G807" s="449" t="s">
        <v>680</v>
      </c>
      <c r="H807" s="450"/>
      <c r="I807" s="450"/>
      <c r="J807" s="450"/>
      <c r="K807" s="451"/>
      <c r="L807" s="452" t="s">
        <v>702</v>
      </c>
      <c r="M807" s="453"/>
      <c r="N807" s="453"/>
      <c r="O807" s="453"/>
      <c r="P807" s="453"/>
      <c r="Q807" s="453"/>
      <c r="R807" s="453"/>
      <c r="S807" s="453"/>
      <c r="T807" s="453"/>
      <c r="U807" s="453"/>
      <c r="V807" s="453"/>
      <c r="W807" s="453"/>
      <c r="X807" s="454"/>
      <c r="Y807" s="455">
        <v>2.9</v>
      </c>
      <c r="Z807" s="456"/>
      <c r="AA807" s="456"/>
      <c r="AB807" s="558"/>
      <c r="AC807" s="449" t="s">
        <v>661</v>
      </c>
      <c r="AD807" s="450"/>
      <c r="AE807" s="450"/>
      <c r="AF807" s="450"/>
      <c r="AG807" s="451"/>
      <c r="AH807" s="452" t="s">
        <v>682</v>
      </c>
      <c r="AI807" s="453"/>
      <c r="AJ807" s="453"/>
      <c r="AK807" s="453"/>
      <c r="AL807" s="453"/>
      <c r="AM807" s="453"/>
      <c r="AN807" s="453"/>
      <c r="AO807" s="453"/>
      <c r="AP807" s="453"/>
      <c r="AQ807" s="453"/>
      <c r="AR807" s="453"/>
      <c r="AS807" s="453"/>
      <c r="AT807" s="454"/>
      <c r="AU807" s="455">
        <v>0.9</v>
      </c>
      <c r="AV807" s="456"/>
      <c r="AW807" s="456"/>
      <c r="AX807" s="457"/>
    </row>
    <row r="808" spans="1:50" ht="24.75"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t="s">
        <v>661</v>
      </c>
      <c r="AD808" s="349"/>
      <c r="AE808" s="349"/>
      <c r="AF808" s="349"/>
      <c r="AG808" s="350"/>
      <c r="AH808" s="401" t="s">
        <v>683</v>
      </c>
      <c r="AI808" s="402"/>
      <c r="AJ808" s="402"/>
      <c r="AK808" s="402"/>
      <c r="AL808" s="402"/>
      <c r="AM808" s="402"/>
      <c r="AN808" s="402"/>
      <c r="AO808" s="402"/>
      <c r="AP808" s="402"/>
      <c r="AQ808" s="402"/>
      <c r="AR808" s="402"/>
      <c r="AS808" s="402"/>
      <c r="AT808" s="403"/>
      <c r="AU808" s="398">
        <v>0.6</v>
      </c>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2.9</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1.5</v>
      </c>
      <c r="AV817" s="415"/>
      <c r="AW817" s="415"/>
      <c r="AX817" s="417"/>
    </row>
    <row r="818" spans="1:50" ht="24.75" hidden="1" customHeight="1" x14ac:dyDescent="0.15">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464</v>
      </c>
      <c r="AM831" s="957"/>
      <c r="AN831" s="957"/>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458</v>
      </c>
      <c r="AD836" s="277"/>
      <c r="AE836" s="277"/>
      <c r="AF836" s="277"/>
      <c r="AG836" s="277"/>
      <c r="AH836" s="344" t="s">
        <v>487</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634</v>
      </c>
      <c r="D837" s="418"/>
      <c r="E837" s="418"/>
      <c r="F837" s="418"/>
      <c r="G837" s="418"/>
      <c r="H837" s="418"/>
      <c r="I837" s="418"/>
      <c r="J837" s="419">
        <v>6000020400009</v>
      </c>
      <c r="K837" s="420"/>
      <c r="L837" s="420"/>
      <c r="M837" s="420"/>
      <c r="N837" s="420"/>
      <c r="O837" s="420"/>
      <c r="P837" s="425" t="s">
        <v>635</v>
      </c>
      <c r="Q837" s="317"/>
      <c r="R837" s="317"/>
      <c r="S837" s="317"/>
      <c r="T837" s="317"/>
      <c r="U837" s="317"/>
      <c r="V837" s="317"/>
      <c r="W837" s="317"/>
      <c r="X837" s="317"/>
      <c r="Y837" s="318">
        <v>0.99</v>
      </c>
      <c r="Z837" s="319"/>
      <c r="AA837" s="319"/>
      <c r="AB837" s="320"/>
      <c r="AC837" s="328" t="s">
        <v>196</v>
      </c>
      <c r="AD837" s="423"/>
      <c r="AE837" s="423"/>
      <c r="AF837" s="423"/>
      <c r="AG837" s="423"/>
      <c r="AH837" s="421" t="s">
        <v>636</v>
      </c>
      <c r="AI837" s="422"/>
      <c r="AJ837" s="422"/>
      <c r="AK837" s="422"/>
      <c r="AL837" s="325" t="s">
        <v>637</v>
      </c>
      <c r="AM837" s="326"/>
      <c r="AN837" s="326"/>
      <c r="AO837" s="327"/>
      <c r="AP837" s="321" t="s">
        <v>636</v>
      </c>
      <c r="AQ837" s="321"/>
      <c r="AR837" s="321"/>
      <c r="AS837" s="321"/>
      <c r="AT837" s="321"/>
      <c r="AU837" s="321"/>
      <c r="AV837" s="321"/>
      <c r="AW837" s="321"/>
      <c r="AX837" s="321"/>
    </row>
    <row r="838" spans="1:50" ht="30" customHeight="1" x14ac:dyDescent="0.15">
      <c r="A838" s="404">
        <v>2</v>
      </c>
      <c r="B838" s="404">
        <v>1</v>
      </c>
      <c r="C838" s="424" t="s">
        <v>638</v>
      </c>
      <c r="D838" s="418"/>
      <c r="E838" s="418"/>
      <c r="F838" s="418"/>
      <c r="G838" s="418"/>
      <c r="H838" s="418"/>
      <c r="I838" s="418"/>
      <c r="J838" s="419">
        <v>2000020020001</v>
      </c>
      <c r="K838" s="420"/>
      <c r="L838" s="420"/>
      <c r="M838" s="420"/>
      <c r="N838" s="420"/>
      <c r="O838" s="420"/>
      <c r="P838" s="317" t="s">
        <v>635</v>
      </c>
      <c r="Q838" s="317"/>
      <c r="R838" s="317"/>
      <c r="S838" s="317"/>
      <c r="T838" s="317"/>
      <c r="U838" s="317"/>
      <c r="V838" s="317"/>
      <c r="W838" s="317"/>
      <c r="X838" s="317"/>
      <c r="Y838" s="318">
        <v>0.89</v>
      </c>
      <c r="Z838" s="319"/>
      <c r="AA838" s="319"/>
      <c r="AB838" s="320"/>
      <c r="AC838" s="328" t="s">
        <v>196</v>
      </c>
      <c r="AD838" s="328"/>
      <c r="AE838" s="328"/>
      <c r="AF838" s="328"/>
      <c r="AG838" s="328"/>
      <c r="AH838" s="421" t="s">
        <v>573</v>
      </c>
      <c r="AI838" s="422"/>
      <c r="AJ838" s="422"/>
      <c r="AK838" s="422"/>
      <c r="AL838" s="325" t="s">
        <v>573</v>
      </c>
      <c r="AM838" s="326"/>
      <c r="AN838" s="326"/>
      <c r="AO838" s="327"/>
      <c r="AP838" s="321" t="s">
        <v>573</v>
      </c>
      <c r="AQ838" s="321"/>
      <c r="AR838" s="321"/>
      <c r="AS838" s="321"/>
      <c r="AT838" s="321"/>
      <c r="AU838" s="321"/>
      <c r="AV838" s="321"/>
      <c r="AW838" s="321"/>
      <c r="AX838" s="321"/>
    </row>
    <row r="839" spans="1:50" ht="30" customHeight="1" x14ac:dyDescent="0.15">
      <c r="A839" s="404">
        <v>3</v>
      </c>
      <c r="B839" s="404">
        <v>1</v>
      </c>
      <c r="C839" s="424" t="s">
        <v>639</v>
      </c>
      <c r="D839" s="418"/>
      <c r="E839" s="418"/>
      <c r="F839" s="418"/>
      <c r="G839" s="418"/>
      <c r="H839" s="418"/>
      <c r="I839" s="418"/>
      <c r="J839" s="419">
        <v>4000020030007</v>
      </c>
      <c r="K839" s="420"/>
      <c r="L839" s="420"/>
      <c r="M839" s="420"/>
      <c r="N839" s="420"/>
      <c r="O839" s="420"/>
      <c r="P839" s="425" t="s">
        <v>635</v>
      </c>
      <c r="Q839" s="317"/>
      <c r="R839" s="317"/>
      <c r="S839" s="317"/>
      <c r="T839" s="317"/>
      <c r="U839" s="317"/>
      <c r="V839" s="317"/>
      <c r="W839" s="317"/>
      <c r="X839" s="317"/>
      <c r="Y839" s="318">
        <v>0.8</v>
      </c>
      <c r="Z839" s="319"/>
      <c r="AA839" s="319"/>
      <c r="AB839" s="320"/>
      <c r="AC839" s="328" t="s">
        <v>196</v>
      </c>
      <c r="AD839" s="328"/>
      <c r="AE839" s="328"/>
      <c r="AF839" s="328"/>
      <c r="AG839" s="328"/>
      <c r="AH839" s="323" t="s">
        <v>573</v>
      </c>
      <c r="AI839" s="324"/>
      <c r="AJ839" s="324"/>
      <c r="AK839" s="324"/>
      <c r="AL839" s="325" t="s">
        <v>573</v>
      </c>
      <c r="AM839" s="326"/>
      <c r="AN839" s="326"/>
      <c r="AO839" s="327"/>
      <c r="AP839" s="321" t="s">
        <v>573</v>
      </c>
      <c r="AQ839" s="321"/>
      <c r="AR839" s="321"/>
      <c r="AS839" s="321"/>
      <c r="AT839" s="321"/>
      <c r="AU839" s="321"/>
      <c r="AV839" s="321"/>
      <c r="AW839" s="321"/>
      <c r="AX839" s="321"/>
    </row>
    <row r="840" spans="1:50" ht="30" customHeight="1" x14ac:dyDescent="0.15">
      <c r="A840" s="404">
        <v>4</v>
      </c>
      <c r="B840" s="404">
        <v>1</v>
      </c>
      <c r="C840" s="424" t="s">
        <v>640</v>
      </c>
      <c r="D840" s="418"/>
      <c r="E840" s="418"/>
      <c r="F840" s="418"/>
      <c r="G840" s="418"/>
      <c r="H840" s="418"/>
      <c r="I840" s="418"/>
      <c r="J840" s="419">
        <v>7000020070009</v>
      </c>
      <c r="K840" s="420"/>
      <c r="L840" s="420"/>
      <c r="M840" s="420"/>
      <c r="N840" s="420"/>
      <c r="O840" s="420"/>
      <c r="P840" s="425" t="s">
        <v>635</v>
      </c>
      <c r="Q840" s="317"/>
      <c r="R840" s="317"/>
      <c r="S840" s="317"/>
      <c r="T840" s="317"/>
      <c r="U840" s="317"/>
      <c r="V840" s="317"/>
      <c r="W840" s="317"/>
      <c r="X840" s="317"/>
      <c r="Y840" s="318">
        <v>0.75</v>
      </c>
      <c r="Z840" s="319"/>
      <c r="AA840" s="319"/>
      <c r="AB840" s="320"/>
      <c r="AC840" s="328" t="s">
        <v>196</v>
      </c>
      <c r="AD840" s="328"/>
      <c r="AE840" s="328"/>
      <c r="AF840" s="328"/>
      <c r="AG840" s="328"/>
      <c r="AH840" s="323" t="s">
        <v>573</v>
      </c>
      <c r="AI840" s="324"/>
      <c r="AJ840" s="324"/>
      <c r="AK840" s="324"/>
      <c r="AL840" s="325" t="s">
        <v>573</v>
      </c>
      <c r="AM840" s="326"/>
      <c r="AN840" s="326"/>
      <c r="AO840" s="327"/>
      <c r="AP840" s="321" t="s">
        <v>573</v>
      </c>
      <c r="AQ840" s="321"/>
      <c r="AR840" s="321"/>
      <c r="AS840" s="321"/>
      <c r="AT840" s="321"/>
      <c r="AU840" s="321"/>
      <c r="AV840" s="321"/>
      <c r="AW840" s="321"/>
      <c r="AX840" s="321"/>
    </row>
    <row r="841" spans="1:50" ht="30" customHeight="1" x14ac:dyDescent="0.15">
      <c r="A841" s="404">
        <v>5</v>
      </c>
      <c r="B841" s="404">
        <v>1</v>
      </c>
      <c r="C841" s="424" t="s">
        <v>641</v>
      </c>
      <c r="D841" s="418"/>
      <c r="E841" s="418"/>
      <c r="F841" s="418"/>
      <c r="G841" s="418"/>
      <c r="H841" s="418"/>
      <c r="I841" s="418"/>
      <c r="J841" s="419">
        <v>1000020140007</v>
      </c>
      <c r="K841" s="420"/>
      <c r="L841" s="420"/>
      <c r="M841" s="420"/>
      <c r="N841" s="420"/>
      <c r="O841" s="420"/>
      <c r="P841" s="317" t="s">
        <v>635</v>
      </c>
      <c r="Q841" s="317"/>
      <c r="R841" s="317"/>
      <c r="S841" s="317"/>
      <c r="T841" s="317"/>
      <c r="U841" s="317"/>
      <c r="V841" s="317"/>
      <c r="W841" s="317"/>
      <c r="X841" s="317"/>
      <c r="Y841" s="318">
        <v>0.62</v>
      </c>
      <c r="Z841" s="319"/>
      <c r="AA841" s="319"/>
      <c r="AB841" s="320"/>
      <c r="AC841" s="322" t="s">
        <v>196</v>
      </c>
      <c r="AD841" s="322"/>
      <c r="AE841" s="322"/>
      <c r="AF841" s="322"/>
      <c r="AG841" s="322"/>
      <c r="AH841" s="323" t="s">
        <v>573</v>
      </c>
      <c r="AI841" s="324"/>
      <c r="AJ841" s="324"/>
      <c r="AK841" s="324"/>
      <c r="AL841" s="325" t="s">
        <v>573</v>
      </c>
      <c r="AM841" s="326"/>
      <c r="AN841" s="326"/>
      <c r="AO841" s="327"/>
      <c r="AP841" s="321" t="s">
        <v>573</v>
      </c>
      <c r="AQ841" s="321"/>
      <c r="AR841" s="321"/>
      <c r="AS841" s="321"/>
      <c r="AT841" s="321"/>
      <c r="AU841" s="321"/>
      <c r="AV841" s="321"/>
      <c r="AW841" s="321"/>
      <c r="AX841" s="321"/>
    </row>
    <row r="842" spans="1:50" ht="30" customHeight="1" x14ac:dyDescent="0.15">
      <c r="A842" s="404">
        <v>6</v>
      </c>
      <c r="B842" s="404">
        <v>1</v>
      </c>
      <c r="C842" s="424" t="s">
        <v>642</v>
      </c>
      <c r="D842" s="418"/>
      <c r="E842" s="418"/>
      <c r="F842" s="418"/>
      <c r="G842" s="418"/>
      <c r="H842" s="418"/>
      <c r="I842" s="418"/>
      <c r="J842" s="419">
        <v>5000020090000</v>
      </c>
      <c r="K842" s="420"/>
      <c r="L842" s="420"/>
      <c r="M842" s="420"/>
      <c r="N842" s="420"/>
      <c r="O842" s="420"/>
      <c r="P842" s="317" t="s">
        <v>635</v>
      </c>
      <c r="Q842" s="317"/>
      <c r="R842" s="317"/>
      <c r="S842" s="317"/>
      <c r="T842" s="317"/>
      <c r="U842" s="317"/>
      <c r="V842" s="317"/>
      <c r="W842" s="317"/>
      <c r="X842" s="317"/>
      <c r="Y842" s="318">
        <v>0.61</v>
      </c>
      <c r="Z842" s="319"/>
      <c r="AA842" s="319"/>
      <c r="AB842" s="320"/>
      <c r="AC842" s="322" t="s">
        <v>196</v>
      </c>
      <c r="AD842" s="322"/>
      <c r="AE842" s="322"/>
      <c r="AF842" s="322"/>
      <c r="AG842" s="322"/>
      <c r="AH842" s="323" t="s">
        <v>573</v>
      </c>
      <c r="AI842" s="324"/>
      <c r="AJ842" s="324"/>
      <c r="AK842" s="324"/>
      <c r="AL842" s="325" t="s">
        <v>573</v>
      </c>
      <c r="AM842" s="326"/>
      <c r="AN842" s="326"/>
      <c r="AO842" s="327"/>
      <c r="AP842" s="321" t="s">
        <v>573</v>
      </c>
      <c r="AQ842" s="321"/>
      <c r="AR842" s="321"/>
      <c r="AS842" s="321"/>
      <c r="AT842" s="321"/>
      <c r="AU842" s="321"/>
      <c r="AV842" s="321"/>
      <c r="AW842" s="321"/>
      <c r="AX842" s="321"/>
    </row>
    <row r="843" spans="1:50" ht="30" customHeight="1" x14ac:dyDescent="0.15">
      <c r="A843" s="404">
        <v>7</v>
      </c>
      <c r="B843" s="404">
        <v>1</v>
      </c>
      <c r="C843" s="424" t="s">
        <v>643</v>
      </c>
      <c r="D843" s="418"/>
      <c r="E843" s="418"/>
      <c r="F843" s="418"/>
      <c r="G843" s="418"/>
      <c r="H843" s="418"/>
      <c r="I843" s="418"/>
      <c r="J843" s="419">
        <v>1000020110001</v>
      </c>
      <c r="K843" s="420"/>
      <c r="L843" s="420"/>
      <c r="M843" s="420"/>
      <c r="N843" s="420"/>
      <c r="O843" s="420"/>
      <c r="P843" s="317" t="s">
        <v>635</v>
      </c>
      <c r="Q843" s="317"/>
      <c r="R843" s="317"/>
      <c r="S843" s="317"/>
      <c r="T843" s="317"/>
      <c r="U843" s="317"/>
      <c r="V843" s="317"/>
      <c r="W843" s="317"/>
      <c r="X843" s="317"/>
      <c r="Y843" s="318">
        <v>0.43</v>
      </c>
      <c r="Z843" s="319"/>
      <c r="AA843" s="319"/>
      <c r="AB843" s="320"/>
      <c r="AC843" s="322" t="s">
        <v>196</v>
      </c>
      <c r="AD843" s="322"/>
      <c r="AE843" s="322"/>
      <c r="AF843" s="322"/>
      <c r="AG843" s="322"/>
      <c r="AH843" s="323" t="s">
        <v>573</v>
      </c>
      <c r="AI843" s="324"/>
      <c r="AJ843" s="324"/>
      <c r="AK843" s="324"/>
      <c r="AL843" s="325" t="s">
        <v>573</v>
      </c>
      <c r="AM843" s="326"/>
      <c r="AN843" s="326"/>
      <c r="AO843" s="327"/>
      <c r="AP843" s="321" t="s">
        <v>573</v>
      </c>
      <c r="AQ843" s="321"/>
      <c r="AR843" s="321"/>
      <c r="AS843" s="321"/>
      <c r="AT843" s="321"/>
      <c r="AU843" s="321"/>
      <c r="AV843" s="321"/>
      <c r="AW843" s="321"/>
      <c r="AX843" s="321"/>
    </row>
    <row r="844" spans="1:50" ht="30" customHeight="1" x14ac:dyDescent="0.15">
      <c r="A844" s="404">
        <v>8</v>
      </c>
      <c r="B844" s="404">
        <v>1</v>
      </c>
      <c r="C844" s="424" t="s">
        <v>644</v>
      </c>
      <c r="D844" s="418"/>
      <c r="E844" s="418"/>
      <c r="F844" s="418"/>
      <c r="G844" s="418"/>
      <c r="H844" s="418"/>
      <c r="I844" s="418"/>
      <c r="J844" s="419">
        <v>7000020010006</v>
      </c>
      <c r="K844" s="420"/>
      <c r="L844" s="420"/>
      <c r="M844" s="420"/>
      <c r="N844" s="420"/>
      <c r="O844" s="420"/>
      <c r="P844" s="317" t="s">
        <v>635</v>
      </c>
      <c r="Q844" s="317"/>
      <c r="R844" s="317"/>
      <c r="S844" s="317"/>
      <c r="T844" s="317"/>
      <c r="U844" s="317"/>
      <c r="V844" s="317"/>
      <c r="W844" s="317"/>
      <c r="X844" s="317"/>
      <c r="Y844" s="318">
        <v>0.4</v>
      </c>
      <c r="Z844" s="319"/>
      <c r="AA844" s="319"/>
      <c r="AB844" s="320"/>
      <c r="AC844" s="322" t="s">
        <v>196</v>
      </c>
      <c r="AD844" s="322"/>
      <c r="AE844" s="322"/>
      <c r="AF844" s="322"/>
      <c r="AG844" s="322"/>
      <c r="AH844" s="323" t="s">
        <v>573</v>
      </c>
      <c r="AI844" s="324"/>
      <c r="AJ844" s="324"/>
      <c r="AK844" s="324"/>
      <c r="AL844" s="325" t="s">
        <v>573</v>
      </c>
      <c r="AM844" s="326"/>
      <c r="AN844" s="326"/>
      <c r="AO844" s="327"/>
      <c r="AP844" s="321" t="s">
        <v>573</v>
      </c>
      <c r="AQ844" s="321"/>
      <c r="AR844" s="321"/>
      <c r="AS844" s="321"/>
      <c r="AT844" s="321"/>
      <c r="AU844" s="321"/>
      <c r="AV844" s="321"/>
      <c r="AW844" s="321"/>
      <c r="AX844" s="321"/>
    </row>
    <row r="845" spans="1:50" ht="30" customHeight="1" x14ac:dyDescent="0.15">
      <c r="A845" s="404">
        <v>9</v>
      </c>
      <c r="B845" s="404">
        <v>1</v>
      </c>
      <c r="C845" s="424" t="s">
        <v>645</v>
      </c>
      <c r="D845" s="418"/>
      <c r="E845" s="418"/>
      <c r="F845" s="418"/>
      <c r="G845" s="418"/>
      <c r="H845" s="418"/>
      <c r="I845" s="418"/>
      <c r="J845" s="419">
        <v>4000020180009</v>
      </c>
      <c r="K845" s="420"/>
      <c r="L845" s="420"/>
      <c r="M845" s="420"/>
      <c r="N845" s="420"/>
      <c r="O845" s="420"/>
      <c r="P845" s="317" t="s">
        <v>635</v>
      </c>
      <c r="Q845" s="317"/>
      <c r="R845" s="317"/>
      <c r="S845" s="317"/>
      <c r="T845" s="317"/>
      <c r="U845" s="317"/>
      <c r="V845" s="317"/>
      <c r="W845" s="317"/>
      <c r="X845" s="317"/>
      <c r="Y845" s="318">
        <v>0.38</v>
      </c>
      <c r="Z845" s="319"/>
      <c r="AA845" s="319"/>
      <c r="AB845" s="320"/>
      <c r="AC845" s="322" t="s">
        <v>196</v>
      </c>
      <c r="AD845" s="322"/>
      <c r="AE845" s="322"/>
      <c r="AF845" s="322"/>
      <c r="AG845" s="322"/>
      <c r="AH845" s="323" t="s">
        <v>573</v>
      </c>
      <c r="AI845" s="324"/>
      <c r="AJ845" s="324"/>
      <c r="AK845" s="324"/>
      <c r="AL845" s="325" t="s">
        <v>573</v>
      </c>
      <c r="AM845" s="326"/>
      <c r="AN845" s="326"/>
      <c r="AO845" s="327"/>
      <c r="AP845" s="321" t="s">
        <v>573</v>
      </c>
      <c r="AQ845" s="321"/>
      <c r="AR845" s="321"/>
      <c r="AS845" s="321"/>
      <c r="AT845" s="321"/>
      <c r="AU845" s="321"/>
      <c r="AV845" s="321"/>
      <c r="AW845" s="321"/>
      <c r="AX845" s="321"/>
    </row>
    <row r="846" spans="1:50" ht="30" customHeight="1" x14ac:dyDescent="0.15">
      <c r="A846" s="404">
        <v>10</v>
      </c>
      <c r="B846" s="404">
        <v>1</v>
      </c>
      <c r="C846" s="424" t="s">
        <v>646</v>
      </c>
      <c r="D846" s="418"/>
      <c r="E846" s="418"/>
      <c r="F846" s="418"/>
      <c r="G846" s="418"/>
      <c r="H846" s="418"/>
      <c r="I846" s="418"/>
      <c r="J846" s="419">
        <v>1000020050008</v>
      </c>
      <c r="K846" s="420"/>
      <c r="L846" s="420"/>
      <c r="M846" s="420"/>
      <c r="N846" s="420"/>
      <c r="O846" s="420"/>
      <c r="P846" s="317" t="s">
        <v>635</v>
      </c>
      <c r="Q846" s="317"/>
      <c r="R846" s="317"/>
      <c r="S846" s="317"/>
      <c r="T846" s="317"/>
      <c r="U846" s="317"/>
      <c r="V846" s="317"/>
      <c r="W846" s="317"/>
      <c r="X846" s="317"/>
      <c r="Y846" s="318">
        <v>0.37</v>
      </c>
      <c r="Z846" s="319"/>
      <c r="AA846" s="319"/>
      <c r="AB846" s="320"/>
      <c r="AC846" s="322" t="s">
        <v>196</v>
      </c>
      <c r="AD846" s="322"/>
      <c r="AE846" s="322"/>
      <c r="AF846" s="322"/>
      <c r="AG846" s="322"/>
      <c r="AH846" s="323" t="s">
        <v>573</v>
      </c>
      <c r="AI846" s="324"/>
      <c r="AJ846" s="324"/>
      <c r="AK846" s="324"/>
      <c r="AL846" s="325" t="s">
        <v>573</v>
      </c>
      <c r="AM846" s="326"/>
      <c r="AN846" s="326"/>
      <c r="AO846" s="327"/>
      <c r="AP846" s="321" t="s">
        <v>573</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458</v>
      </c>
      <c r="AD869" s="277"/>
      <c r="AE869" s="277"/>
      <c r="AF869" s="277"/>
      <c r="AG869" s="277"/>
      <c r="AH869" s="344" t="s">
        <v>487</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650</v>
      </c>
      <c r="D870" s="418"/>
      <c r="E870" s="418"/>
      <c r="F870" s="418"/>
      <c r="G870" s="418"/>
      <c r="H870" s="418"/>
      <c r="I870" s="418"/>
      <c r="J870" s="419">
        <v>7000020160008</v>
      </c>
      <c r="K870" s="420"/>
      <c r="L870" s="420"/>
      <c r="M870" s="420"/>
      <c r="N870" s="420"/>
      <c r="O870" s="420"/>
      <c r="P870" s="425" t="s">
        <v>651</v>
      </c>
      <c r="Q870" s="317"/>
      <c r="R870" s="317"/>
      <c r="S870" s="317"/>
      <c r="T870" s="317"/>
      <c r="U870" s="317"/>
      <c r="V870" s="317"/>
      <c r="W870" s="317"/>
      <c r="X870" s="317"/>
      <c r="Y870" s="318">
        <v>1.1000000000000001</v>
      </c>
      <c r="Z870" s="319"/>
      <c r="AA870" s="319"/>
      <c r="AB870" s="320"/>
      <c r="AC870" s="328" t="s">
        <v>196</v>
      </c>
      <c r="AD870" s="423"/>
      <c r="AE870" s="423"/>
      <c r="AF870" s="423"/>
      <c r="AG870" s="423"/>
      <c r="AH870" s="421" t="s">
        <v>652</v>
      </c>
      <c r="AI870" s="422"/>
      <c r="AJ870" s="422"/>
      <c r="AK870" s="422"/>
      <c r="AL870" s="325" t="s">
        <v>636</v>
      </c>
      <c r="AM870" s="326"/>
      <c r="AN870" s="326"/>
      <c r="AO870" s="327"/>
      <c r="AP870" s="321" t="s">
        <v>636</v>
      </c>
      <c r="AQ870" s="321"/>
      <c r="AR870" s="321"/>
      <c r="AS870" s="321"/>
      <c r="AT870" s="321"/>
      <c r="AU870" s="321"/>
      <c r="AV870" s="321"/>
      <c r="AW870" s="321"/>
      <c r="AX870" s="321"/>
    </row>
    <row r="871" spans="1:50" ht="30" customHeight="1" x14ac:dyDescent="0.15">
      <c r="A871" s="404">
        <v>2</v>
      </c>
      <c r="B871" s="404">
        <v>1</v>
      </c>
      <c r="C871" s="424" t="s">
        <v>653</v>
      </c>
      <c r="D871" s="418"/>
      <c r="E871" s="418"/>
      <c r="F871" s="418"/>
      <c r="G871" s="418"/>
      <c r="H871" s="418"/>
      <c r="I871" s="418"/>
      <c r="J871" s="419">
        <v>1000020380008</v>
      </c>
      <c r="K871" s="420"/>
      <c r="L871" s="420"/>
      <c r="M871" s="420"/>
      <c r="N871" s="420"/>
      <c r="O871" s="420"/>
      <c r="P871" s="317" t="s">
        <v>651</v>
      </c>
      <c r="Q871" s="317"/>
      <c r="R871" s="317"/>
      <c r="S871" s="317"/>
      <c r="T871" s="317"/>
      <c r="U871" s="317"/>
      <c r="V871" s="317"/>
      <c r="W871" s="317"/>
      <c r="X871" s="317"/>
      <c r="Y871" s="318">
        <v>0.92</v>
      </c>
      <c r="Z871" s="319"/>
      <c r="AA871" s="319"/>
      <c r="AB871" s="320"/>
      <c r="AC871" s="328" t="s">
        <v>196</v>
      </c>
      <c r="AD871" s="328"/>
      <c r="AE871" s="328"/>
      <c r="AF871" s="328"/>
      <c r="AG871" s="328"/>
      <c r="AH871" s="421" t="s">
        <v>573</v>
      </c>
      <c r="AI871" s="422"/>
      <c r="AJ871" s="422"/>
      <c r="AK871" s="422"/>
      <c r="AL871" s="325" t="s">
        <v>573</v>
      </c>
      <c r="AM871" s="326"/>
      <c r="AN871" s="326"/>
      <c r="AO871" s="327"/>
      <c r="AP871" s="321" t="s">
        <v>573</v>
      </c>
      <c r="AQ871" s="321"/>
      <c r="AR871" s="321"/>
      <c r="AS871" s="321"/>
      <c r="AT871" s="321"/>
      <c r="AU871" s="321"/>
      <c r="AV871" s="321"/>
      <c r="AW871" s="321"/>
      <c r="AX871" s="321"/>
    </row>
    <row r="872" spans="1:50" ht="30" customHeight="1" x14ac:dyDescent="0.15">
      <c r="A872" s="404">
        <v>3</v>
      </c>
      <c r="B872" s="404">
        <v>1</v>
      </c>
      <c r="C872" s="424" t="s">
        <v>654</v>
      </c>
      <c r="D872" s="418"/>
      <c r="E872" s="418"/>
      <c r="F872" s="418"/>
      <c r="G872" s="418"/>
      <c r="H872" s="418"/>
      <c r="I872" s="418"/>
      <c r="J872" s="419">
        <v>4000020270008</v>
      </c>
      <c r="K872" s="420"/>
      <c r="L872" s="420"/>
      <c r="M872" s="420"/>
      <c r="N872" s="420"/>
      <c r="O872" s="420"/>
      <c r="P872" s="425" t="s">
        <v>651</v>
      </c>
      <c r="Q872" s="317"/>
      <c r="R872" s="317"/>
      <c r="S872" s="317"/>
      <c r="T872" s="317"/>
      <c r="U872" s="317"/>
      <c r="V872" s="317"/>
      <c r="W872" s="317"/>
      <c r="X872" s="317"/>
      <c r="Y872" s="318">
        <v>6</v>
      </c>
      <c r="Z872" s="319"/>
      <c r="AA872" s="319"/>
      <c r="AB872" s="320"/>
      <c r="AC872" s="328" t="s">
        <v>196</v>
      </c>
      <c r="AD872" s="328"/>
      <c r="AE872" s="328"/>
      <c r="AF872" s="328"/>
      <c r="AG872" s="328"/>
      <c r="AH872" s="323" t="s">
        <v>573</v>
      </c>
      <c r="AI872" s="324"/>
      <c r="AJ872" s="324"/>
      <c r="AK872" s="324"/>
      <c r="AL872" s="325" t="s">
        <v>573</v>
      </c>
      <c r="AM872" s="326"/>
      <c r="AN872" s="326"/>
      <c r="AO872" s="327"/>
      <c r="AP872" s="321" t="s">
        <v>573</v>
      </c>
      <c r="AQ872" s="321"/>
      <c r="AR872" s="321"/>
      <c r="AS872" s="321"/>
      <c r="AT872" s="321"/>
      <c r="AU872" s="321"/>
      <c r="AV872" s="321"/>
      <c r="AW872" s="321"/>
      <c r="AX872" s="321"/>
    </row>
    <row r="873" spans="1:50" ht="30" customHeight="1" x14ac:dyDescent="0.15">
      <c r="A873" s="404">
        <v>4</v>
      </c>
      <c r="B873" s="404">
        <v>1</v>
      </c>
      <c r="C873" s="424" t="s">
        <v>655</v>
      </c>
      <c r="D873" s="418"/>
      <c r="E873" s="418"/>
      <c r="F873" s="418"/>
      <c r="G873" s="418"/>
      <c r="H873" s="418"/>
      <c r="I873" s="418"/>
      <c r="J873" s="419">
        <v>2000020350001</v>
      </c>
      <c r="K873" s="420"/>
      <c r="L873" s="420"/>
      <c r="M873" s="420"/>
      <c r="N873" s="420"/>
      <c r="O873" s="420"/>
      <c r="P873" s="425" t="s">
        <v>651</v>
      </c>
      <c r="Q873" s="317"/>
      <c r="R873" s="317"/>
      <c r="S873" s="317"/>
      <c r="T873" s="317"/>
      <c r="U873" s="317"/>
      <c r="V873" s="317"/>
      <c r="W873" s="317"/>
      <c r="X873" s="317"/>
      <c r="Y873" s="318">
        <v>0.26800000000000002</v>
      </c>
      <c r="Z873" s="319"/>
      <c r="AA873" s="319"/>
      <c r="AB873" s="320"/>
      <c r="AC873" s="328" t="s">
        <v>196</v>
      </c>
      <c r="AD873" s="328"/>
      <c r="AE873" s="328"/>
      <c r="AF873" s="328"/>
      <c r="AG873" s="328"/>
      <c r="AH873" s="323" t="s">
        <v>573</v>
      </c>
      <c r="AI873" s="324"/>
      <c r="AJ873" s="324"/>
      <c r="AK873" s="324"/>
      <c r="AL873" s="325" t="s">
        <v>573</v>
      </c>
      <c r="AM873" s="326"/>
      <c r="AN873" s="326"/>
      <c r="AO873" s="327"/>
      <c r="AP873" s="321" t="s">
        <v>573</v>
      </c>
      <c r="AQ873" s="321"/>
      <c r="AR873" s="321"/>
      <c r="AS873" s="321"/>
      <c r="AT873" s="321"/>
      <c r="AU873" s="321"/>
      <c r="AV873" s="321"/>
      <c r="AW873" s="321"/>
      <c r="AX873" s="321"/>
    </row>
    <row r="874" spans="1:50" ht="30" customHeight="1" x14ac:dyDescent="0.15">
      <c r="A874" s="404">
        <v>5</v>
      </c>
      <c r="B874" s="404">
        <v>1</v>
      </c>
      <c r="C874" s="424" t="s">
        <v>641</v>
      </c>
      <c r="D874" s="418"/>
      <c r="E874" s="418"/>
      <c r="F874" s="418"/>
      <c r="G874" s="418"/>
      <c r="H874" s="418"/>
      <c r="I874" s="418"/>
      <c r="J874" s="419">
        <v>1000020140007</v>
      </c>
      <c r="K874" s="420"/>
      <c r="L874" s="420"/>
      <c r="M874" s="420"/>
      <c r="N874" s="420"/>
      <c r="O874" s="420"/>
      <c r="P874" s="317" t="s">
        <v>651</v>
      </c>
      <c r="Q874" s="317"/>
      <c r="R874" s="317"/>
      <c r="S874" s="317"/>
      <c r="T874" s="317"/>
      <c r="U874" s="317"/>
      <c r="V874" s="317"/>
      <c r="W874" s="317"/>
      <c r="X874" s="317"/>
      <c r="Y874" s="318">
        <v>0.26300000000000001</v>
      </c>
      <c r="Z874" s="319"/>
      <c r="AA874" s="319"/>
      <c r="AB874" s="320"/>
      <c r="AC874" s="322" t="s">
        <v>196</v>
      </c>
      <c r="AD874" s="322"/>
      <c r="AE874" s="322"/>
      <c r="AF874" s="322"/>
      <c r="AG874" s="322"/>
      <c r="AH874" s="323" t="s">
        <v>573</v>
      </c>
      <c r="AI874" s="324"/>
      <c r="AJ874" s="324"/>
      <c r="AK874" s="324"/>
      <c r="AL874" s="325" t="s">
        <v>573</v>
      </c>
      <c r="AM874" s="326"/>
      <c r="AN874" s="326"/>
      <c r="AO874" s="327"/>
      <c r="AP874" s="321" t="s">
        <v>573</v>
      </c>
      <c r="AQ874" s="321"/>
      <c r="AR874" s="321"/>
      <c r="AS874" s="321"/>
      <c r="AT874" s="321"/>
      <c r="AU874" s="321"/>
      <c r="AV874" s="321"/>
      <c r="AW874" s="321"/>
      <c r="AX874" s="321"/>
    </row>
    <row r="875" spans="1:50" ht="30" customHeight="1" x14ac:dyDescent="0.15">
      <c r="A875" s="404">
        <v>6</v>
      </c>
      <c r="B875" s="404">
        <v>1</v>
      </c>
      <c r="C875" s="424" t="s">
        <v>656</v>
      </c>
      <c r="D875" s="418"/>
      <c r="E875" s="418"/>
      <c r="F875" s="418"/>
      <c r="G875" s="418"/>
      <c r="H875" s="418"/>
      <c r="I875" s="418"/>
      <c r="J875" s="419">
        <v>1000020290009</v>
      </c>
      <c r="K875" s="420"/>
      <c r="L875" s="420"/>
      <c r="M875" s="420"/>
      <c r="N875" s="420"/>
      <c r="O875" s="420"/>
      <c r="P875" s="317" t="s">
        <v>651</v>
      </c>
      <c r="Q875" s="317"/>
      <c r="R875" s="317"/>
      <c r="S875" s="317"/>
      <c r="T875" s="317"/>
      <c r="U875" s="317"/>
      <c r="V875" s="317"/>
      <c r="W875" s="317"/>
      <c r="X875" s="317"/>
      <c r="Y875" s="318">
        <v>0.21299999999999999</v>
      </c>
      <c r="Z875" s="319"/>
      <c r="AA875" s="319"/>
      <c r="AB875" s="320"/>
      <c r="AC875" s="322" t="s">
        <v>196</v>
      </c>
      <c r="AD875" s="322"/>
      <c r="AE875" s="322"/>
      <c r="AF875" s="322"/>
      <c r="AG875" s="322"/>
      <c r="AH875" s="323" t="s">
        <v>573</v>
      </c>
      <c r="AI875" s="324"/>
      <c r="AJ875" s="324"/>
      <c r="AK875" s="324"/>
      <c r="AL875" s="325" t="s">
        <v>573</v>
      </c>
      <c r="AM875" s="326"/>
      <c r="AN875" s="326"/>
      <c r="AO875" s="327"/>
      <c r="AP875" s="321" t="s">
        <v>573</v>
      </c>
      <c r="AQ875" s="321"/>
      <c r="AR875" s="321"/>
      <c r="AS875" s="321"/>
      <c r="AT875" s="321"/>
      <c r="AU875" s="321"/>
      <c r="AV875" s="321"/>
      <c r="AW875" s="321"/>
      <c r="AX875" s="321"/>
    </row>
    <row r="876" spans="1:50" ht="30" customHeight="1" x14ac:dyDescent="0.15">
      <c r="A876" s="404">
        <v>7</v>
      </c>
      <c r="B876" s="404">
        <v>1</v>
      </c>
      <c r="C876" s="424" t="s">
        <v>657</v>
      </c>
      <c r="D876" s="418"/>
      <c r="E876" s="418"/>
      <c r="F876" s="418"/>
      <c r="G876" s="418"/>
      <c r="H876" s="418"/>
      <c r="I876" s="418"/>
      <c r="J876" s="419">
        <v>7000020340006</v>
      </c>
      <c r="K876" s="420"/>
      <c r="L876" s="420"/>
      <c r="M876" s="420"/>
      <c r="N876" s="420"/>
      <c r="O876" s="420"/>
      <c r="P876" s="317" t="s">
        <v>651</v>
      </c>
      <c r="Q876" s="317"/>
      <c r="R876" s="317"/>
      <c r="S876" s="317"/>
      <c r="T876" s="317"/>
      <c r="U876" s="317"/>
      <c r="V876" s="317"/>
      <c r="W876" s="317"/>
      <c r="X876" s="317"/>
      <c r="Y876" s="318">
        <v>0.20599999999999999</v>
      </c>
      <c r="Z876" s="319"/>
      <c r="AA876" s="319"/>
      <c r="AB876" s="320"/>
      <c r="AC876" s="322" t="s">
        <v>196</v>
      </c>
      <c r="AD876" s="322"/>
      <c r="AE876" s="322"/>
      <c r="AF876" s="322"/>
      <c r="AG876" s="322"/>
      <c r="AH876" s="323" t="s">
        <v>573</v>
      </c>
      <c r="AI876" s="324"/>
      <c r="AJ876" s="324"/>
      <c r="AK876" s="324"/>
      <c r="AL876" s="325" t="s">
        <v>573</v>
      </c>
      <c r="AM876" s="326"/>
      <c r="AN876" s="326"/>
      <c r="AO876" s="327"/>
      <c r="AP876" s="321" t="s">
        <v>573</v>
      </c>
      <c r="AQ876" s="321"/>
      <c r="AR876" s="321"/>
      <c r="AS876" s="321"/>
      <c r="AT876" s="321"/>
      <c r="AU876" s="321"/>
      <c r="AV876" s="321"/>
      <c r="AW876" s="321"/>
      <c r="AX876" s="321"/>
    </row>
    <row r="877" spans="1:50" ht="30" customHeight="1" x14ac:dyDescent="0.15">
      <c r="A877" s="404">
        <v>8</v>
      </c>
      <c r="B877" s="404">
        <v>1</v>
      </c>
      <c r="C877" s="424" t="s">
        <v>644</v>
      </c>
      <c r="D877" s="418"/>
      <c r="E877" s="418"/>
      <c r="F877" s="418"/>
      <c r="G877" s="418"/>
      <c r="H877" s="418"/>
      <c r="I877" s="418"/>
      <c r="J877" s="419">
        <v>7000020010006</v>
      </c>
      <c r="K877" s="420"/>
      <c r="L877" s="420"/>
      <c r="M877" s="420"/>
      <c r="N877" s="420"/>
      <c r="O877" s="420"/>
      <c r="P877" s="317" t="s">
        <v>651</v>
      </c>
      <c r="Q877" s="317"/>
      <c r="R877" s="317"/>
      <c r="S877" s="317"/>
      <c r="T877" s="317"/>
      <c r="U877" s="317"/>
      <c r="V877" s="317"/>
      <c r="W877" s="317"/>
      <c r="X877" s="317"/>
      <c r="Y877" s="318">
        <v>0.17</v>
      </c>
      <c r="Z877" s="319"/>
      <c r="AA877" s="319"/>
      <c r="AB877" s="320"/>
      <c r="AC877" s="322" t="s">
        <v>196</v>
      </c>
      <c r="AD877" s="322"/>
      <c r="AE877" s="322"/>
      <c r="AF877" s="322"/>
      <c r="AG877" s="322"/>
      <c r="AH877" s="323" t="s">
        <v>573</v>
      </c>
      <c r="AI877" s="324"/>
      <c r="AJ877" s="324"/>
      <c r="AK877" s="324"/>
      <c r="AL877" s="325" t="s">
        <v>573</v>
      </c>
      <c r="AM877" s="326"/>
      <c r="AN877" s="326"/>
      <c r="AO877" s="327"/>
      <c r="AP877" s="321" t="s">
        <v>573</v>
      </c>
      <c r="AQ877" s="321"/>
      <c r="AR877" s="321"/>
      <c r="AS877" s="321"/>
      <c r="AT877" s="321"/>
      <c r="AU877" s="321"/>
      <c r="AV877" s="321"/>
      <c r="AW877" s="321"/>
      <c r="AX877" s="321"/>
    </row>
    <row r="878" spans="1:50" ht="30" customHeight="1" x14ac:dyDescent="0.15">
      <c r="A878" s="404">
        <v>9</v>
      </c>
      <c r="B878" s="404">
        <v>1</v>
      </c>
      <c r="C878" s="424" t="s">
        <v>658</v>
      </c>
      <c r="D878" s="418"/>
      <c r="E878" s="418"/>
      <c r="F878" s="418"/>
      <c r="G878" s="418"/>
      <c r="H878" s="418"/>
      <c r="I878" s="418"/>
      <c r="J878" s="419">
        <v>2000020260002</v>
      </c>
      <c r="K878" s="420"/>
      <c r="L878" s="420"/>
      <c r="M878" s="420"/>
      <c r="N878" s="420"/>
      <c r="O878" s="420"/>
      <c r="P878" s="317" t="s">
        <v>651</v>
      </c>
      <c r="Q878" s="317"/>
      <c r="R878" s="317"/>
      <c r="S878" s="317"/>
      <c r="T878" s="317"/>
      <c r="U878" s="317"/>
      <c r="V878" s="317"/>
      <c r="W878" s="317"/>
      <c r="X878" s="317"/>
      <c r="Y878" s="318">
        <v>0.15</v>
      </c>
      <c r="Z878" s="319"/>
      <c r="AA878" s="319"/>
      <c r="AB878" s="320"/>
      <c r="AC878" s="322" t="s">
        <v>196</v>
      </c>
      <c r="AD878" s="322"/>
      <c r="AE878" s="322"/>
      <c r="AF878" s="322"/>
      <c r="AG878" s="322"/>
      <c r="AH878" s="323" t="s">
        <v>573</v>
      </c>
      <c r="AI878" s="324"/>
      <c r="AJ878" s="324"/>
      <c r="AK878" s="324"/>
      <c r="AL878" s="325" t="s">
        <v>573</v>
      </c>
      <c r="AM878" s="326"/>
      <c r="AN878" s="326"/>
      <c r="AO878" s="327"/>
      <c r="AP878" s="321" t="s">
        <v>573</v>
      </c>
      <c r="AQ878" s="321"/>
      <c r="AR878" s="321"/>
      <c r="AS878" s="321"/>
      <c r="AT878" s="321"/>
      <c r="AU878" s="321"/>
      <c r="AV878" s="321"/>
      <c r="AW878" s="321"/>
      <c r="AX878" s="321"/>
    </row>
    <row r="879" spans="1:50" ht="30" customHeight="1" x14ac:dyDescent="0.15">
      <c r="A879" s="404">
        <v>10</v>
      </c>
      <c r="B879" s="404">
        <v>1</v>
      </c>
      <c r="C879" s="424" t="s">
        <v>659</v>
      </c>
      <c r="D879" s="418"/>
      <c r="E879" s="418"/>
      <c r="F879" s="418"/>
      <c r="G879" s="418"/>
      <c r="H879" s="418"/>
      <c r="I879" s="418"/>
      <c r="J879" s="419">
        <v>7000020220001</v>
      </c>
      <c r="K879" s="420"/>
      <c r="L879" s="420"/>
      <c r="M879" s="420"/>
      <c r="N879" s="420"/>
      <c r="O879" s="420"/>
      <c r="P879" s="317" t="s">
        <v>651</v>
      </c>
      <c r="Q879" s="317"/>
      <c r="R879" s="317"/>
      <c r="S879" s="317"/>
      <c r="T879" s="317"/>
      <c r="U879" s="317"/>
      <c r="V879" s="317"/>
      <c r="W879" s="317"/>
      <c r="X879" s="317"/>
      <c r="Y879" s="318">
        <v>0.13</v>
      </c>
      <c r="Z879" s="319"/>
      <c r="AA879" s="319"/>
      <c r="AB879" s="320"/>
      <c r="AC879" s="322" t="s">
        <v>196</v>
      </c>
      <c r="AD879" s="322"/>
      <c r="AE879" s="322"/>
      <c r="AF879" s="322"/>
      <c r="AG879" s="322"/>
      <c r="AH879" s="323" t="s">
        <v>573</v>
      </c>
      <c r="AI879" s="324"/>
      <c r="AJ879" s="324"/>
      <c r="AK879" s="324"/>
      <c r="AL879" s="325" t="s">
        <v>573</v>
      </c>
      <c r="AM879" s="326"/>
      <c r="AN879" s="326"/>
      <c r="AO879" s="327"/>
      <c r="AP879" s="321" t="s">
        <v>573</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458</v>
      </c>
      <c r="AD902" s="277"/>
      <c r="AE902" s="277"/>
      <c r="AF902" s="277"/>
      <c r="AG902" s="277"/>
      <c r="AH902" s="344" t="s">
        <v>487</v>
      </c>
      <c r="AI902" s="346"/>
      <c r="AJ902" s="346"/>
      <c r="AK902" s="346"/>
      <c r="AL902" s="346" t="s">
        <v>21</v>
      </c>
      <c r="AM902" s="346"/>
      <c r="AN902" s="346"/>
      <c r="AO902" s="426"/>
      <c r="AP902" s="427" t="s">
        <v>420</v>
      </c>
      <c r="AQ902" s="427"/>
      <c r="AR902" s="427"/>
      <c r="AS902" s="427"/>
      <c r="AT902" s="427"/>
      <c r="AU902" s="427"/>
      <c r="AV902" s="427"/>
      <c r="AW902" s="427"/>
      <c r="AX902" s="427"/>
    </row>
    <row r="903" spans="1:50" ht="60.75" customHeight="1" x14ac:dyDescent="0.15">
      <c r="A903" s="404">
        <v>1</v>
      </c>
      <c r="B903" s="404">
        <v>1</v>
      </c>
      <c r="C903" s="424" t="s">
        <v>685</v>
      </c>
      <c r="D903" s="418"/>
      <c r="E903" s="418"/>
      <c r="F903" s="418"/>
      <c r="G903" s="418"/>
      <c r="H903" s="418"/>
      <c r="I903" s="418"/>
      <c r="J903" s="419" t="s">
        <v>686</v>
      </c>
      <c r="K903" s="420"/>
      <c r="L903" s="420"/>
      <c r="M903" s="420"/>
      <c r="N903" s="420"/>
      <c r="O903" s="420"/>
      <c r="P903" s="425" t="s">
        <v>688</v>
      </c>
      <c r="Q903" s="317"/>
      <c r="R903" s="317"/>
      <c r="S903" s="317"/>
      <c r="T903" s="317"/>
      <c r="U903" s="317"/>
      <c r="V903" s="317"/>
      <c r="W903" s="317"/>
      <c r="X903" s="317"/>
      <c r="Y903" s="318">
        <v>19.5</v>
      </c>
      <c r="Z903" s="319"/>
      <c r="AA903" s="319"/>
      <c r="AB903" s="320"/>
      <c r="AC903" s="328" t="s">
        <v>196</v>
      </c>
      <c r="AD903" s="423"/>
      <c r="AE903" s="423"/>
      <c r="AF903" s="423"/>
      <c r="AG903" s="423"/>
      <c r="AH903" s="421" t="s">
        <v>689</v>
      </c>
      <c r="AI903" s="422"/>
      <c r="AJ903" s="422"/>
      <c r="AK903" s="422"/>
      <c r="AL903" s="325" t="s">
        <v>690</v>
      </c>
      <c r="AM903" s="326"/>
      <c r="AN903" s="326"/>
      <c r="AO903" s="327"/>
      <c r="AP903" s="321" t="s">
        <v>691</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458</v>
      </c>
      <c r="AD935" s="277"/>
      <c r="AE935" s="277"/>
      <c r="AF935" s="277"/>
      <c r="AG935" s="277"/>
      <c r="AH935" s="344" t="s">
        <v>487</v>
      </c>
      <c r="AI935" s="346"/>
      <c r="AJ935" s="346"/>
      <c r="AK935" s="346"/>
      <c r="AL935" s="346" t="s">
        <v>21</v>
      </c>
      <c r="AM935" s="346"/>
      <c r="AN935" s="346"/>
      <c r="AO935" s="426"/>
      <c r="AP935" s="427" t="s">
        <v>420</v>
      </c>
      <c r="AQ935" s="427"/>
      <c r="AR935" s="427"/>
      <c r="AS935" s="427"/>
      <c r="AT935" s="427"/>
      <c r="AU935" s="427"/>
      <c r="AV935" s="427"/>
      <c r="AW935" s="427"/>
      <c r="AX935" s="427"/>
    </row>
    <row r="936" spans="1:50" ht="60.75" customHeight="1" x14ac:dyDescent="0.15">
      <c r="A936" s="404">
        <v>1</v>
      </c>
      <c r="B936" s="404">
        <v>1</v>
      </c>
      <c r="C936" s="424" t="s">
        <v>692</v>
      </c>
      <c r="D936" s="418"/>
      <c r="E936" s="418"/>
      <c r="F936" s="418"/>
      <c r="G936" s="418"/>
      <c r="H936" s="418"/>
      <c r="I936" s="418"/>
      <c r="J936" s="419" t="s">
        <v>693</v>
      </c>
      <c r="K936" s="420"/>
      <c r="L936" s="420"/>
      <c r="M936" s="420"/>
      <c r="N936" s="420"/>
      <c r="O936" s="420"/>
      <c r="P936" s="425" t="s">
        <v>695</v>
      </c>
      <c r="Q936" s="317"/>
      <c r="R936" s="317"/>
      <c r="S936" s="317"/>
      <c r="T936" s="317"/>
      <c r="U936" s="317"/>
      <c r="V936" s="317"/>
      <c r="W936" s="317"/>
      <c r="X936" s="317"/>
      <c r="Y936" s="318">
        <v>11.2</v>
      </c>
      <c r="Z936" s="319"/>
      <c r="AA936" s="319"/>
      <c r="AB936" s="320"/>
      <c r="AC936" s="328" t="s">
        <v>196</v>
      </c>
      <c r="AD936" s="423"/>
      <c r="AE936" s="423"/>
      <c r="AF936" s="423"/>
      <c r="AG936" s="423"/>
      <c r="AH936" s="421" t="s">
        <v>573</v>
      </c>
      <c r="AI936" s="422"/>
      <c r="AJ936" s="422"/>
      <c r="AK936" s="422"/>
      <c r="AL936" s="325" t="s">
        <v>573</v>
      </c>
      <c r="AM936" s="326"/>
      <c r="AN936" s="326"/>
      <c r="AO936" s="327"/>
      <c r="AP936" s="321" t="s">
        <v>573</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458</v>
      </c>
      <c r="AD968" s="277"/>
      <c r="AE968" s="277"/>
      <c r="AF968" s="277"/>
      <c r="AG968" s="277"/>
      <c r="AH968" s="344" t="s">
        <v>487</v>
      </c>
      <c r="AI968" s="346"/>
      <c r="AJ968" s="346"/>
      <c r="AK968" s="346"/>
      <c r="AL968" s="346" t="s">
        <v>21</v>
      </c>
      <c r="AM968" s="346"/>
      <c r="AN968" s="346"/>
      <c r="AO968" s="426"/>
      <c r="AP968" s="427" t="s">
        <v>420</v>
      </c>
      <c r="AQ968" s="427"/>
      <c r="AR968" s="427"/>
      <c r="AS968" s="427"/>
      <c r="AT968" s="427"/>
      <c r="AU968" s="427"/>
      <c r="AV968" s="427"/>
      <c r="AW968" s="427"/>
      <c r="AX968" s="427"/>
    </row>
    <row r="969" spans="1:50" ht="30" customHeight="1" x14ac:dyDescent="0.15">
      <c r="A969" s="404">
        <v>1</v>
      </c>
      <c r="B969" s="404">
        <v>1</v>
      </c>
      <c r="C969" s="424" t="s">
        <v>701</v>
      </c>
      <c r="D969" s="418"/>
      <c r="E969" s="418"/>
      <c r="F969" s="418"/>
      <c r="G969" s="418"/>
      <c r="H969" s="418"/>
      <c r="I969" s="418"/>
      <c r="J969" s="419">
        <v>4011101026268</v>
      </c>
      <c r="K969" s="420"/>
      <c r="L969" s="420"/>
      <c r="M969" s="420"/>
      <c r="N969" s="420"/>
      <c r="O969" s="420"/>
      <c r="P969" s="425" t="s">
        <v>703</v>
      </c>
      <c r="Q969" s="317"/>
      <c r="R969" s="317"/>
      <c r="S969" s="317"/>
      <c r="T969" s="317"/>
      <c r="U969" s="317"/>
      <c r="V969" s="317"/>
      <c r="W969" s="317"/>
      <c r="X969" s="317"/>
      <c r="Y969" s="318">
        <v>2.9</v>
      </c>
      <c r="Z969" s="319"/>
      <c r="AA969" s="319"/>
      <c r="AB969" s="320"/>
      <c r="AC969" s="328" t="s">
        <v>492</v>
      </c>
      <c r="AD969" s="423"/>
      <c r="AE969" s="423"/>
      <c r="AF969" s="423"/>
      <c r="AG969" s="423"/>
      <c r="AH969" s="421">
        <v>1</v>
      </c>
      <c r="AI969" s="422"/>
      <c r="AJ969" s="422"/>
      <c r="AK969" s="422"/>
      <c r="AL969" s="325">
        <v>72.8</v>
      </c>
      <c r="AM969" s="326"/>
      <c r="AN969" s="326"/>
      <c r="AO969" s="327"/>
      <c r="AP969" s="321" t="s">
        <v>690</v>
      </c>
      <c r="AQ969" s="321"/>
      <c r="AR969" s="321"/>
      <c r="AS969" s="321"/>
      <c r="AT969" s="321"/>
      <c r="AU969" s="321"/>
      <c r="AV969" s="321"/>
      <c r="AW969" s="321"/>
      <c r="AX969" s="321"/>
    </row>
    <row r="970" spans="1:50" ht="30" hidden="1" customHeight="1" x14ac:dyDescent="0.15">
      <c r="A970" s="404">
        <v>2</v>
      </c>
      <c r="B970" s="404">
        <v>1</v>
      </c>
      <c r="C970" s="424"/>
      <c r="D970" s="418"/>
      <c r="E970" s="418"/>
      <c r="F970" s="418"/>
      <c r="G970" s="418"/>
      <c r="H970" s="418"/>
      <c r="I970" s="418"/>
      <c r="J970" s="419"/>
      <c r="K970" s="420"/>
      <c r="L970" s="420"/>
      <c r="M970" s="420"/>
      <c r="N970" s="420"/>
      <c r="O970" s="420"/>
      <c r="P970" s="425"/>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60.75"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24"/>
      <c r="D973" s="418"/>
      <c r="E973" s="418"/>
      <c r="F973" s="418"/>
      <c r="G973" s="418"/>
      <c r="H973" s="418"/>
      <c r="I973" s="418"/>
      <c r="J973" s="419"/>
      <c r="K973" s="420"/>
      <c r="L973" s="420"/>
      <c r="M973" s="420"/>
      <c r="N973" s="420"/>
      <c r="O973" s="420"/>
      <c r="P973" s="425"/>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24"/>
      <c r="D974" s="418"/>
      <c r="E974" s="418"/>
      <c r="F974" s="418"/>
      <c r="G974" s="418"/>
      <c r="H974" s="418"/>
      <c r="I974" s="418"/>
      <c r="J974" s="419"/>
      <c r="K974" s="420"/>
      <c r="L974" s="420"/>
      <c r="M974" s="420"/>
      <c r="N974" s="420"/>
      <c r="O974" s="420"/>
      <c r="P974" s="425"/>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24"/>
      <c r="D975" s="418"/>
      <c r="E975" s="418"/>
      <c r="F975" s="418"/>
      <c r="G975" s="418"/>
      <c r="H975" s="418"/>
      <c r="I975" s="418"/>
      <c r="J975" s="419"/>
      <c r="K975" s="420"/>
      <c r="L975" s="420"/>
      <c r="M975" s="420"/>
      <c r="N975" s="420"/>
      <c r="O975" s="420"/>
      <c r="P975" s="425"/>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24"/>
      <c r="D976" s="418"/>
      <c r="E976" s="418"/>
      <c r="F976" s="418"/>
      <c r="G976" s="418"/>
      <c r="H976" s="418"/>
      <c r="I976" s="418"/>
      <c r="J976" s="419"/>
      <c r="K976" s="420"/>
      <c r="L976" s="420"/>
      <c r="M976" s="420"/>
      <c r="N976" s="420"/>
      <c r="O976" s="420"/>
      <c r="P976" s="425"/>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24"/>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24"/>
      <c r="D978" s="418"/>
      <c r="E978" s="418"/>
      <c r="F978" s="418"/>
      <c r="G978" s="418"/>
      <c r="H978" s="418"/>
      <c r="I978" s="418"/>
      <c r="J978" s="419"/>
      <c r="K978" s="420"/>
      <c r="L978" s="420"/>
      <c r="M978" s="420"/>
      <c r="N978" s="420"/>
      <c r="O978" s="420"/>
      <c r="P978" s="425"/>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458</v>
      </c>
      <c r="AD1001" s="277"/>
      <c r="AE1001" s="277"/>
      <c r="AF1001" s="277"/>
      <c r="AG1001" s="277"/>
      <c r="AH1001" s="344" t="s">
        <v>487</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customHeight="1" x14ac:dyDescent="0.15">
      <c r="A1002" s="404">
        <v>1</v>
      </c>
      <c r="B1002" s="404">
        <v>1</v>
      </c>
      <c r="C1002" s="418" t="s">
        <v>696</v>
      </c>
      <c r="D1002" s="418"/>
      <c r="E1002" s="418"/>
      <c r="F1002" s="418"/>
      <c r="G1002" s="418"/>
      <c r="H1002" s="418"/>
      <c r="I1002" s="418"/>
      <c r="J1002" s="419" t="s">
        <v>573</v>
      </c>
      <c r="K1002" s="420"/>
      <c r="L1002" s="420"/>
      <c r="M1002" s="420"/>
      <c r="N1002" s="420"/>
      <c r="O1002" s="420"/>
      <c r="P1002" s="317" t="s">
        <v>660</v>
      </c>
      <c r="Q1002" s="317"/>
      <c r="R1002" s="317"/>
      <c r="S1002" s="317"/>
      <c r="T1002" s="317"/>
      <c r="U1002" s="317"/>
      <c r="V1002" s="317"/>
      <c r="W1002" s="317"/>
      <c r="X1002" s="317"/>
      <c r="Y1002" s="318">
        <v>1.5</v>
      </c>
      <c r="Z1002" s="319"/>
      <c r="AA1002" s="319"/>
      <c r="AB1002" s="320"/>
      <c r="AC1002" s="328" t="s">
        <v>498</v>
      </c>
      <c r="AD1002" s="423"/>
      <c r="AE1002" s="423"/>
      <c r="AF1002" s="423"/>
      <c r="AG1002" s="423"/>
      <c r="AH1002" s="421" t="s">
        <v>573</v>
      </c>
      <c r="AI1002" s="422"/>
      <c r="AJ1002" s="422"/>
      <c r="AK1002" s="422"/>
      <c r="AL1002" s="325" t="s">
        <v>573</v>
      </c>
      <c r="AM1002" s="326"/>
      <c r="AN1002" s="326"/>
      <c r="AO1002" s="327"/>
      <c r="AP1002" s="321" t="s">
        <v>573</v>
      </c>
      <c r="AQ1002" s="321"/>
      <c r="AR1002" s="321"/>
      <c r="AS1002" s="321"/>
      <c r="AT1002" s="321"/>
      <c r="AU1002" s="321"/>
      <c r="AV1002" s="321"/>
      <c r="AW1002" s="321"/>
      <c r="AX1002" s="321"/>
    </row>
    <row r="1003" spans="1:50" ht="30" customHeight="1" x14ac:dyDescent="0.15">
      <c r="A1003" s="404">
        <v>2</v>
      </c>
      <c r="B1003" s="404">
        <v>1</v>
      </c>
      <c r="C1003" s="418" t="s">
        <v>662</v>
      </c>
      <c r="D1003" s="418"/>
      <c r="E1003" s="418"/>
      <c r="F1003" s="418"/>
      <c r="G1003" s="418"/>
      <c r="H1003" s="418"/>
      <c r="I1003" s="418"/>
      <c r="J1003" s="419" t="s">
        <v>573</v>
      </c>
      <c r="K1003" s="420"/>
      <c r="L1003" s="420"/>
      <c r="M1003" s="420"/>
      <c r="N1003" s="420"/>
      <c r="O1003" s="420"/>
      <c r="P1003" s="317" t="s">
        <v>664</v>
      </c>
      <c r="Q1003" s="317"/>
      <c r="R1003" s="317"/>
      <c r="S1003" s="317"/>
      <c r="T1003" s="317"/>
      <c r="U1003" s="317"/>
      <c r="V1003" s="317"/>
      <c r="W1003" s="317"/>
      <c r="X1003" s="317"/>
      <c r="Y1003" s="318">
        <v>1.1000000000000001</v>
      </c>
      <c r="Z1003" s="319"/>
      <c r="AA1003" s="319"/>
      <c r="AB1003" s="320"/>
      <c r="AC1003" s="328" t="s">
        <v>196</v>
      </c>
      <c r="AD1003" s="328"/>
      <c r="AE1003" s="328"/>
      <c r="AF1003" s="328"/>
      <c r="AG1003" s="328"/>
      <c r="AH1003" s="421" t="s">
        <v>573</v>
      </c>
      <c r="AI1003" s="422"/>
      <c r="AJ1003" s="422"/>
      <c r="AK1003" s="422"/>
      <c r="AL1003" s="325" t="s">
        <v>573</v>
      </c>
      <c r="AM1003" s="326"/>
      <c r="AN1003" s="326"/>
      <c r="AO1003" s="327"/>
      <c r="AP1003" s="321" t="s">
        <v>573</v>
      </c>
      <c r="AQ1003" s="321"/>
      <c r="AR1003" s="321"/>
      <c r="AS1003" s="321"/>
      <c r="AT1003" s="321"/>
      <c r="AU1003" s="321"/>
      <c r="AV1003" s="321"/>
      <c r="AW1003" s="321"/>
      <c r="AX1003" s="321"/>
    </row>
    <row r="1004" spans="1:50" ht="60.75" customHeight="1" x14ac:dyDescent="0.15">
      <c r="A1004" s="404">
        <v>3</v>
      </c>
      <c r="B1004" s="404">
        <v>1</v>
      </c>
      <c r="C1004" s="424" t="s">
        <v>697</v>
      </c>
      <c r="D1004" s="418"/>
      <c r="E1004" s="418"/>
      <c r="F1004" s="418"/>
      <c r="G1004" s="418"/>
      <c r="H1004" s="418"/>
      <c r="I1004" s="418"/>
      <c r="J1004" s="419" t="s">
        <v>573</v>
      </c>
      <c r="K1004" s="420"/>
      <c r="L1004" s="420"/>
      <c r="M1004" s="420"/>
      <c r="N1004" s="420"/>
      <c r="O1004" s="420"/>
      <c r="P1004" s="425" t="s">
        <v>699</v>
      </c>
      <c r="Q1004" s="317"/>
      <c r="R1004" s="317"/>
      <c r="S1004" s="317"/>
      <c r="T1004" s="317"/>
      <c r="U1004" s="317"/>
      <c r="V1004" s="317"/>
      <c r="W1004" s="317"/>
      <c r="X1004" s="317"/>
      <c r="Y1004" s="318">
        <v>0.9</v>
      </c>
      <c r="Z1004" s="319"/>
      <c r="AA1004" s="319"/>
      <c r="AB1004" s="320"/>
      <c r="AC1004" s="328" t="s">
        <v>196</v>
      </c>
      <c r="AD1004" s="328"/>
      <c r="AE1004" s="328"/>
      <c r="AF1004" s="328"/>
      <c r="AG1004" s="328"/>
      <c r="AH1004" s="323" t="s">
        <v>573</v>
      </c>
      <c r="AI1004" s="324"/>
      <c r="AJ1004" s="324"/>
      <c r="AK1004" s="324"/>
      <c r="AL1004" s="325" t="s">
        <v>573</v>
      </c>
      <c r="AM1004" s="326"/>
      <c r="AN1004" s="326"/>
      <c r="AO1004" s="327"/>
      <c r="AP1004" s="321" t="s">
        <v>573</v>
      </c>
      <c r="AQ1004" s="321"/>
      <c r="AR1004" s="321"/>
      <c r="AS1004" s="321"/>
      <c r="AT1004" s="321"/>
      <c r="AU1004" s="321"/>
      <c r="AV1004" s="321"/>
      <c r="AW1004" s="321"/>
      <c r="AX1004" s="321"/>
    </row>
    <row r="1005" spans="1:50" ht="30" customHeight="1" x14ac:dyDescent="0.15">
      <c r="A1005" s="404">
        <v>4</v>
      </c>
      <c r="B1005" s="404">
        <v>1</v>
      </c>
      <c r="C1005" s="424" t="s">
        <v>665</v>
      </c>
      <c r="D1005" s="418"/>
      <c r="E1005" s="418"/>
      <c r="F1005" s="418"/>
      <c r="G1005" s="418"/>
      <c r="H1005" s="418"/>
      <c r="I1005" s="418"/>
      <c r="J1005" s="419">
        <v>4010401004009</v>
      </c>
      <c r="K1005" s="420"/>
      <c r="L1005" s="420"/>
      <c r="M1005" s="420"/>
      <c r="N1005" s="420"/>
      <c r="O1005" s="420"/>
      <c r="P1005" s="425" t="s">
        <v>666</v>
      </c>
      <c r="Q1005" s="317"/>
      <c r="R1005" s="317"/>
      <c r="S1005" s="317"/>
      <c r="T1005" s="317"/>
      <c r="U1005" s="317"/>
      <c r="V1005" s="317"/>
      <c r="W1005" s="317"/>
      <c r="X1005" s="317"/>
      <c r="Y1005" s="318">
        <v>0.86</v>
      </c>
      <c r="Z1005" s="319"/>
      <c r="AA1005" s="319"/>
      <c r="AB1005" s="320"/>
      <c r="AC1005" s="328" t="s">
        <v>498</v>
      </c>
      <c r="AD1005" s="328"/>
      <c r="AE1005" s="328"/>
      <c r="AF1005" s="328"/>
      <c r="AG1005" s="328"/>
      <c r="AH1005" s="323" t="s">
        <v>573</v>
      </c>
      <c r="AI1005" s="324"/>
      <c r="AJ1005" s="324"/>
      <c r="AK1005" s="324"/>
      <c r="AL1005" s="325" t="s">
        <v>573</v>
      </c>
      <c r="AM1005" s="326"/>
      <c r="AN1005" s="326"/>
      <c r="AO1005" s="327"/>
      <c r="AP1005" s="321" t="s">
        <v>573</v>
      </c>
      <c r="AQ1005" s="321"/>
      <c r="AR1005" s="321"/>
      <c r="AS1005" s="321"/>
      <c r="AT1005" s="321"/>
      <c r="AU1005" s="321"/>
      <c r="AV1005" s="321"/>
      <c r="AW1005" s="321"/>
      <c r="AX1005" s="321"/>
    </row>
    <row r="1006" spans="1:50" ht="30" customHeight="1" x14ac:dyDescent="0.15">
      <c r="A1006" s="404">
        <v>5</v>
      </c>
      <c r="B1006" s="404">
        <v>1</v>
      </c>
      <c r="C1006" s="418" t="s">
        <v>671</v>
      </c>
      <c r="D1006" s="418"/>
      <c r="E1006" s="418"/>
      <c r="F1006" s="418"/>
      <c r="G1006" s="418"/>
      <c r="H1006" s="418"/>
      <c r="I1006" s="418"/>
      <c r="J1006" s="419" t="s">
        <v>573</v>
      </c>
      <c r="K1006" s="420"/>
      <c r="L1006" s="420"/>
      <c r="M1006" s="420"/>
      <c r="N1006" s="420"/>
      <c r="O1006" s="420"/>
      <c r="P1006" s="317" t="s">
        <v>663</v>
      </c>
      <c r="Q1006" s="317"/>
      <c r="R1006" s="317"/>
      <c r="S1006" s="317"/>
      <c r="T1006" s="317"/>
      <c r="U1006" s="317"/>
      <c r="V1006" s="317"/>
      <c r="W1006" s="317"/>
      <c r="X1006" s="317"/>
      <c r="Y1006" s="318">
        <v>0.34</v>
      </c>
      <c r="Z1006" s="319"/>
      <c r="AA1006" s="319"/>
      <c r="AB1006" s="320"/>
      <c r="AC1006" s="322" t="s">
        <v>196</v>
      </c>
      <c r="AD1006" s="322"/>
      <c r="AE1006" s="322"/>
      <c r="AF1006" s="322"/>
      <c r="AG1006" s="322"/>
      <c r="AH1006" s="323" t="s">
        <v>573</v>
      </c>
      <c r="AI1006" s="324"/>
      <c r="AJ1006" s="324"/>
      <c r="AK1006" s="324"/>
      <c r="AL1006" s="325" t="s">
        <v>573</v>
      </c>
      <c r="AM1006" s="326"/>
      <c r="AN1006" s="326"/>
      <c r="AO1006" s="327"/>
      <c r="AP1006" s="321" t="s">
        <v>573</v>
      </c>
      <c r="AQ1006" s="321"/>
      <c r="AR1006" s="321"/>
      <c r="AS1006" s="321"/>
      <c r="AT1006" s="321"/>
      <c r="AU1006" s="321"/>
      <c r="AV1006" s="321"/>
      <c r="AW1006" s="321"/>
      <c r="AX1006" s="321"/>
    </row>
    <row r="1007" spans="1:50" ht="30" customHeight="1" x14ac:dyDescent="0.15">
      <c r="A1007" s="404">
        <v>6</v>
      </c>
      <c r="B1007" s="404">
        <v>1</v>
      </c>
      <c r="C1007" s="418" t="s">
        <v>667</v>
      </c>
      <c r="D1007" s="418"/>
      <c r="E1007" s="418"/>
      <c r="F1007" s="418"/>
      <c r="G1007" s="418"/>
      <c r="H1007" s="418"/>
      <c r="I1007" s="418"/>
      <c r="J1007" s="419">
        <v>6010405000976</v>
      </c>
      <c r="K1007" s="420"/>
      <c r="L1007" s="420"/>
      <c r="M1007" s="420"/>
      <c r="N1007" s="420"/>
      <c r="O1007" s="420"/>
      <c r="P1007" s="317" t="s">
        <v>668</v>
      </c>
      <c r="Q1007" s="317"/>
      <c r="R1007" s="317"/>
      <c r="S1007" s="317"/>
      <c r="T1007" s="317"/>
      <c r="U1007" s="317"/>
      <c r="V1007" s="317"/>
      <c r="W1007" s="317"/>
      <c r="X1007" s="317"/>
      <c r="Y1007" s="318">
        <v>0.26</v>
      </c>
      <c r="Z1007" s="319"/>
      <c r="AA1007" s="319"/>
      <c r="AB1007" s="320"/>
      <c r="AC1007" s="322" t="s">
        <v>498</v>
      </c>
      <c r="AD1007" s="322"/>
      <c r="AE1007" s="322"/>
      <c r="AF1007" s="322"/>
      <c r="AG1007" s="322"/>
      <c r="AH1007" s="323" t="s">
        <v>573</v>
      </c>
      <c r="AI1007" s="324"/>
      <c r="AJ1007" s="324"/>
      <c r="AK1007" s="324"/>
      <c r="AL1007" s="325" t="s">
        <v>573</v>
      </c>
      <c r="AM1007" s="326"/>
      <c r="AN1007" s="326"/>
      <c r="AO1007" s="327"/>
      <c r="AP1007" s="321" t="s">
        <v>573</v>
      </c>
      <c r="AQ1007" s="321"/>
      <c r="AR1007" s="321"/>
      <c r="AS1007" s="321"/>
      <c r="AT1007" s="321"/>
      <c r="AU1007" s="321"/>
      <c r="AV1007" s="321"/>
      <c r="AW1007" s="321"/>
      <c r="AX1007" s="321"/>
    </row>
    <row r="1008" spans="1:50" ht="30" customHeight="1" x14ac:dyDescent="0.15">
      <c r="A1008" s="404">
        <v>7</v>
      </c>
      <c r="B1008" s="404">
        <v>1</v>
      </c>
      <c r="C1008" s="418" t="s">
        <v>669</v>
      </c>
      <c r="D1008" s="418"/>
      <c r="E1008" s="418"/>
      <c r="F1008" s="418"/>
      <c r="G1008" s="418"/>
      <c r="H1008" s="418"/>
      <c r="I1008" s="418"/>
      <c r="J1008" s="419" t="s">
        <v>573</v>
      </c>
      <c r="K1008" s="420"/>
      <c r="L1008" s="420"/>
      <c r="M1008" s="420"/>
      <c r="N1008" s="420"/>
      <c r="O1008" s="420"/>
      <c r="P1008" s="317" t="s">
        <v>663</v>
      </c>
      <c r="Q1008" s="317"/>
      <c r="R1008" s="317"/>
      <c r="S1008" s="317"/>
      <c r="T1008" s="317"/>
      <c r="U1008" s="317"/>
      <c r="V1008" s="317"/>
      <c r="W1008" s="317"/>
      <c r="X1008" s="317"/>
      <c r="Y1008" s="318">
        <v>0.25</v>
      </c>
      <c r="Z1008" s="319"/>
      <c r="AA1008" s="319"/>
      <c r="AB1008" s="320"/>
      <c r="AC1008" s="322" t="s">
        <v>196</v>
      </c>
      <c r="AD1008" s="322"/>
      <c r="AE1008" s="322"/>
      <c r="AF1008" s="322"/>
      <c r="AG1008" s="322"/>
      <c r="AH1008" s="323" t="s">
        <v>573</v>
      </c>
      <c r="AI1008" s="324"/>
      <c r="AJ1008" s="324"/>
      <c r="AK1008" s="324"/>
      <c r="AL1008" s="325" t="s">
        <v>573</v>
      </c>
      <c r="AM1008" s="326"/>
      <c r="AN1008" s="326"/>
      <c r="AO1008" s="327"/>
      <c r="AP1008" s="321" t="s">
        <v>573</v>
      </c>
      <c r="AQ1008" s="321"/>
      <c r="AR1008" s="321"/>
      <c r="AS1008" s="321"/>
      <c r="AT1008" s="321"/>
      <c r="AU1008" s="321"/>
      <c r="AV1008" s="321"/>
      <c r="AW1008" s="321"/>
      <c r="AX1008" s="321"/>
    </row>
    <row r="1009" spans="1:50" ht="30" customHeight="1" x14ac:dyDescent="0.15">
      <c r="A1009" s="404">
        <v>8</v>
      </c>
      <c r="B1009" s="404">
        <v>1</v>
      </c>
      <c r="C1009" s="418" t="s">
        <v>698</v>
      </c>
      <c r="D1009" s="418"/>
      <c r="E1009" s="418"/>
      <c r="F1009" s="418"/>
      <c r="G1009" s="418"/>
      <c r="H1009" s="418"/>
      <c r="I1009" s="418"/>
      <c r="J1009" s="419">
        <v>4120001126778</v>
      </c>
      <c r="K1009" s="420"/>
      <c r="L1009" s="420"/>
      <c r="M1009" s="420"/>
      <c r="N1009" s="420"/>
      <c r="O1009" s="420"/>
      <c r="P1009" s="317" t="s">
        <v>670</v>
      </c>
      <c r="Q1009" s="317"/>
      <c r="R1009" s="317"/>
      <c r="S1009" s="317"/>
      <c r="T1009" s="317"/>
      <c r="U1009" s="317"/>
      <c r="V1009" s="317"/>
      <c r="W1009" s="317"/>
      <c r="X1009" s="317"/>
      <c r="Y1009" s="318">
        <v>0.2</v>
      </c>
      <c r="Z1009" s="319"/>
      <c r="AA1009" s="319"/>
      <c r="AB1009" s="320"/>
      <c r="AC1009" s="322" t="s">
        <v>498</v>
      </c>
      <c r="AD1009" s="322"/>
      <c r="AE1009" s="322"/>
      <c r="AF1009" s="322"/>
      <c r="AG1009" s="322"/>
      <c r="AH1009" s="323" t="s">
        <v>573</v>
      </c>
      <c r="AI1009" s="324"/>
      <c r="AJ1009" s="324"/>
      <c r="AK1009" s="324"/>
      <c r="AL1009" s="325" t="s">
        <v>573</v>
      </c>
      <c r="AM1009" s="326"/>
      <c r="AN1009" s="326"/>
      <c r="AO1009" s="327"/>
      <c r="AP1009" s="321" t="s">
        <v>573</v>
      </c>
      <c r="AQ1009" s="321"/>
      <c r="AR1009" s="321"/>
      <c r="AS1009" s="321"/>
      <c r="AT1009" s="321"/>
      <c r="AU1009" s="321"/>
      <c r="AV1009" s="321"/>
      <c r="AW1009" s="321"/>
      <c r="AX1009" s="321"/>
    </row>
    <row r="1010" spans="1:50" ht="30" customHeight="1" x14ac:dyDescent="0.15">
      <c r="A1010" s="404">
        <v>9</v>
      </c>
      <c r="B1010" s="404">
        <v>1</v>
      </c>
      <c r="C1010" s="418" t="s">
        <v>672</v>
      </c>
      <c r="D1010" s="418"/>
      <c r="E1010" s="418"/>
      <c r="F1010" s="418"/>
      <c r="G1010" s="418"/>
      <c r="H1010" s="418"/>
      <c r="I1010" s="418"/>
      <c r="J1010" s="419" t="s">
        <v>573</v>
      </c>
      <c r="K1010" s="420"/>
      <c r="L1010" s="420"/>
      <c r="M1010" s="420"/>
      <c r="N1010" s="420"/>
      <c r="O1010" s="420"/>
      <c r="P1010" s="317" t="s">
        <v>663</v>
      </c>
      <c r="Q1010" s="317"/>
      <c r="R1010" s="317"/>
      <c r="S1010" s="317"/>
      <c r="T1010" s="317"/>
      <c r="U1010" s="317"/>
      <c r="V1010" s="317"/>
      <c r="W1010" s="317"/>
      <c r="X1010" s="317"/>
      <c r="Y1010" s="318">
        <v>0.18</v>
      </c>
      <c r="Z1010" s="319"/>
      <c r="AA1010" s="319"/>
      <c r="AB1010" s="320"/>
      <c r="AC1010" s="322" t="s">
        <v>196</v>
      </c>
      <c r="AD1010" s="322"/>
      <c r="AE1010" s="322"/>
      <c r="AF1010" s="322"/>
      <c r="AG1010" s="322"/>
      <c r="AH1010" s="323" t="s">
        <v>573</v>
      </c>
      <c r="AI1010" s="324"/>
      <c r="AJ1010" s="324"/>
      <c r="AK1010" s="324"/>
      <c r="AL1010" s="325" t="s">
        <v>573</v>
      </c>
      <c r="AM1010" s="326"/>
      <c r="AN1010" s="326"/>
      <c r="AO1010" s="327"/>
      <c r="AP1010" s="321" t="s">
        <v>573</v>
      </c>
      <c r="AQ1010" s="321"/>
      <c r="AR1010" s="321"/>
      <c r="AS1010" s="321"/>
      <c r="AT1010" s="321"/>
      <c r="AU1010" s="321"/>
      <c r="AV1010" s="321"/>
      <c r="AW1010" s="321"/>
      <c r="AX1010" s="321"/>
    </row>
    <row r="1011" spans="1:50" ht="30" customHeight="1" x14ac:dyDescent="0.15">
      <c r="A1011" s="404">
        <v>10</v>
      </c>
      <c r="B1011" s="404">
        <v>1</v>
      </c>
      <c r="C1011" s="418" t="s">
        <v>673</v>
      </c>
      <c r="D1011" s="418"/>
      <c r="E1011" s="418"/>
      <c r="F1011" s="418"/>
      <c r="G1011" s="418"/>
      <c r="H1011" s="418"/>
      <c r="I1011" s="418"/>
      <c r="J1011" s="419" t="s">
        <v>573</v>
      </c>
      <c r="K1011" s="420"/>
      <c r="L1011" s="420"/>
      <c r="M1011" s="420"/>
      <c r="N1011" s="420"/>
      <c r="O1011" s="420"/>
      <c r="P1011" s="317" t="s">
        <v>663</v>
      </c>
      <c r="Q1011" s="317"/>
      <c r="R1011" s="317"/>
      <c r="S1011" s="317"/>
      <c r="T1011" s="317"/>
      <c r="U1011" s="317"/>
      <c r="V1011" s="317"/>
      <c r="W1011" s="317"/>
      <c r="X1011" s="317"/>
      <c r="Y1011" s="318">
        <v>0.1</v>
      </c>
      <c r="Z1011" s="319"/>
      <c r="AA1011" s="319"/>
      <c r="AB1011" s="320"/>
      <c r="AC1011" s="322" t="s">
        <v>196</v>
      </c>
      <c r="AD1011" s="322"/>
      <c r="AE1011" s="322"/>
      <c r="AF1011" s="322"/>
      <c r="AG1011" s="322"/>
      <c r="AH1011" s="323" t="s">
        <v>573</v>
      </c>
      <c r="AI1011" s="324"/>
      <c r="AJ1011" s="324"/>
      <c r="AK1011" s="324"/>
      <c r="AL1011" s="325" t="s">
        <v>573</v>
      </c>
      <c r="AM1011" s="326"/>
      <c r="AN1011" s="326"/>
      <c r="AO1011" s="327"/>
      <c r="AP1011" s="321" t="s">
        <v>573</v>
      </c>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458</v>
      </c>
      <c r="AD1034" s="277"/>
      <c r="AE1034" s="277"/>
      <c r="AF1034" s="277"/>
      <c r="AG1034" s="277"/>
      <c r="AH1034" s="344" t="s">
        <v>487</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458</v>
      </c>
      <c r="AD1067" s="277"/>
      <c r="AE1067" s="277"/>
      <c r="AF1067" s="277"/>
      <c r="AG1067" s="277"/>
      <c r="AH1067" s="344" t="s">
        <v>487</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448</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464</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449</v>
      </c>
      <c r="AQ1101" s="427"/>
      <c r="AR1101" s="427"/>
      <c r="AS1101" s="427"/>
      <c r="AT1101" s="427"/>
      <c r="AU1101" s="427"/>
      <c r="AV1101" s="427"/>
      <c r="AW1101" s="427"/>
      <c r="AX1101" s="427"/>
    </row>
    <row r="1102" spans="1:50" ht="30" customHeight="1" x14ac:dyDescent="0.15">
      <c r="A1102" s="404">
        <v>1</v>
      </c>
      <c r="B1102" s="404">
        <v>1</v>
      </c>
      <c r="C1102" s="894"/>
      <c r="D1102" s="894"/>
      <c r="E1102" s="261" t="s">
        <v>574</v>
      </c>
      <c r="F1102" s="893"/>
      <c r="G1102" s="893"/>
      <c r="H1102" s="893"/>
      <c r="I1102" s="893"/>
      <c r="J1102" s="419" t="s">
        <v>574</v>
      </c>
      <c r="K1102" s="420"/>
      <c r="L1102" s="420"/>
      <c r="M1102" s="420"/>
      <c r="N1102" s="420"/>
      <c r="O1102" s="420"/>
      <c r="P1102" s="425" t="s">
        <v>588</v>
      </c>
      <c r="Q1102" s="317"/>
      <c r="R1102" s="317"/>
      <c r="S1102" s="317"/>
      <c r="T1102" s="317"/>
      <c r="U1102" s="317"/>
      <c r="V1102" s="317"/>
      <c r="W1102" s="317"/>
      <c r="X1102" s="317"/>
      <c r="Y1102" s="318" t="s">
        <v>588</v>
      </c>
      <c r="Z1102" s="319"/>
      <c r="AA1102" s="319"/>
      <c r="AB1102" s="320"/>
      <c r="AC1102" s="322"/>
      <c r="AD1102" s="322"/>
      <c r="AE1102" s="322"/>
      <c r="AF1102" s="322"/>
      <c r="AG1102" s="322"/>
      <c r="AH1102" s="323" t="s">
        <v>606</v>
      </c>
      <c r="AI1102" s="324"/>
      <c r="AJ1102" s="324"/>
      <c r="AK1102" s="324"/>
      <c r="AL1102" s="325" t="s">
        <v>574</v>
      </c>
      <c r="AM1102" s="326"/>
      <c r="AN1102" s="326"/>
      <c r="AO1102" s="327"/>
      <c r="AP1102" s="321" t="s">
        <v>629</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699" max="49" man="1"/>
    <brk id="735" max="49" man="1"/>
    <brk id="833" max="49" man="1"/>
    <brk id="966"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7" sqref="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445</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469</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551</v>
      </c>
      <c r="AF2" s="997"/>
      <c r="AG2" s="997"/>
      <c r="AH2" s="997"/>
      <c r="AI2" s="997" t="s">
        <v>548</v>
      </c>
      <c r="AJ2" s="997"/>
      <c r="AK2" s="997"/>
      <c r="AL2" s="997"/>
      <c r="AM2" s="997" t="s">
        <v>522</v>
      </c>
      <c r="AN2" s="997"/>
      <c r="AO2" s="997"/>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500</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469</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552</v>
      </c>
      <c r="AF9" s="997"/>
      <c r="AG9" s="997"/>
      <c r="AH9" s="997"/>
      <c r="AI9" s="997" t="s">
        <v>548</v>
      </c>
      <c r="AJ9" s="997"/>
      <c r="AK9" s="997"/>
      <c r="AL9" s="997"/>
      <c r="AM9" s="997" t="s">
        <v>522</v>
      </c>
      <c r="AN9" s="997"/>
      <c r="AO9" s="997"/>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500</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469</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551</v>
      </c>
      <c r="AF16" s="997"/>
      <c r="AG16" s="997"/>
      <c r="AH16" s="997"/>
      <c r="AI16" s="997" t="s">
        <v>549</v>
      </c>
      <c r="AJ16" s="997"/>
      <c r="AK16" s="997"/>
      <c r="AL16" s="997"/>
      <c r="AM16" s="997" t="s">
        <v>522</v>
      </c>
      <c r="AN16" s="997"/>
      <c r="AO16" s="997"/>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500</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469</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553</v>
      </c>
      <c r="AF23" s="997"/>
      <c r="AG23" s="997"/>
      <c r="AH23" s="997"/>
      <c r="AI23" s="997" t="s">
        <v>548</v>
      </c>
      <c r="AJ23" s="997"/>
      <c r="AK23" s="997"/>
      <c r="AL23" s="997"/>
      <c r="AM23" s="997" t="s">
        <v>522</v>
      </c>
      <c r="AN23" s="997"/>
      <c r="AO23" s="997"/>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500</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469</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551</v>
      </c>
      <c r="AF30" s="997"/>
      <c r="AG30" s="997"/>
      <c r="AH30" s="997"/>
      <c r="AI30" s="997" t="s">
        <v>548</v>
      </c>
      <c r="AJ30" s="997"/>
      <c r="AK30" s="997"/>
      <c r="AL30" s="997"/>
      <c r="AM30" s="997" t="s">
        <v>546</v>
      </c>
      <c r="AN30" s="997"/>
      <c r="AO30" s="997"/>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500</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469</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553</v>
      </c>
      <c r="AF37" s="997"/>
      <c r="AG37" s="997"/>
      <c r="AH37" s="997"/>
      <c r="AI37" s="997" t="s">
        <v>550</v>
      </c>
      <c r="AJ37" s="997"/>
      <c r="AK37" s="997"/>
      <c r="AL37" s="997"/>
      <c r="AM37" s="997" t="s">
        <v>547</v>
      </c>
      <c r="AN37" s="997"/>
      <c r="AO37" s="997"/>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500</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469</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551</v>
      </c>
      <c r="AF44" s="997"/>
      <c r="AG44" s="997"/>
      <c r="AH44" s="997"/>
      <c r="AI44" s="997" t="s">
        <v>548</v>
      </c>
      <c r="AJ44" s="997"/>
      <c r="AK44" s="997"/>
      <c r="AL44" s="997"/>
      <c r="AM44" s="997" t="s">
        <v>522</v>
      </c>
      <c r="AN44" s="997"/>
      <c r="AO44" s="997"/>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500</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469</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9" t="s">
        <v>11</v>
      </c>
      <c r="AC51" s="1010"/>
      <c r="AD51" s="1011"/>
      <c r="AE51" s="997" t="s">
        <v>551</v>
      </c>
      <c r="AF51" s="997"/>
      <c r="AG51" s="997"/>
      <c r="AH51" s="997"/>
      <c r="AI51" s="997" t="s">
        <v>548</v>
      </c>
      <c r="AJ51" s="997"/>
      <c r="AK51" s="997"/>
      <c r="AL51" s="997"/>
      <c r="AM51" s="997" t="s">
        <v>522</v>
      </c>
      <c r="AN51" s="997"/>
      <c r="AO51" s="997"/>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500</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469</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551</v>
      </c>
      <c r="AF58" s="997"/>
      <c r="AG58" s="997"/>
      <c r="AH58" s="997"/>
      <c r="AI58" s="997" t="s">
        <v>548</v>
      </c>
      <c r="AJ58" s="997"/>
      <c r="AK58" s="997"/>
      <c r="AL58" s="997"/>
      <c r="AM58" s="997" t="s">
        <v>522</v>
      </c>
      <c r="AN58" s="997"/>
      <c r="AO58" s="997"/>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500</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469</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551</v>
      </c>
      <c r="AF65" s="997"/>
      <c r="AG65" s="997"/>
      <c r="AH65" s="997"/>
      <c r="AI65" s="997" t="s">
        <v>548</v>
      </c>
      <c r="AJ65" s="997"/>
      <c r="AK65" s="997"/>
      <c r="AL65" s="997"/>
      <c r="AM65" s="997" t="s">
        <v>522</v>
      </c>
      <c r="AN65" s="997"/>
      <c r="AO65" s="997"/>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500</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28" sqref="AC28:AX2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486</v>
      </c>
      <c r="H2" s="440"/>
      <c r="I2" s="440"/>
      <c r="J2" s="440"/>
      <c r="K2" s="440"/>
      <c r="L2" s="440"/>
      <c r="M2" s="440"/>
      <c r="N2" s="440"/>
      <c r="O2" s="440"/>
      <c r="P2" s="440"/>
      <c r="Q2" s="440"/>
      <c r="R2" s="440"/>
      <c r="S2" s="440"/>
      <c r="T2" s="440"/>
      <c r="U2" s="440"/>
      <c r="V2" s="440"/>
      <c r="W2" s="440"/>
      <c r="X2" s="440"/>
      <c r="Y2" s="440"/>
      <c r="Z2" s="440"/>
      <c r="AA2" s="440"/>
      <c r="AB2" s="441"/>
      <c r="AC2" s="439" t="s">
        <v>488</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473</v>
      </c>
      <c r="Z3" s="345"/>
      <c r="AA3" s="345"/>
      <c r="AB3" s="345"/>
      <c r="AC3" s="277" t="s">
        <v>458</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473</v>
      </c>
      <c r="Z36" s="345"/>
      <c r="AA36" s="345"/>
      <c r="AB36" s="345"/>
      <c r="AC36" s="277" t="s">
        <v>458</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473</v>
      </c>
      <c r="Z69" s="345"/>
      <c r="AA69" s="345"/>
      <c r="AB69" s="345"/>
      <c r="AC69" s="277" t="s">
        <v>458</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473</v>
      </c>
      <c r="Z102" s="345"/>
      <c r="AA102" s="345"/>
      <c r="AB102" s="345"/>
      <c r="AC102" s="277" t="s">
        <v>458</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473</v>
      </c>
      <c r="Z135" s="345"/>
      <c r="AA135" s="345"/>
      <c r="AB135" s="345"/>
      <c r="AC135" s="277" t="s">
        <v>458</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473</v>
      </c>
      <c r="Z168" s="345"/>
      <c r="AA168" s="345"/>
      <c r="AB168" s="345"/>
      <c r="AC168" s="277" t="s">
        <v>458</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473</v>
      </c>
      <c r="Z201" s="345"/>
      <c r="AA201" s="345"/>
      <c r="AB201" s="345"/>
      <c r="AC201" s="277" t="s">
        <v>458</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473</v>
      </c>
      <c r="Z234" s="345"/>
      <c r="AA234" s="345"/>
      <c r="AB234" s="345"/>
      <c r="AC234" s="277" t="s">
        <v>458</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473</v>
      </c>
      <c r="Z267" s="345"/>
      <c r="AA267" s="345"/>
      <c r="AB267" s="345"/>
      <c r="AC267" s="277" t="s">
        <v>458</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473</v>
      </c>
      <c r="Z300" s="345"/>
      <c r="AA300" s="345"/>
      <c r="AB300" s="345"/>
      <c r="AC300" s="277" t="s">
        <v>458</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473</v>
      </c>
      <c r="Z333" s="345"/>
      <c r="AA333" s="345"/>
      <c r="AB333" s="345"/>
      <c r="AC333" s="277" t="s">
        <v>458</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473</v>
      </c>
      <c r="Z366" s="345"/>
      <c r="AA366" s="345"/>
      <c r="AB366" s="345"/>
      <c r="AC366" s="277" t="s">
        <v>458</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473</v>
      </c>
      <c r="Z399" s="345"/>
      <c r="AA399" s="345"/>
      <c r="AB399" s="345"/>
      <c r="AC399" s="277" t="s">
        <v>458</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473</v>
      </c>
      <c r="Z432" s="345"/>
      <c r="AA432" s="345"/>
      <c r="AB432" s="345"/>
      <c r="AC432" s="277" t="s">
        <v>458</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473</v>
      </c>
      <c r="Z465" s="345"/>
      <c r="AA465" s="345"/>
      <c r="AB465" s="345"/>
      <c r="AC465" s="277" t="s">
        <v>458</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473</v>
      </c>
      <c r="Z498" s="345"/>
      <c r="AA498" s="345"/>
      <c r="AB498" s="345"/>
      <c r="AC498" s="277" t="s">
        <v>458</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473</v>
      </c>
      <c r="Z531" s="345"/>
      <c r="AA531" s="345"/>
      <c r="AB531" s="345"/>
      <c r="AC531" s="277" t="s">
        <v>458</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473</v>
      </c>
      <c r="Z564" s="345"/>
      <c r="AA564" s="345"/>
      <c r="AB564" s="345"/>
      <c r="AC564" s="277" t="s">
        <v>458</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473</v>
      </c>
      <c r="Z597" s="345"/>
      <c r="AA597" s="345"/>
      <c r="AB597" s="345"/>
      <c r="AC597" s="277" t="s">
        <v>458</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473</v>
      </c>
      <c r="Z630" s="345"/>
      <c r="AA630" s="345"/>
      <c r="AB630" s="345"/>
      <c r="AC630" s="277" t="s">
        <v>458</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473</v>
      </c>
      <c r="Z663" s="345"/>
      <c r="AA663" s="345"/>
      <c r="AB663" s="345"/>
      <c r="AC663" s="277" t="s">
        <v>458</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473</v>
      </c>
      <c r="Z696" s="345"/>
      <c r="AA696" s="345"/>
      <c r="AB696" s="345"/>
      <c r="AC696" s="277" t="s">
        <v>458</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473</v>
      </c>
      <c r="Z729" s="345"/>
      <c r="AA729" s="345"/>
      <c r="AB729" s="345"/>
      <c r="AC729" s="277" t="s">
        <v>458</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473</v>
      </c>
      <c r="Z762" s="345"/>
      <c r="AA762" s="345"/>
      <c r="AB762" s="345"/>
      <c r="AC762" s="277" t="s">
        <v>458</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473</v>
      </c>
      <c r="Z795" s="345"/>
      <c r="AA795" s="345"/>
      <c r="AB795" s="345"/>
      <c r="AC795" s="277" t="s">
        <v>458</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473</v>
      </c>
      <c r="Z828" s="345"/>
      <c r="AA828" s="345"/>
      <c r="AB828" s="345"/>
      <c r="AC828" s="277" t="s">
        <v>458</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473</v>
      </c>
      <c r="Z861" s="345"/>
      <c r="AA861" s="345"/>
      <c r="AB861" s="345"/>
      <c r="AC861" s="277" t="s">
        <v>458</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473</v>
      </c>
      <c r="Z894" s="345"/>
      <c r="AA894" s="345"/>
      <c r="AB894" s="345"/>
      <c r="AC894" s="277" t="s">
        <v>458</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473</v>
      </c>
      <c r="Z927" s="345"/>
      <c r="AA927" s="345"/>
      <c r="AB927" s="345"/>
      <c r="AC927" s="277" t="s">
        <v>458</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473</v>
      </c>
      <c r="Z960" s="345"/>
      <c r="AA960" s="345"/>
      <c r="AB960" s="345"/>
      <c r="AC960" s="277" t="s">
        <v>458</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473</v>
      </c>
      <c r="Z993" s="345"/>
      <c r="AA993" s="345"/>
      <c r="AB993" s="345"/>
      <c r="AC993" s="277" t="s">
        <v>458</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473</v>
      </c>
      <c r="Z1026" s="345"/>
      <c r="AA1026" s="345"/>
      <c r="AB1026" s="345"/>
      <c r="AC1026" s="277" t="s">
        <v>458</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473</v>
      </c>
      <c r="Z1059" s="345"/>
      <c r="AA1059" s="345"/>
      <c r="AB1059" s="345"/>
      <c r="AC1059" s="277" t="s">
        <v>458</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473</v>
      </c>
      <c r="Z1092" s="345"/>
      <c r="AA1092" s="345"/>
      <c r="AB1092" s="345"/>
      <c r="AC1092" s="277" t="s">
        <v>458</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473</v>
      </c>
      <c r="Z1125" s="345"/>
      <c r="AA1125" s="345"/>
      <c r="AB1125" s="345"/>
      <c r="AC1125" s="277" t="s">
        <v>458</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473</v>
      </c>
      <c r="Z1158" s="345"/>
      <c r="AA1158" s="345"/>
      <c r="AB1158" s="345"/>
      <c r="AC1158" s="277" t="s">
        <v>458</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473</v>
      </c>
      <c r="Z1191" s="345"/>
      <c r="AA1191" s="345"/>
      <c r="AB1191" s="345"/>
      <c r="AC1191" s="277" t="s">
        <v>458</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473</v>
      </c>
      <c r="Z1224" s="345"/>
      <c r="AA1224" s="345"/>
      <c r="AB1224" s="345"/>
      <c r="AC1224" s="277" t="s">
        <v>458</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473</v>
      </c>
      <c r="Z1257" s="345"/>
      <c r="AA1257" s="345"/>
      <c r="AB1257" s="345"/>
      <c r="AC1257" s="277" t="s">
        <v>458</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473</v>
      </c>
      <c r="Z1290" s="345"/>
      <c r="AA1290" s="345"/>
      <c r="AB1290" s="345"/>
      <c r="AC1290" s="277" t="s">
        <v>458</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2019-06-13T04:10:12Z</cp:lastPrinted>
  <dcterms:created xsi:type="dcterms:W3CDTF">2012-03-13T00:50:25Z</dcterms:created>
  <dcterms:modified xsi:type="dcterms:W3CDTF">2019-07-01T01:11:18Z</dcterms:modified>
</cp:coreProperties>
</file>