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VPC\Desktop\6.18修正分\"/>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AM119" i="3"/>
  <c r="AI119" i="3" l="1"/>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<sst xmlns="http://schemas.openxmlformats.org/spreadsheetml/2006/main" count="3015" uniqueCount="720">
  <si>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</si>
  <si>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</si>
  <si>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</si>
  <si>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</si>
  <si>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</si>
  <si>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</si>
  <si>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</si>
  <si>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</si>
  <si>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</si>
  <si>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</si>
  <si>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</si>
  <si>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</si>
  <si>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</si>
  <si>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</si>
  <si>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</si>
  <si>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</si>
  <si>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</si>
  <si>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</si>
  <si>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</si>
  <si>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</si>
  <si>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</si>
  <si>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</si>
  <si>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</si>
  <si>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</si>
  <si>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</si>
  <si>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</si>
  <si>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</si>
  <si>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</si>
  <si>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</si>
  <si>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</si>
  <si>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</si>
  <si>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</si>
  <si>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</si>
  <si>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</si>
  <si>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</si>
  <si>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</si>
  <si>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</si>
  <si>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</si>
  <si>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</si>
  <si>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</si>
  <si>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</si>
  <si>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</si>
  <si>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</si>
  <si>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</si>
  <si>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</si>
  <si>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</si>
  <si>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</si>
  <si>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</si>
  <si>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</si>
  <si>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</si>
  <si>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</si>
  <si>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</si>
  <si>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</si>
  <si>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</si>
  <si>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</si>
  <si>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</si>
  <si>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</si>
  <si>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</si>
  <si>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</si>
  <si>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</si>
  <si>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</si>
  <si>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</si>
  <si>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</si>
  <si>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</si>
  <si>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</si>
  <si>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</si>
  <si>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</si>
  <si>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</si>
  <si>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</si>
  <si>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</si>
  <si>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</si>
  <si>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</si>
  <si>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</si>
  <si>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</si>
  <si>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</si>
  <si>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</si>
  <si>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</si>
  <si>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</si>
  <si>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</si>
  <si>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</si>
  <si>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</si>
  <si>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</si>
  <si>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</si>
  <si>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</si>
  <si>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</si>
  <si>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</si>
  <si>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</si>
  <si>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</si>
  <si>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</si>
  <si>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</si>
  <si>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</si>
  <si>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</si>
  <si>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</si>
  <si>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</si>
  <si>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</si>
  <si>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</si>
  <si>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</si>
  <si>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</si>
  <si>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</si>
  <si>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</si>
  <si>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</si>
  <si>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</si>
  <si>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</si>
  <si>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</si>
  <si>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</si>
  <si>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</si>
  <si>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</si>
  <si>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</si>
  <si>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</si>
  <si>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</si>
  <si>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</si>
  <si>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</si>
  <si>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</si>
  <si>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</si>
  <si>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</si>
  <si>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</si>
  <si>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</si>
  <si>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</si>
  <si>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</si>
  <si>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</si>
  <si>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</si>
  <si>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</si>
  <si>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</si>
  <si>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</si>
  <si>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</si>
  <si>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</si>
  <si>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</si>
  <si>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</si>
  <si>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</si>
  <si>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</si>
  <si>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</si>
  <si>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</si>
  <si>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</si>
  <si>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</si>
  <si>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</si>
  <si>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</si>
  <si>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</si>
  <si>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</si>
  <si>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</si>
  <si>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</si>
  <si>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</si>
  <si>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</si>
  <si>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</si>
  <si>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</si>
  <si>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</si>
  <si>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</si>
  <si>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</si>
  <si>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</si>
  <si>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</si>
  <si>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</si>
  <si>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</si>
  <si>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</si>
  <si>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</si>
  <si>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</si>
  <si>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</si>
  <si>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</si>
  <si>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</si>
  <si>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</si>
  <si>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</si>
  <si>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</si>
  <si>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</si>
  <si>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</si>
  <si>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</si>
  <si>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</si>
  <si>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</si>
  <si>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</si>
  <si>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</si>
  <si>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</si>
  <si>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</si>
  <si>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</si>
  <si>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</si>
  <si>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</si>
  <si>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</si>
  <si>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</si>
  <si>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</si>
  <si>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</si>
  <si>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</si>
  <si>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</si>
  <si>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</si>
  <si>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</si>
  <si>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</si>
  <si>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</si>
  <si>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</si>
  <si>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</si>
  <si>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</si>
  <si>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</si>
  <si>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</si>
  <si>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</si>
  <si>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</si>
  <si>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</si>
  <si>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</si>
  <si>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</si>
  <si>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</si>
  <si>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</si>
  <si>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</si>
  <si>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</si>
  <si>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</si>
  <si>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</si>
  <si>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</si>
  <si>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</si>
  <si>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</si>
  <si>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</si>
  <si>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</si>
  <si>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</si>
  <si>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</si>
  <si>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</si>
  <si>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</si>
  <si>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</si>
  <si>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</si>
  <si>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</si>
  <si>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</si>
  <si>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</si>
  <si>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</si>
  <si>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</si>
  <si>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</si>
  <si>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</si>
  <si>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</si>
  <si>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</si>
  <si>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</si>
  <si>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</si>
  <si>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</si>
  <si>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</si>
  <si>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</si>
  <si>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</si>
  <si>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</si>
  <si>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</si>
  <si>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</si>
  <si>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</si>
  <si>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</si>
  <si>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</si>
  <si>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</si>
  <si>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</si>
  <si>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</si>
  <si>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</si>
  <si>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</si>
  <si>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</si>
  <si>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</si>
  <si>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</si>
  <si>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</si>
  <si>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</si>
  <si>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</si>
  <si>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</si>
  <si>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</si>
  <si>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</si>
  <si>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</si>
  <si>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</si>
  <si>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</si>
  <si>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</si>
  <si>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</si>
  <si>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</si>
  <si>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</si>
  <si>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</si>
  <si>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</si>
  <si>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</si>
  <si>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</si>
  <si>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</si>
  <si>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</si>
  <si>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</si>
  <si>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</si>
  <si>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</si>
  <si>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</si>
  <si>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</si>
  <si>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</si>
  <si>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</si>
  <si>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</si>
  <si>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</si>
  <si>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</si>
  <si>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</si>
  <si>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</si>
  <si>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</si>
  <si>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</si>
  <si>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</si>
  <si>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</si>
  <si>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</si>
  <si>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</si>
  <si>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</si>
  <si>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</si>
  <si>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</si>
  <si>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</si>
  <si>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</si>
  <si>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</si>
  <si>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</si>
  <si>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</si>
  <si>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</si>
  <si>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</si>
  <si>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</si>
  <si>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</si>
  <si>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</si>
  <si>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</si>
  <si>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</si>
  <si>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</si>
  <si>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</si>
  <si>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</si>
  <si>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</si>
  <si>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</si>
  <si>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</si>
  <si>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</si>
  <si>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</si>
  <si>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</si>
  <si>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</si>
  <si>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</si>
  <si>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</si>
  <si>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</si>
  <si>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</si>
  <si>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</si>
  <si>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</si>
  <si>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</si>
  <si>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</si>
  <si>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</si>
  <si>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</si>
  <si>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</si>
  <si>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</si>
  <si>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</si>
  <si>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</si>
  <si>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</si>
  <si>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</si>
  <si>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</si>
  <si>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</si>
  <si>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</si>
  <si>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</si>
  <si>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</si>
  <si>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</si>
  <si>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</si>
  <si>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</si>
  <si>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</si>
  <si>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</si>
  <si>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</si>
  <si>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</si>
  <si>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</si>
  <si>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</si>
  <si>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</si>
  <si>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</si>
  <si>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</si>
  <si>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</si>
  <si>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</si>
  <si>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</si>
  <si>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</si>
  <si>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</si>
  <si>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</si>
  <si>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</si>
  <si>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</si>
  <si>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</si>
  <si>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</si>
  <si>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</si>
  <si>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</si>
  <si>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</si>
  <si>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</si>
  <si>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</si>
  <si>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</si>
  <si>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</si>
  <si>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</si>
  <si>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</si>
  <si>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</si>
  <si>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</si>
  <si>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</si>
  <si>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</si>
  <si>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</si>
  <si>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</si>
  <si>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</si>
  <si>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</si>
  <si>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</si>
  <si>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</si>
  <si>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</si>
  <si>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</si>
  <si>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</si>
  <si>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</si>
  <si>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</si>
  <si>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</si>
  <si>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</si>
  <si>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</si>
  <si>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</si>
  <si>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</si>
  <si>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</si>
  <si>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</si>
  <si>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</si>
  <si>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</si>
  <si>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</si>
  <si>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</si>
  <si>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</si>
  <si>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</si>
  <si>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</si>
  <si>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</si>
  <si>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</si>
  <si>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</si>
  <si>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</si>
  <si>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</si>
  <si>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</si>
  <si>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</si>
  <si>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</si>
  <si>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</si>
  <si>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</si>
  <si>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</si>
  <si>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</si>
  <si>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</si>
  <si>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</si>
  <si>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</si>
  <si>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</si>
  <si>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</si>
  <si>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</si>
  <si>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</si>
  <si>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</si>
  <si>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</si>
  <si>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</si>
  <si>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</si>
  <si>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</si>
  <si>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</si>
  <si>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</si>
  <si>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</si>
  <si>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</si>
  <si>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</si>
  <si>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</si>
  <si>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</si>
  <si>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</si>
  <si>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</si>
  <si>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</si>
  <si>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</si>
  <si>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</si>
  <si>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</si>
  <si>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</si>
  <si>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</si>
  <si>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</si>
  <si>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</si>
  <si>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</si>
  <si>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</si>
  <si>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</si>
  <si>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</si>
  <si>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</si>
  <si>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</si>
  <si>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</si>
  <si>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</si>
  <si>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</si>
  <si>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</si>
  <si>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</si>
  <si>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</si>
  <si>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</si>
  <si>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</si>
  <si>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</si>
  <si>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</si>
  <si>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</si>
  <si>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</si>
  <si>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</si>
  <si>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</si>
  <si>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</si>
  <si>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</si>
  <si>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</si>
  <si>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</si>
  <si>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</si>
  <si>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</si>
  <si>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</si>
  <si>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</si>
  <si>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</si>
  <si>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</si>
  <si>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</si>
  <si>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</si>
  <si>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</si>
  <si>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</si>
  <si>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</si>
  <si>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</si>
  <si>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</si>
  <si>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</si>
  <si>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</si>
  <si>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</si>
  <si>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</si>
  <si>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</si>
  <si>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</si>
  <si>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</si>
  <si>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</si>
  <si>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</si>
  <si>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</si>
  <si>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</si>
  <si>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</si>
  <si>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</si>
  <si>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</si>
  <si>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</si>
  <si>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</si>
  <si>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</si>
  <si>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</si>
  <si>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</si>
  <si>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</si>
  <si>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</si>
  <si>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</si>
  <si>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</si>
  <si>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</si>
  <si>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</si>
  <si>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</si>
  <si>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</si>
  <si>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</si>
  <si>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</si>
  <si>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</si>
  <si>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</si>
  <si>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</si>
  <si>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</si>
  <si>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</si>
  <si>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</si>
  <si>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</si>
  <si>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</si>
  <si>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</si>
  <si>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</si>
  <si>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</si>
  <si>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</si>
  <si>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</si>
  <si>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</si>
  <si>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</si>
  <si>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</si>
  <si>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</si>
  <si>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</si>
  <si>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</si>
  <si>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</si>
  <si>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</si>
  <si>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</si>
  <si>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</si>
  <si>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</si>
  <si>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</si>
  <si>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</si>
  <si>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</si>
  <si>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</si>
  <si>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</si>
  <si>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</si>
  <si>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</si>
  <si>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</si>
  <si>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</si>
  <si>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</si>
  <si>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</si>
  <si>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</si>
  <si>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</si>
  <si>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</si>
  <si>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</si>
  <si>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</si>
  <si>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</si>
  <si>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</si>
  <si>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</si>
  <si>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</si>
  <si>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</si>
  <si>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</si>
  <si>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</si>
  <si>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</si>
  <si>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</si>
  <si>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</si>
  <si>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</si>
  <si>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</si>
  <si>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</si>
  <si>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</si>
  <si>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</si>
  <si>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</si>
  <si>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</si>
  <si>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</si>
  <si>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</si>
  <si>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</si>
  <si>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</si>
  <si>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</si>
  <si>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</si>
  <si>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</si>
  <si>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</si>
  <si>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</si>
  <si>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</si>
  <si>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</si>
  <si>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</si>
  <si>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</si>
  <si>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</si>
  <si>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</si>
  <si>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</si>
  <si>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</si>
  <si>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</si>
  <si>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</si>
  <si>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</si>
  <si>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</si>
  <si>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医薬品等安全性調査事業</t>
    <phoneticPr fontId="5"/>
  </si>
  <si>
    <t>医薬・生活衛生局</t>
    <phoneticPr fontId="5"/>
  </si>
  <si>
    <t>医薬安全対策課</t>
    <phoneticPr fontId="5"/>
  </si>
  <si>
    <t>課長　関野 秀人</t>
    <phoneticPr fontId="5"/>
  </si>
  <si>
    <t>平成９年度</t>
    <phoneticPr fontId="5"/>
  </si>
  <si>
    <t>終了予定なし</t>
    <phoneticPr fontId="5"/>
  </si>
  <si>
    <t>○</t>
  </si>
  <si>
    <t>医薬品、医療機器等の品質、有効性及び安全性の確保等に関する法律第68条の9</t>
    <phoneticPr fontId="5"/>
  </si>
  <si>
    <t>医療機関等からの医薬品、医療機器又は再生医療等製品についての副作用、感染症及び不具合報告の実施要領の改訂について（平成27年3月25日薬食発第0325第19号）</t>
    <phoneticPr fontId="5"/>
  </si>
  <si>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phoneticPr fontId="5"/>
  </si>
  <si>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また、分析評価した結果を医療機関等へ「緊急安全性情報」や「医薬品・医療機器等安全性情報」などを通じて情報提供を行う。</t>
    <phoneticPr fontId="5"/>
  </si>
  <si>
    <t>-</t>
  </si>
  <si>
    <t>-</t>
    <phoneticPr fontId="5"/>
  </si>
  <si>
    <t>-</t>
    <phoneticPr fontId="5"/>
  </si>
  <si>
    <t>-</t>
    <phoneticPr fontId="5"/>
  </si>
  <si>
    <t>-</t>
    <phoneticPr fontId="5"/>
  </si>
  <si>
    <t>-</t>
    <phoneticPr fontId="5"/>
  </si>
  <si>
    <t>医薬品副作用等被害救済事務費等補助金</t>
  </si>
  <si>
    <t>医薬品審査等業務庁費</t>
  </si>
  <si>
    <t>数</t>
  </si>
  <si>
    <t>-</t>
    <phoneticPr fontId="5"/>
  </si>
  <si>
    <t>-</t>
    <phoneticPr fontId="5"/>
  </si>
  <si>
    <t>医薬品・医療機器等安全性情報発行回数</t>
  </si>
  <si>
    <t>医薬品・医療機器等安全性情報発行回数の確認を行う。</t>
  </si>
  <si>
    <t>-</t>
    <phoneticPr fontId="5"/>
  </si>
  <si>
    <t>-</t>
    <phoneticPr fontId="5"/>
  </si>
  <si>
    <t>医薬品・医療機器等安全性情報発行回数</t>
    <phoneticPr fontId="5"/>
  </si>
  <si>
    <t>安全対策調査会開催数</t>
    <phoneticPr fontId="5"/>
  </si>
  <si>
    <t>-</t>
    <phoneticPr fontId="5"/>
  </si>
  <si>
    <t>医薬品・医療機器等安全性情報啓発ポスター配布数</t>
  </si>
  <si>
    <t>Ｘ：「医薬品・医療機器等安全性情報発行に係る支出額」(千円)
Ｙ：「医薬品・医療機器等安全性情報発行回数」（回数）     
※31年度見込Ｘは31年度予算、Ｙは30年度実績を記載</t>
    <phoneticPr fontId="5"/>
  </si>
  <si>
    <t>千円</t>
    <phoneticPr fontId="5"/>
  </si>
  <si>
    <t>　　Ｘ/Ｙ</t>
    <phoneticPr fontId="5"/>
  </si>
  <si>
    <t>5,866
/10</t>
    <phoneticPr fontId="5"/>
  </si>
  <si>
    <t>Ｘ：「医薬品・医療機器等安全性情報啓発ポスター配布に係る支出額」 （円）
Ｙ：「医薬品・医療機器等安全性情報啓発ポスター配布数」（発行数）
※31年度見込Ｘは31年度予算、Ｙは30年度実績を記載</t>
    <phoneticPr fontId="5"/>
  </si>
  <si>
    <t>千円</t>
  </si>
  <si>
    <t>　　Ｘ/Ｙ</t>
  </si>
  <si>
    <t>3,697,161
/286,050</t>
    <phoneticPr fontId="5"/>
  </si>
  <si>
    <t>2,996,010
/260,000</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</si>
  <si>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</si>
  <si>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</si>
  <si>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</si>
  <si>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</si>
  <si>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</si>
  <si>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</si>
  <si>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</si>
  <si>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医薬品・医療機器等安全性情報報告制度による報告数を増加させるため、医療機関、関係団体、都道府県等にポスターを送付し普及啓発を、活動指標のとおり行った。　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り、一層の安全対策を図った。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</si>
  <si>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</si>
  <si>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</si>
  <si>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</si>
  <si>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</si>
  <si>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</si>
  <si>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</si>
  <si>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</si>
  <si>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</si>
  <si>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</si>
  <si>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</si>
  <si>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</si>
  <si>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</si>
  <si>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</si>
  <si>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医薬品の安全対策は、国民や社会のニーズを反映したものである。</t>
    <phoneticPr fontId="5"/>
  </si>
  <si>
    <t>医薬品の安全対策は、統一的に行うべき事業であることから国が実施すべき事業である。</t>
    <phoneticPr fontId="5"/>
  </si>
  <si>
    <t>安全に医薬品を使うことができるよう対策を行うことは、国民にとって優先度が高い事業である。</t>
    <phoneticPr fontId="5"/>
  </si>
  <si>
    <t>事業内容を把握し単位あたりコストの削減に努めている。</t>
  </si>
  <si>
    <t>費目・使途は事業内容を鑑み、真に必要なもののみ支出をしている。</t>
  </si>
  <si>
    <t>医薬品の安全対策は、統一的に行うべき事業であることから国が実施すべき事業であり、実効性が高い。</t>
  </si>
  <si>
    <t>活動実績は、見込みに見合ったものであり、適切である。</t>
  </si>
  <si>
    <t>医薬品・医療機器等安全性情報報告制度啓発ポスター等を医療関係者に配布し、副作用等報告の増加に資するよう努めている。</t>
  </si>
  <si>
    <t>-</t>
    <phoneticPr fontId="5"/>
  </si>
  <si>
    <t>点検対象外</t>
    <rPh sb="0" eb="2">
      <t>テンケン</t>
    </rPh>
    <rPh sb="2" eb="5">
      <t>タイショウガイ</t>
    </rPh>
    <phoneticPr fontId="5"/>
  </si>
  <si>
    <t>210</t>
    <phoneticPr fontId="5"/>
  </si>
  <si>
    <t>187</t>
    <phoneticPr fontId="5"/>
  </si>
  <si>
    <t>156</t>
    <phoneticPr fontId="5"/>
  </si>
  <si>
    <t>182</t>
    <phoneticPr fontId="5"/>
  </si>
  <si>
    <t>196</t>
    <phoneticPr fontId="5"/>
  </si>
  <si>
    <t>205</t>
    <phoneticPr fontId="5"/>
  </si>
  <si>
    <t>205</t>
    <phoneticPr fontId="5"/>
  </si>
  <si>
    <t>208</t>
    <phoneticPr fontId="5"/>
  </si>
  <si>
    <t>【随意契約（少額）等】</t>
    <rPh sb="1" eb="3">
      <t>ズイイ</t>
    </rPh>
    <rPh sb="3" eb="5">
      <t>ケイヤク</t>
    </rPh>
    <rPh sb="6" eb="8">
      <t>ショウガク</t>
    </rPh>
    <rPh sb="9" eb="10">
      <t>トウ</t>
    </rPh>
    <phoneticPr fontId="5"/>
  </si>
  <si>
    <t>【随意契約（少額）】</t>
    <rPh sb="1" eb="3">
      <t>ズイイ</t>
    </rPh>
    <rPh sb="3" eb="5">
      <t>ケイヤク</t>
    </rPh>
    <rPh sb="6" eb="8">
      <t>ショウガク</t>
    </rPh>
    <phoneticPr fontId="5"/>
  </si>
  <si>
    <t>【一般競争契約（最低価格）等】</t>
    <rPh sb="1" eb="3">
      <t>イッパン</t>
    </rPh>
    <rPh sb="3" eb="5">
      <t>キョウソウ</t>
    </rPh>
    <rPh sb="5" eb="7">
      <t>ケイヤク</t>
    </rPh>
    <rPh sb="8" eb="10">
      <t>サイテイ</t>
    </rPh>
    <rPh sb="10" eb="12">
      <t>カカク</t>
    </rPh>
    <rPh sb="13" eb="14">
      <t>トウ</t>
    </rPh>
    <phoneticPr fontId="5"/>
  </si>
  <si>
    <t>医療機関報告実績（副作用報告・医療機器不具合報告）の確認を行う。</t>
  </si>
  <si>
    <t>医療機関報告実績（副作用報告・医療機器不具合報告）</t>
  </si>
  <si>
    <t>副作用報告・医療機器不具合報告数</t>
  </si>
  <si>
    <t>非常勤職員A</t>
    <rPh sb="0" eb="3">
      <t>ヒジョウキン</t>
    </rPh>
    <rPh sb="3" eb="5">
      <t>ショクイン</t>
    </rPh>
    <phoneticPr fontId="5"/>
  </si>
  <si>
    <t>非常勤職員B</t>
    <rPh sb="0" eb="3">
      <t>ヒジョウキン</t>
    </rPh>
    <rPh sb="3" eb="5">
      <t>ショクイン</t>
    </rPh>
    <phoneticPr fontId="5"/>
  </si>
  <si>
    <t>非常勤職員C</t>
    <rPh sb="0" eb="5">
      <t>ヒジョウキンショクイン</t>
    </rPh>
    <phoneticPr fontId="5"/>
  </si>
  <si>
    <t>-</t>
    <phoneticPr fontId="5"/>
  </si>
  <si>
    <t>-</t>
    <phoneticPr fontId="5"/>
  </si>
  <si>
    <t>-</t>
    <phoneticPr fontId="5"/>
  </si>
  <si>
    <t>（有）タケマエ</t>
    <rPh sb="1" eb="2">
      <t>アリ</t>
    </rPh>
    <phoneticPr fontId="5"/>
  </si>
  <si>
    <t>医薬品等の安全対策に係る人件費</t>
    <rPh sb="0" eb="3">
      <t>イヤクヒン</t>
    </rPh>
    <rPh sb="3" eb="4">
      <t>トウ</t>
    </rPh>
    <rPh sb="5" eb="7">
      <t>アンゼン</t>
    </rPh>
    <rPh sb="7" eb="9">
      <t>タイサク</t>
    </rPh>
    <rPh sb="10" eb="11">
      <t>カカ</t>
    </rPh>
    <rPh sb="12" eb="15">
      <t>ジンケンヒ</t>
    </rPh>
    <phoneticPr fontId="5"/>
  </si>
  <si>
    <t>医薬品等の安全対策に係る雑役務費</t>
    <rPh sb="0" eb="3">
      <t>イヤクヒン</t>
    </rPh>
    <rPh sb="3" eb="4">
      <t>トウ</t>
    </rPh>
    <rPh sb="5" eb="7">
      <t>アンゼン</t>
    </rPh>
    <rPh sb="7" eb="9">
      <t>タイサク</t>
    </rPh>
    <rPh sb="10" eb="11">
      <t>カカ</t>
    </rPh>
    <phoneticPr fontId="5"/>
  </si>
  <si>
    <t>「医薬品・医療機器等安全性情報」印刷</t>
    <rPh sb="1" eb="4">
      <t>イヤクヒン</t>
    </rPh>
    <rPh sb="5" eb="7">
      <t>イリョウ</t>
    </rPh>
    <rPh sb="7" eb="9">
      <t>キキ</t>
    </rPh>
    <rPh sb="9" eb="10">
      <t>トウ</t>
    </rPh>
    <rPh sb="10" eb="13">
      <t>アンゼンセイ</t>
    </rPh>
    <rPh sb="13" eb="15">
      <t>ジョウホウ</t>
    </rPh>
    <rPh sb="16" eb="18">
      <t>インサツ</t>
    </rPh>
    <phoneticPr fontId="5"/>
  </si>
  <si>
    <t>「医薬品・医療機器等安全性情報報告制度」啓発ポスター印刷</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インサツ</t>
    </rPh>
    <phoneticPr fontId="5"/>
  </si>
  <si>
    <t>（株）東邦プラン</t>
    <rPh sb="0" eb="3">
      <t>カブ</t>
    </rPh>
    <phoneticPr fontId="5"/>
  </si>
  <si>
    <t>協新流通デベロッパー（株）</t>
    <rPh sb="0" eb="1">
      <t>キョウ</t>
    </rPh>
    <rPh sb="1" eb="2">
      <t>シン</t>
    </rPh>
    <rPh sb="2" eb="4">
      <t>リュウツウ</t>
    </rPh>
    <rPh sb="10" eb="13">
      <t>カブ</t>
    </rPh>
    <phoneticPr fontId="5"/>
  </si>
  <si>
    <t>-</t>
    <phoneticPr fontId="5"/>
  </si>
  <si>
    <t>（株）内山回漕店</t>
    <phoneticPr fontId="5"/>
  </si>
  <si>
    <t>-</t>
    <phoneticPr fontId="5"/>
  </si>
  <si>
    <t>-</t>
    <phoneticPr fontId="5"/>
  </si>
  <si>
    <t>富士テレコム（株）</t>
    <rPh sb="6" eb="9">
      <t>カブ</t>
    </rPh>
    <phoneticPr fontId="5"/>
  </si>
  <si>
    <t>東京センチュリー（株）</t>
    <phoneticPr fontId="5"/>
  </si>
  <si>
    <t>副作用等情報管理システム借上</t>
    <rPh sb="0" eb="3">
      <t>フクサヨウ</t>
    </rPh>
    <rPh sb="3" eb="4">
      <t>トウ</t>
    </rPh>
    <rPh sb="4" eb="6">
      <t>ジョウホウ</t>
    </rPh>
    <rPh sb="6" eb="8">
      <t>カンリ</t>
    </rPh>
    <rPh sb="12" eb="13">
      <t>シャク</t>
    </rPh>
    <rPh sb="13" eb="14">
      <t>ジョウ</t>
    </rPh>
    <phoneticPr fontId="5"/>
  </si>
  <si>
    <t>-</t>
    <phoneticPr fontId="5"/>
  </si>
  <si>
    <t>-</t>
    <phoneticPr fontId="5"/>
  </si>
  <si>
    <t>-</t>
    <phoneticPr fontId="5"/>
  </si>
  <si>
    <t>-</t>
    <phoneticPr fontId="5"/>
  </si>
  <si>
    <t>-</t>
    <phoneticPr fontId="5"/>
  </si>
  <si>
    <t>-</t>
    <phoneticPr fontId="5"/>
  </si>
  <si>
    <t>ＪＡ三井リース（株）</t>
    <rPh sb="7" eb="10">
      <t>カブ</t>
    </rPh>
    <phoneticPr fontId="5"/>
  </si>
  <si>
    <t>医療機器不具合情報システム専用回線一式及び端末保守</t>
    <rPh sb="0" eb="2">
      <t>イリョウ</t>
    </rPh>
    <rPh sb="2" eb="4">
      <t>キキ</t>
    </rPh>
    <rPh sb="4" eb="7">
      <t>フグアイ</t>
    </rPh>
    <rPh sb="7" eb="9">
      <t>ジョウホウ</t>
    </rPh>
    <rPh sb="13" eb="15">
      <t>センヨウ</t>
    </rPh>
    <rPh sb="15" eb="17">
      <t>カイセン</t>
    </rPh>
    <rPh sb="17" eb="19">
      <t>イッシキ</t>
    </rPh>
    <rPh sb="19" eb="20">
      <t>オヨ</t>
    </rPh>
    <rPh sb="21" eb="23">
      <t>タンマツ</t>
    </rPh>
    <rPh sb="23" eb="25">
      <t>ホシュ</t>
    </rPh>
    <phoneticPr fontId="5"/>
  </si>
  <si>
    <t>医療機器不具合情報システム借上</t>
    <rPh sb="0" eb="2">
      <t>イリョウ</t>
    </rPh>
    <rPh sb="2" eb="4">
      <t>キキ</t>
    </rPh>
    <rPh sb="4" eb="7">
      <t>フグアイ</t>
    </rPh>
    <rPh sb="7" eb="9">
      <t>ジョウホウ</t>
    </rPh>
    <rPh sb="13" eb="14">
      <t>シャク</t>
    </rPh>
    <rPh sb="14" eb="15">
      <t>ジョウ</t>
    </rPh>
    <phoneticPr fontId="5"/>
  </si>
  <si>
    <t>-</t>
    <phoneticPr fontId="5"/>
  </si>
  <si>
    <t>4,639/10</t>
    <phoneticPr fontId="5"/>
  </si>
  <si>
    <t>4,839
/10</t>
    <phoneticPr fontId="5"/>
  </si>
  <si>
    <t>人件費</t>
    <rPh sb="0" eb="3">
      <t>ジンケンヒ</t>
    </rPh>
    <phoneticPr fontId="5"/>
  </si>
  <si>
    <t>印刷製本費</t>
    <rPh sb="0" eb="2">
      <t>インサツ</t>
    </rPh>
    <rPh sb="2" eb="4">
      <t>セイホン</t>
    </rPh>
    <rPh sb="4" eb="5">
      <t>ヒ</t>
    </rPh>
    <phoneticPr fontId="5"/>
  </si>
  <si>
    <t>「医薬品・医療機器等安全性情報報告制度」啓発ポスター印刷</t>
    <phoneticPr fontId="5"/>
  </si>
  <si>
    <t>「医薬品・医療機器等安全性情報」印刷</t>
    <phoneticPr fontId="5"/>
  </si>
  <si>
    <t>D.富士テレコム（株）</t>
    <phoneticPr fontId="5"/>
  </si>
  <si>
    <t>通信運搬費</t>
    <rPh sb="0" eb="2">
      <t>ツウシン</t>
    </rPh>
    <rPh sb="2" eb="4">
      <t>ウンパン</t>
    </rPh>
    <rPh sb="4" eb="5">
      <t>ヒ</t>
    </rPh>
    <phoneticPr fontId="5"/>
  </si>
  <si>
    <t>ＫＤＤＩ（株）</t>
    <phoneticPr fontId="5"/>
  </si>
  <si>
    <t>E.ＫＤＤＩ（株）</t>
    <phoneticPr fontId="5"/>
  </si>
  <si>
    <t>通信運搬費</t>
    <rPh sb="0" eb="5">
      <t>ツウシンウンパンヒ</t>
    </rPh>
    <phoneticPr fontId="5"/>
  </si>
  <si>
    <t>医療機器不具合情報システム専用回線一式及び端末保守</t>
    <phoneticPr fontId="5"/>
  </si>
  <si>
    <t>副作用等情報管理システム専用回線一式及び端末保守</t>
    <phoneticPr fontId="5"/>
  </si>
  <si>
    <t>A.非常勤職員A</t>
    <rPh sb="2" eb="7">
      <t>ヒジョウキンショクイン</t>
    </rPh>
    <phoneticPr fontId="5"/>
  </si>
  <si>
    <t>人件費の支出が当初見込より少なかったため。</t>
    <phoneticPr fontId="5"/>
  </si>
  <si>
    <t>4,434/10</t>
    <phoneticPr fontId="5"/>
  </si>
  <si>
    <t>3,539,835/252,000</t>
    <phoneticPr fontId="5"/>
  </si>
  <si>
    <t>4,434,000/252,000</t>
    <phoneticPr fontId="5"/>
  </si>
  <si>
    <t>有</t>
  </si>
  <si>
    <t>契約にあたっては、支出先の選定を適正に行っている。また、公告期間を長期に設定するなど、一者応札の改善を図る。</t>
    <rPh sb="28" eb="30">
      <t>コウコク</t>
    </rPh>
    <rPh sb="30" eb="32">
      <t>キカン</t>
    </rPh>
    <rPh sb="33" eb="35">
      <t>チョウキ</t>
    </rPh>
    <rPh sb="36" eb="38">
      <t>セッテイ</t>
    </rPh>
    <rPh sb="43" eb="45">
      <t>イッシャ</t>
    </rPh>
    <rPh sb="45" eb="47">
      <t>オウサツ</t>
    </rPh>
    <rPh sb="48" eb="50">
      <t>カイゼン</t>
    </rPh>
    <rPh sb="51" eb="52">
      <t>ハカ</t>
    </rPh>
    <phoneticPr fontId="5"/>
  </si>
  <si>
    <t>「医薬品・医療機器等安全性情報報告制度」啓発ポスターデザイン</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phoneticPr fontId="5"/>
  </si>
  <si>
    <t>「医薬品・医療機器等安全性情報報告制度」啓発ポスター梱包発送</t>
    <rPh sb="1" eb="4">
      <t>イヤクヒン</t>
    </rPh>
    <rPh sb="5" eb="7">
      <t>イリョウ</t>
    </rPh>
    <rPh sb="7" eb="9">
      <t>キキ</t>
    </rPh>
    <rPh sb="9" eb="10">
      <t>トウ</t>
    </rPh>
    <rPh sb="10" eb="13">
      <t>アンゼンセイ</t>
    </rPh>
    <rPh sb="13" eb="15">
      <t>ジョウホウ</t>
    </rPh>
    <rPh sb="15" eb="17">
      <t>ホウコク</t>
    </rPh>
    <rPh sb="17" eb="19">
      <t>セイド</t>
    </rPh>
    <rPh sb="26" eb="28">
      <t>コンポウ</t>
    </rPh>
    <rPh sb="28" eb="30">
      <t>ハッソウ</t>
    </rPh>
    <phoneticPr fontId="5"/>
  </si>
  <si>
    <t>「医薬品・医療機器等安全性情報」梱包発送</t>
    <rPh sb="1" eb="4">
      <t>イヤクヒン</t>
    </rPh>
    <rPh sb="5" eb="7">
      <t>イリョウ</t>
    </rPh>
    <rPh sb="7" eb="9">
      <t>キキ</t>
    </rPh>
    <rPh sb="9" eb="10">
      <t>トウ</t>
    </rPh>
    <rPh sb="10" eb="13">
      <t>アンゼンセイ</t>
    </rPh>
    <rPh sb="13" eb="15">
      <t>ジョウホウ</t>
    </rPh>
    <rPh sb="16" eb="18">
      <t>コンポウ</t>
    </rPh>
    <rPh sb="18" eb="20">
      <t>ハッソウ</t>
    </rPh>
    <phoneticPr fontId="5"/>
  </si>
  <si>
    <t>B.（社福）東京コロニー　</t>
    <rPh sb="3" eb="5">
      <t>シャフク</t>
    </rPh>
    <phoneticPr fontId="5"/>
  </si>
  <si>
    <t>C.（社福）東京コロニー　</t>
    <phoneticPr fontId="5"/>
  </si>
  <si>
    <t>（社福）東京コロニー　</t>
    <phoneticPr fontId="5"/>
  </si>
  <si>
    <t>-</t>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</si>
  <si>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</si>
  <si>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t>成果実績は、おおよそ成果目標に見合ったものである。</t>
    <phoneticPr fontId="5"/>
  </si>
  <si>
    <t>田中土地管理(株)</t>
    <phoneticPr fontId="5"/>
  </si>
  <si>
    <t>（株）ＴＣフォーラム</t>
    <rPh sb="0" eb="3">
      <t>カブ</t>
    </rPh>
    <phoneticPr fontId="5"/>
  </si>
  <si>
    <t>扶桑速記印刷（株）</t>
    <phoneticPr fontId="5"/>
  </si>
  <si>
    <t>フェスティーナレンテ（株）</t>
    <phoneticPr fontId="5"/>
  </si>
  <si>
    <t>リコーリース（株）</t>
    <phoneticPr fontId="5"/>
  </si>
  <si>
    <t>（社福）東京コロニー　</t>
    <phoneticPr fontId="5"/>
  </si>
  <si>
    <t>（社福）日本盲人職能開発センター　東京ワークショップ</t>
    <rPh sb="4" eb="6">
      <t>ニホン</t>
    </rPh>
    <rPh sb="6" eb="8">
      <t>モウジン</t>
    </rPh>
    <rPh sb="8" eb="10">
      <t>ショクノウ</t>
    </rPh>
    <rPh sb="10" eb="12">
      <t>カイハツ</t>
    </rPh>
    <rPh sb="17" eb="19">
      <t>トウキョウ</t>
    </rPh>
    <phoneticPr fontId="5"/>
  </si>
  <si>
    <t>医薬品等の安全対策に係る会場借料</t>
    <rPh sb="0" eb="3">
      <t>イヤクヒン</t>
    </rPh>
    <rPh sb="3" eb="4">
      <t>トウ</t>
    </rPh>
    <rPh sb="5" eb="7">
      <t>アンゼン</t>
    </rPh>
    <rPh sb="7" eb="9">
      <t>タイサク</t>
    </rPh>
    <rPh sb="10" eb="11">
      <t>カカ</t>
    </rPh>
    <rPh sb="12" eb="14">
      <t>カイジョウ</t>
    </rPh>
    <rPh sb="14" eb="16">
      <t>シャクリョウ</t>
    </rPh>
    <phoneticPr fontId="5"/>
  </si>
  <si>
    <t>31年度の増要因：医療機器等不具合情報管理システム改修による増</t>
    <rPh sb="2" eb="4">
      <t>ネンド</t>
    </rPh>
    <rPh sb="6" eb="8">
      <t>ヨウイン</t>
    </rPh>
    <rPh sb="9" eb="11">
      <t>イリョウ</t>
    </rPh>
    <rPh sb="11" eb="14">
      <t>キキナド</t>
    </rPh>
    <rPh sb="14" eb="17">
      <t>フグアイ</t>
    </rPh>
    <rPh sb="17" eb="19">
      <t>ジョウホウ</t>
    </rPh>
    <rPh sb="19" eb="21">
      <t>カンリ</t>
    </rPh>
    <rPh sb="25" eb="27">
      <t>カイシュウ</t>
    </rPh>
    <rPh sb="30" eb="31">
      <t>ゾウ</t>
    </rPh>
    <phoneticPr fontId="5"/>
  </si>
  <si>
    <t>医薬品・医療機器等安全性情報の発行回数については見込みより人件費の支出が少なかったものの計画どおりであり、国内外の副作用情報を適切に分析評価し医療機関に情報提供を行った。</t>
    <rPh sb="24" eb="26">
      <t>ミコ</t>
    </rPh>
    <rPh sb="29" eb="32">
      <t>ジンケンヒ</t>
    </rPh>
    <rPh sb="33" eb="35">
      <t>シシュツ</t>
    </rPh>
    <rPh sb="36" eb="37">
      <t>スク</t>
    </rPh>
    <phoneticPr fontId="5"/>
  </si>
  <si>
    <t>医療関係者からの副作用報告を増加させるため、啓発ポスターの配布先や部数を効率に行えるように随時見直す。
また、より適切な執行が行えるよう非常勤職員の適切な採用を行う。</t>
    <rPh sb="57" eb="59">
      <t>テキセツ</t>
    </rPh>
    <rPh sb="60" eb="62">
      <t>シッコウ</t>
    </rPh>
    <rPh sb="63" eb="64">
      <t>オコナ</t>
    </rPh>
    <rPh sb="68" eb="73">
      <t>ヒジョウキンショクイン</t>
    </rPh>
    <rPh sb="74" eb="76">
      <t>テキセツ</t>
    </rPh>
    <rPh sb="77" eb="79">
      <t>サイヨウ</t>
    </rPh>
    <rPh sb="80" eb="8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</si>
</sst>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740</xdr:row>
      <xdr:rowOff>22412</xdr:rowOff>
    </xdr:from>
    <xdr:to>
      <xdr:col>18</xdr:col>
      <xdr:colOff>179296</xdr:colOff>
      <xdr:row>745</xdr:row>
      <xdr:rowOff>54427</xdr:rowOff>
    </xdr:to>
    <xdr:sp macro="" textlink="">
      <xdr:nvSpPr>
        <xdr:cNvPr id="3" name="正方形/長方形 2"/>
        <xdr:cNvSpPr/>
      </xdr:nvSpPr>
      <xdr:spPr>
        <a:xfrm>
          <a:off x="1280163" y="33977132"/>
          <a:ext cx="2190973" cy="8778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ja-JP" altLang="en-US" sz="1400" b="1">
              <a:solidFill>
                <a:schemeClr val="tx1"/>
              </a:solidFill>
            </a:rPr>
            <a:t>１６．４百万円</a:t>
          </a:r>
          <a:endParaRPr kumimoji="1" lang="ja-JP" altLang="en-US" sz="1400" b="1"/>
        </a:p>
      </xdr:txBody>
    </xdr:sp>
    <xdr:clientData/>
  </xdr:twoCellAnchor>
  <xdr:twoCellAnchor>
    <xdr:from>
      <xdr:col>19</xdr:col>
      <xdr:colOff>67234</xdr:colOff>
      <xdr:row>740</xdr:row>
      <xdr:rowOff>145676</xdr:rowOff>
    </xdr:from>
    <xdr:to>
      <xdr:col>39</xdr:col>
      <xdr:colOff>134471</xdr:colOff>
      <xdr:row>741</xdr:row>
      <xdr:rowOff>326650</xdr:rowOff>
    </xdr:to>
    <xdr:sp macro="" textlink="">
      <xdr:nvSpPr>
        <xdr:cNvPr id="4" name="大かっこ 3"/>
        <xdr:cNvSpPr/>
      </xdr:nvSpPr>
      <xdr:spPr>
        <a:xfrm>
          <a:off x="3541954" y="34100396"/>
          <a:ext cx="3724837" cy="4171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740</xdr:row>
      <xdr:rowOff>224118</xdr:rowOff>
    </xdr:from>
    <xdr:to>
      <xdr:col>38</xdr:col>
      <xdr:colOff>190499</xdr:colOff>
      <xdr:row>741</xdr:row>
      <xdr:rowOff>300317</xdr:rowOff>
    </xdr:to>
    <xdr:sp macro="" textlink="">
      <xdr:nvSpPr>
        <xdr:cNvPr id="5" name="Text Box 2"/>
        <xdr:cNvSpPr txBox="1">
          <a:spLocks noChangeArrowheads="1"/>
        </xdr:cNvSpPr>
      </xdr:nvSpPr>
      <xdr:spPr bwMode="auto">
        <a:xfrm>
          <a:off x="3631600" y="34178838"/>
          <a:ext cx="3500719" cy="3428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20</xdr:col>
      <xdr:colOff>11205</xdr:colOff>
      <xdr:row>744</xdr:row>
      <xdr:rowOff>43542</xdr:rowOff>
    </xdr:from>
    <xdr:to>
      <xdr:col>49</xdr:col>
      <xdr:colOff>312964</xdr:colOff>
      <xdr:row>749</xdr:row>
      <xdr:rowOff>-1</xdr:rowOff>
    </xdr:to>
    <xdr:grpSp>
      <xdr:nvGrpSpPr>
        <xdr:cNvPr id="6" name="グループ化 5"/>
        <xdr:cNvGrpSpPr/>
      </xdr:nvGrpSpPr>
      <xdr:grpSpPr>
        <a:xfrm>
          <a:off x="3712348" y="43390456"/>
          <a:ext cx="5668416" cy="1480458"/>
          <a:chOff x="1355911" y="46151768"/>
          <a:chExt cx="2173941" cy="1122652"/>
        </a:xfrm>
      </xdr:grpSpPr>
      <xdr:sp macro="" textlink="">
        <xdr:nvSpPr>
          <xdr:cNvPr id="7" name="大かっこ 6"/>
          <xdr:cNvSpPr/>
        </xdr:nvSpPr>
        <xdr:spPr>
          <a:xfrm>
            <a:off x="1355911" y="46960805"/>
            <a:ext cx="2169186" cy="313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５．６百万円</a:t>
            </a:r>
          </a:p>
        </xdr:txBody>
      </xdr:sp>
      <xdr:sp macro="" textlink="">
        <xdr:nvSpPr>
          <xdr:cNvPr id="9" name="Text Box 2"/>
          <xdr:cNvSpPr txBox="1">
            <a:spLocks noChangeArrowheads="1"/>
          </xdr:cNvSpPr>
        </xdr:nvSpPr>
        <xdr:spPr bwMode="auto">
          <a:xfrm>
            <a:off x="1456764" y="46982573"/>
            <a:ext cx="1703295" cy="1634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人件費、雑役務費等</a:t>
            </a:r>
          </a:p>
        </xdr:txBody>
      </xdr:sp>
    </xdr:grpSp>
    <xdr:clientData/>
  </xdr:twoCellAnchor>
  <xdr:twoCellAnchor>
    <xdr:from>
      <xdr:col>20</xdr:col>
      <xdr:colOff>22411</xdr:colOff>
      <xdr:row>751</xdr:row>
      <xdr:rowOff>5936</xdr:rowOff>
    </xdr:from>
    <xdr:to>
      <xdr:col>49</xdr:col>
      <xdr:colOff>421821</xdr:colOff>
      <xdr:row>754</xdr:row>
      <xdr:rowOff>231321</xdr:rowOff>
    </xdr:to>
    <xdr:grpSp>
      <xdr:nvGrpSpPr>
        <xdr:cNvPr id="10" name="グループ化 9"/>
        <xdr:cNvGrpSpPr/>
      </xdr:nvGrpSpPr>
      <xdr:grpSpPr>
        <a:xfrm>
          <a:off x="3723554" y="45236079"/>
          <a:ext cx="5766067" cy="1292185"/>
          <a:chOff x="3989293" y="46151769"/>
          <a:chExt cx="1981677" cy="1119816"/>
        </a:xfrm>
      </xdr:grpSpPr>
      <xdr:sp macro="" textlink="">
        <xdr:nvSpPr>
          <xdr:cNvPr id="11" name="大かっこ 10"/>
          <xdr:cNvSpPr/>
        </xdr:nvSpPr>
        <xdr:spPr>
          <a:xfrm>
            <a:off x="3989293" y="46960779"/>
            <a:ext cx="1981677" cy="3094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3989295" y="46151769"/>
            <a:ext cx="1964605"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a:t>
            </a:r>
            <a:r>
              <a:rPr kumimoji="1" lang="en-US" altLang="ja-JP" sz="1200">
                <a:solidFill>
                  <a:schemeClr val="tx1"/>
                </a:solidFill>
                <a:latin typeface="+mn-ea"/>
                <a:ea typeface="+mn-ea"/>
              </a:rPr>
              <a:t>2</a:t>
            </a:r>
            <a:r>
              <a:rPr kumimoji="1" lang="ja-JP" altLang="en-US" sz="1200">
                <a:solidFill>
                  <a:schemeClr val="tx1"/>
                </a:solidFill>
                <a:latin typeface="+mn-ea"/>
                <a:ea typeface="+mn-ea"/>
              </a:rPr>
              <a:t>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３．９百万円</a:t>
            </a:r>
            <a:endParaRPr kumimoji="1" lang="en-US" altLang="ja-JP" sz="1200">
              <a:solidFill>
                <a:schemeClr val="tx1"/>
              </a:solidFill>
              <a:latin typeface="+mn-ea"/>
              <a:ea typeface="+mn-ea"/>
            </a:endParaRPr>
          </a:p>
        </xdr:txBody>
      </xdr:sp>
      <xdr:sp macro="" textlink="">
        <xdr:nvSpPr>
          <xdr:cNvPr id="13"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20</xdr:col>
      <xdr:colOff>10886</xdr:colOff>
      <xdr:row>757</xdr:row>
      <xdr:rowOff>87093</xdr:rowOff>
    </xdr:from>
    <xdr:to>
      <xdr:col>49</xdr:col>
      <xdr:colOff>391886</xdr:colOff>
      <xdr:row>760</xdr:row>
      <xdr:rowOff>119222</xdr:rowOff>
    </xdr:to>
    <xdr:grpSp>
      <xdr:nvGrpSpPr>
        <xdr:cNvPr id="14" name="グループ化 13"/>
        <xdr:cNvGrpSpPr/>
      </xdr:nvGrpSpPr>
      <xdr:grpSpPr>
        <a:xfrm>
          <a:off x="3712029" y="46982750"/>
          <a:ext cx="5747657" cy="1262215"/>
          <a:chOff x="7507941" y="46175597"/>
          <a:chExt cx="2711824" cy="1262586"/>
        </a:xfrm>
      </xdr:grpSpPr>
      <xdr:sp macro="" textlink="">
        <xdr:nvSpPr>
          <xdr:cNvPr id="15" name="正方形/長方形 14"/>
          <xdr:cNvSpPr/>
        </xdr:nvSpPr>
        <xdr:spPr>
          <a:xfrm>
            <a:off x="7526151" y="46175597"/>
            <a:ext cx="2659373" cy="878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baseline="0">
                <a:solidFill>
                  <a:schemeClr val="tx1"/>
                </a:solidFill>
                <a:latin typeface="+mn-ea"/>
                <a:ea typeface="+mn-ea"/>
              </a:rPr>
              <a:t> ２．７</a:t>
            </a:r>
            <a:r>
              <a:rPr kumimoji="1" lang="ja-JP" altLang="en-US" sz="1200">
                <a:solidFill>
                  <a:schemeClr val="tx1"/>
                </a:solidFill>
                <a:latin typeface="+mn-ea"/>
                <a:ea typeface="+mn-ea"/>
              </a:rPr>
              <a:t>百万円　　</a:t>
            </a:r>
            <a:r>
              <a:rPr kumimoji="1" lang="ja-JP" altLang="en-US" sz="16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16" name="大かっこ 15"/>
          <xdr:cNvSpPr/>
        </xdr:nvSpPr>
        <xdr:spPr>
          <a:xfrm>
            <a:off x="7507941" y="47124626"/>
            <a:ext cx="2711824" cy="3135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157040</xdr:colOff>
      <xdr:row>759</xdr:row>
      <xdr:rowOff>141428</xdr:rowOff>
    </xdr:from>
    <xdr:to>
      <xdr:col>49</xdr:col>
      <xdr:colOff>247768</xdr:colOff>
      <xdr:row>759</xdr:row>
      <xdr:rowOff>322926</xdr:rowOff>
    </xdr:to>
    <xdr:sp macro="" textlink="">
      <xdr:nvSpPr>
        <xdr:cNvPr id="17" name="Text Box 2"/>
        <xdr:cNvSpPr txBox="1">
          <a:spLocks noChangeArrowheads="1"/>
        </xdr:cNvSpPr>
      </xdr:nvSpPr>
      <xdr:spPr bwMode="auto">
        <a:xfrm>
          <a:off x="3858183" y="49976228"/>
          <a:ext cx="5457385" cy="18149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「医薬品・医療機器等安全性情報」印刷・梱包発送</a:t>
          </a:r>
        </a:p>
      </xdr:txBody>
    </xdr:sp>
    <xdr:clientData/>
  </xdr:twoCellAnchor>
  <xdr:twoCellAnchor>
    <xdr:from>
      <xdr:col>11</xdr:col>
      <xdr:colOff>176892</xdr:colOff>
      <xdr:row>745</xdr:row>
      <xdr:rowOff>68035</xdr:rowOff>
    </xdr:from>
    <xdr:to>
      <xdr:col>12</xdr:col>
      <xdr:colOff>0</xdr:colOff>
      <xdr:row>770</xdr:row>
      <xdr:rowOff>0</xdr:rowOff>
    </xdr:to>
    <xdr:cxnSp macro="">
      <xdr:nvCxnSpPr>
        <xdr:cNvPr id="18" name="直線矢印コネクタ 17"/>
        <xdr:cNvCxnSpPr/>
      </xdr:nvCxnSpPr>
      <xdr:spPr>
        <a:xfrm>
          <a:off x="2188572" y="34868575"/>
          <a:ext cx="5988" cy="6447065"/>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746</xdr:row>
      <xdr:rowOff>11208</xdr:rowOff>
    </xdr:from>
    <xdr:to>
      <xdr:col>20</xdr:col>
      <xdr:colOff>33618</xdr:colOff>
      <xdr:row>746</xdr:row>
      <xdr:rowOff>22412</xdr:rowOff>
    </xdr:to>
    <xdr:cxnSp macro="">
      <xdr:nvCxnSpPr>
        <xdr:cNvPr id="19" name="直線矢印コネクタ 18"/>
        <xdr:cNvCxnSpPr/>
      </xdr:nvCxnSpPr>
      <xdr:spPr>
        <a:xfrm>
          <a:off x="2216972" y="3509368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xdr:colOff>
      <xdr:row>762</xdr:row>
      <xdr:rowOff>215372</xdr:rowOff>
    </xdr:from>
    <xdr:to>
      <xdr:col>49</xdr:col>
      <xdr:colOff>381001</xdr:colOff>
      <xdr:row>767</xdr:row>
      <xdr:rowOff>16586</xdr:rowOff>
    </xdr:to>
    <xdr:grpSp>
      <xdr:nvGrpSpPr>
        <xdr:cNvPr id="20" name="グループ化 19"/>
        <xdr:cNvGrpSpPr/>
      </xdr:nvGrpSpPr>
      <xdr:grpSpPr>
        <a:xfrm>
          <a:off x="3702823" y="48635029"/>
          <a:ext cx="5745978" cy="1172814"/>
          <a:chOff x="2460790" y="48556386"/>
          <a:chExt cx="4190999" cy="1176857"/>
        </a:xfrm>
      </xdr:grpSpPr>
      <xdr:sp macro="" textlink="">
        <xdr:nvSpPr>
          <xdr:cNvPr id="21" name="大かっこ 20"/>
          <xdr:cNvSpPr/>
        </xdr:nvSpPr>
        <xdr:spPr>
          <a:xfrm>
            <a:off x="2460790" y="49451771"/>
            <a:ext cx="4190998" cy="281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xdr:cNvSpPr/>
        </xdr:nvSpPr>
        <xdr:spPr>
          <a:xfrm>
            <a:off x="2487703" y="48556386"/>
            <a:ext cx="4164086" cy="8376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他</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２．２百万円</a:t>
            </a:r>
            <a:endParaRPr kumimoji="1" lang="en-US" altLang="ja-JP" sz="1200">
              <a:solidFill>
                <a:schemeClr val="tx1"/>
              </a:solidFill>
              <a:latin typeface="+mn-ea"/>
              <a:ea typeface="+mn-ea"/>
            </a:endParaRPr>
          </a:p>
        </xdr:txBody>
      </xdr:sp>
      <xdr:sp macro="" textlink="">
        <xdr:nvSpPr>
          <xdr:cNvPr id="23" name="Text Box 2"/>
          <xdr:cNvSpPr txBox="1">
            <a:spLocks noChangeArrowheads="1"/>
          </xdr:cNvSpPr>
        </xdr:nvSpPr>
        <xdr:spPr bwMode="auto">
          <a:xfrm>
            <a:off x="2539231" y="49475813"/>
            <a:ext cx="4000500" cy="17949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副作用等情報管理システム専用回線一式及び端末保守・借上</a:t>
            </a:r>
          </a:p>
        </xdr:txBody>
      </xdr:sp>
    </xdr:grpSp>
    <xdr:clientData/>
  </xdr:twoCellAnchor>
  <xdr:twoCellAnchor>
    <xdr:from>
      <xdr:col>19</xdr:col>
      <xdr:colOff>145676</xdr:colOff>
      <xdr:row>769</xdr:row>
      <xdr:rowOff>11099</xdr:rowOff>
    </xdr:from>
    <xdr:to>
      <xdr:col>49</xdr:col>
      <xdr:colOff>435428</xdr:colOff>
      <xdr:row>772</xdr:row>
      <xdr:rowOff>217735</xdr:rowOff>
    </xdr:to>
    <xdr:grpSp>
      <xdr:nvGrpSpPr>
        <xdr:cNvPr id="24" name="グループ化 23"/>
        <xdr:cNvGrpSpPr/>
      </xdr:nvGrpSpPr>
      <xdr:grpSpPr>
        <a:xfrm>
          <a:off x="3661762" y="50205128"/>
          <a:ext cx="5841466" cy="1153693"/>
          <a:chOff x="2368656" y="50314278"/>
          <a:chExt cx="4108725" cy="1106021"/>
        </a:xfrm>
      </xdr:grpSpPr>
      <xdr:sp macro="" textlink="">
        <xdr:nvSpPr>
          <xdr:cNvPr id="25" name="正方形/長方形 24"/>
          <xdr:cNvSpPr/>
        </xdr:nvSpPr>
        <xdr:spPr>
          <a:xfrm>
            <a:off x="2431678" y="50314278"/>
            <a:ext cx="4002114" cy="65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KDDI</a:t>
            </a:r>
            <a:r>
              <a:rPr kumimoji="1" lang="ja-JP" altLang="en-US" sz="1600">
                <a:solidFill>
                  <a:schemeClr val="tx1"/>
                </a:solidFill>
                <a:latin typeface="+mn-ea"/>
                <a:ea typeface="+mn-ea"/>
              </a:rPr>
              <a:t>（株）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（他</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２</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26" name="Text Box 2"/>
          <xdr:cNvSpPr txBox="1">
            <a:spLocks noChangeArrowheads="1"/>
          </xdr:cNvSpPr>
        </xdr:nvSpPr>
        <xdr:spPr bwMode="auto">
          <a:xfrm>
            <a:off x="2478988" y="51117740"/>
            <a:ext cx="3998393"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a:t>
            </a:r>
            <a:r>
              <a:rPr lang="ja-JP" altLang="ja-JP" sz="1100" b="0" i="0" baseline="0">
                <a:effectLst/>
                <a:latin typeface="+mn-lt"/>
                <a:ea typeface="+mn-ea"/>
                <a:cs typeface="+mn-cs"/>
              </a:rPr>
              <a:t>専用回線一式及び端末保守・借上</a:t>
            </a:r>
            <a:endParaRPr lang="ja-JP" altLang="en-US" sz="1100" b="0" i="0" u="none" strike="noStrike" baseline="0">
              <a:solidFill>
                <a:srgbClr val="000000"/>
              </a:solidFill>
              <a:latin typeface="ＭＳ Ｐゴシック"/>
              <a:ea typeface="+mn-ea"/>
            </a:endParaRPr>
          </a:p>
        </xdr:txBody>
      </xdr:sp>
      <xdr:sp macro="" textlink="">
        <xdr:nvSpPr>
          <xdr:cNvPr id="27" name="大かっこ 26"/>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22412</xdr:colOff>
      <xdr:row>758</xdr:row>
      <xdr:rowOff>78445</xdr:rowOff>
    </xdr:from>
    <xdr:to>
      <xdr:col>20</xdr:col>
      <xdr:colOff>33618</xdr:colOff>
      <xdr:row>758</xdr:row>
      <xdr:rowOff>89649</xdr:rowOff>
    </xdr:to>
    <xdr:cxnSp macro="">
      <xdr:nvCxnSpPr>
        <xdr:cNvPr id="28" name="直線矢印コネクタ 27"/>
        <xdr:cNvCxnSpPr/>
      </xdr:nvCxnSpPr>
      <xdr:spPr>
        <a:xfrm>
          <a:off x="2216972" y="38277505"/>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752</xdr:row>
      <xdr:rowOff>11209</xdr:rowOff>
    </xdr:from>
    <xdr:to>
      <xdr:col>20</xdr:col>
      <xdr:colOff>11206</xdr:colOff>
      <xdr:row>752</xdr:row>
      <xdr:rowOff>22413</xdr:rowOff>
    </xdr:to>
    <xdr:cxnSp macro="">
      <xdr:nvCxnSpPr>
        <xdr:cNvPr id="29" name="直線矢印コネクタ 28"/>
        <xdr:cNvCxnSpPr/>
      </xdr:nvCxnSpPr>
      <xdr:spPr>
        <a:xfrm>
          <a:off x="2194560" y="36625309"/>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11206</xdr:colOff>
      <xdr:row>763</xdr:row>
      <xdr:rowOff>324974</xdr:rowOff>
    </xdr:from>
    <xdr:to>
      <xdr:col>20</xdr:col>
      <xdr:colOff>22412</xdr:colOff>
      <xdr:row>763</xdr:row>
      <xdr:rowOff>336178</xdr:rowOff>
    </xdr:to>
    <xdr:cxnSp macro="">
      <xdr:nvCxnSpPr>
        <xdr:cNvPr id="30" name="直線矢印コネクタ 29"/>
        <xdr:cNvCxnSpPr/>
      </xdr:nvCxnSpPr>
      <xdr:spPr>
        <a:xfrm>
          <a:off x="2205766" y="39727994"/>
          <a:ext cx="1474246" cy="358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769</xdr:row>
      <xdr:rowOff>324975</xdr:rowOff>
    </xdr:from>
    <xdr:to>
      <xdr:col>20</xdr:col>
      <xdr:colOff>11206</xdr:colOff>
      <xdr:row>769</xdr:row>
      <xdr:rowOff>336179</xdr:rowOff>
    </xdr:to>
    <xdr:cxnSp macro="">
      <xdr:nvCxnSpPr>
        <xdr:cNvPr id="31" name="直線矢印コネクタ 30"/>
        <xdr:cNvCxnSpPr/>
      </xdr:nvCxnSpPr>
      <xdr:spPr>
        <a:xfrm>
          <a:off x="2194560" y="41312955"/>
          <a:ext cx="1474246" cy="358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97971</xdr:colOff>
      <xdr:row>31</xdr:row>
      <xdr:rowOff>21770</xdr:rowOff>
    </xdr:from>
    <xdr:to>
      <xdr:col>42</xdr:col>
      <xdr:colOff>65314</xdr:colOff>
      <xdr:row>31</xdr:row>
      <xdr:rowOff>272141</xdr:rowOff>
    </xdr:to>
    <xdr:sp macro="" textlink="">
      <xdr:nvSpPr>
        <xdr:cNvPr id="32" name="テキスト ボックス 31"/>
        <xdr:cNvSpPr txBox="1"/>
      </xdr:nvSpPr>
      <xdr:spPr>
        <a:xfrm>
          <a:off x="7130142" y="10243456"/>
          <a:ext cx="707572" cy="250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87086</xdr:colOff>
      <xdr:row>33</xdr:row>
      <xdr:rowOff>32658</xdr:rowOff>
    </xdr:from>
    <xdr:to>
      <xdr:col>42</xdr:col>
      <xdr:colOff>54429</xdr:colOff>
      <xdr:row>33</xdr:row>
      <xdr:rowOff>283029</xdr:rowOff>
    </xdr:to>
    <xdr:sp macro="" textlink="">
      <xdr:nvSpPr>
        <xdr:cNvPr id="33" name="テキスト ボックス 32"/>
        <xdr:cNvSpPr txBox="1"/>
      </xdr:nvSpPr>
      <xdr:spPr>
        <a:xfrm>
          <a:off x="7119257" y="10842172"/>
          <a:ext cx="707572" cy="250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728" sqref="A728:AX72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228</v>
      </c>
      <c r="AT2" s="947"/>
      <c r="AU2" s="947"/>
      <c r="AV2" s="52" t="str">
        <f>IF(AW2="", "", "-")</f>
        <v/>
      </c>
      <c r="AW2" s="918"/>
      <c r="AX2" s="918"/>
    </row>
    <row r="3" spans="1:50" ht="21" customHeight="1" thickBot="1" x14ac:dyDescent="0.25">
      <c r="A3" s="871" t="s">
        <v>539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565</v>
      </c>
      <c r="AK3" s="873"/>
      <c r="AL3" s="873"/>
      <c r="AM3" s="873"/>
      <c r="AN3" s="873"/>
      <c r="AO3" s="873"/>
      <c r="AP3" s="873"/>
      <c r="AQ3" s="873"/>
      <c r="AR3" s="873"/>
      <c r="AS3" s="873"/>
      <c r="AT3" s="873"/>
      <c r="AU3" s="873"/>
      <c r="AV3" s="873"/>
      <c r="AW3" s="873"/>
      <c r="AX3" s="24" t="s">
        <v>65</v>
      </c>
    </row>
    <row r="4" spans="1:50" ht="24.75" customHeight="1" x14ac:dyDescent="0.2">
      <c r="A4" s="708" t="s">
        <v>25</v>
      </c>
      <c r="B4" s="709"/>
      <c r="C4" s="709"/>
      <c r="D4" s="709"/>
      <c r="E4" s="709"/>
      <c r="F4" s="709"/>
      <c r="G4" s="686" t="s">
        <v>566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843" t="s">
        <v>570</v>
      </c>
      <c r="H5" s="844"/>
      <c r="I5" s="844"/>
      <c r="J5" s="844"/>
      <c r="K5" s="844"/>
      <c r="L5" s="844"/>
      <c r="M5" s="845" t="s">
        <v>66</v>
      </c>
      <c r="N5" s="846"/>
      <c r="O5" s="846"/>
      <c r="P5" s="846"/>
      <c r="Q5" s="846"/>
      <c r="R5" s="847"/>
      <c r="S5" s="848" t="s">
        <v>571</v>
      </c>
      <c r="T5" s="844"/>
      <c r="U5" s="844"/>
      <c r="V5" s="844"/>
      <c r="W5" s="844"/>
      <c r="X5" s="849"/>
      <c r="Y5" s="702" t="s">
        <v>3</v>
      </c>
      <c r="Z5" s="543"/>
      <c r="AA5" s="543"/>
      <c r="AB5" s="543"/>
      <c r="AC5" s="543"/>
      <c r="AD5" s="544"/>
      <c r="AE5" s="703" t="s">
        <v>568</v>
      </c>
      <c r="AF5" s="703"/>
      <c r="AG5" s="703"/>
      <c r="AH5" s="703"/>
      <c r="AI5" s="703"/>
      <c r="AJ5" s="703"/>
      <c r="AK5" s="703"/>
      <c r="AL5" s="703"/>
      <c r="AM5" s="703"/>
      <c r="AN5" s="703"/>
      <c r="AO5" s="703"/>
      <c r="AP5" s="704"/>
      <c r="AQ5" s="705" t="s">
        <v>569</v>
      </c>
      <c r="AR5" s="706"/>
      <c r="AS5" s="706"/>
      <c r="AT5" s="706"/>
      <c r="AU5" s="706"/>
      <c r="AV5" s="706"/>
      <c r="AW5" s="706"/>
      <c r="AX5" s="707"/>
    </row>
    <row r="6" spans="1:50" ht="39" customHeight="1" x14ac:dyDescent="0.2">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9" t="s">
        <v>511</v>
      </c>
      <c r="Z7" s="443"/>
      <c r="AA7" s="443"/>
      <c r="AB7" s="443"/>
      <c r="AC7" s="443"/>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2">
      <c r="A8" s="495" t="s">
        <v>378</v>
      </c>
      <c r="B8" s="496"/>
      <c r="C8" s="496"/>
      <c r="D8" s="496"/>
      <c r="E8" s="496"/>
      <c r="F8" s="497"/>
      <c r="G8" s="948" t="str">
        <f>入力規則等!A28</f>
        <v>-</v>
      </c>
      <c r="H8" s="724"/>
      <c r="I8" s="724"/>
      <c r="J8" s="724"/>
      <c r="K8" s="724"/>
      <c r="L8" s="724"/>
      <c r="M8" s="724"/>
      <c r="N8" s="724"/>
      <c r="O8" s="724"/>
      <c r="P8" s="724"/>
      <c r="Q8" s="724"/>
      <c r="R8" s="724"/>
      <c r="S8" s="724"/>
      <c r="T8" s="724"/>
      <c r="U8" s="724"/>
      <c r="V8" s="724"/>
      <c r="W8" s="724"/>
      <c r="X8" s="949"/>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2">
      <c r="A9" s="853" t="s">
        <v>23</v>
      </c>
      <c r="B9" s="854"/>
      <c r="C9" s="854"/>
      <c r="D9" s="854"/>
      <c r="E9" s="854"/>
      <c r="F9" s="854"/>
      <c r="G9" s="855" t="s">
        <v>575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2">
      <c r="A10" s="664" t="s">
        <v>30</v>
      </c>
      <c r="B10" s="665"/>
      <c r="C10" s="665"/>
      <c r="D10" s="665"/>
      <c r="E10" s="665"/>
      <c r="F10" s="665"/>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50" t="s">
        <v>24</v>
      </c>
      <c r="B12" s="951"/>
      <c r="C12" s="951"/>
      <c r="D12" s="951"/>
      <c r="E12" s="951"/>
      <c r="F12" s="952"/>
      <c r="G12" s="764"/>
      <c r="H12" s="765"/>
      <c r="I12" s="765"/>
      <c r="J12" s="765"/>
      <c r="K12" s="765"/>
      <c r="L12" s="765"/>
      <c r="M12" s="765"/>
      <c r="N12" s="765"/>
      <c r="O12" s="765"/>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6"/>
    </row>
    <row r="13" spans="1:50" ht="21" customHeight="1" x14ac:dyDescent="0.2">
      <c r="A13" s="618"/>
      <c r="B13" s="619"/>
      <c r="C13" s="619"/>
      <c r="D13" s="619"/>
      <c r="E13" s="619"/>
      <c r="F13" s="620"/>
      <c r="G13" s="727" t="s">
        <v>6</v>
      </c>
      <c r="H13" s="728"/>
      <c r="I13" s="768" t="s">
        <v>7</v>
      </c>
      <c r="J13" s="769"/>
      <c r="K13" s="769"/>
      <c r="L13" s="769"/>
      <c r="M13" s="769"/>
      <c r="N13" s="769"/>
      <c r="O13" s="770"/>
      <c r="P13" s="661">
        <v>18</v>
      </c>
      <c r="Q13" s="662"/>
      <c r="R13" s="662"/>
      <c r="S13" s="662"/>
      <c r="T13" s="662"/>
      <c r="U13" s="662"/>
      <c r="V13" s="663"/>
      <c r="W13" s="661">
        <v>18</v>
      </c>
      <c r="X13" s="662"/>
      <c r="Y13" s="662"/>
      <c r="Z13" s="662"/>
      <c r="AA13" s="662"/>
      <c r="AB13" s="662"/>
      <c r="AC13" s="663"/>
      <c r="AD13" s="661">
        <v>19</v>
      </c>
      <c r="AE13" s="662"/>
      <c r="AF13" s="662"/>
      <c r="AG13" s="662"/>
      <c r="AH13" s="662"/>
      <c r="AI13" s="662"/>
      <c r="AJ13" s="663"/>
      <c r="AK13" s="661">
        <v>95</v>
      </c>
      <c r="AL13" s="662"/>
      <c r="AM13" s="662"/>
      <c r="AN13" s="662"/>
      <c r="AO13" s="662"/>
      <c r="AP13" s="662"/>
      <c r="AQ13" s="663"/>
      <c r="AR13" s="926"/>
      <c r="AS13" s="927"/>
      <c r="AT13" s="927"/>
      <c r="AU13" s="927"/>
      <c r="AV13" s="927"/>
      <c r="AW13" s="927"/>
      <c r="AX13" s="928"/>
    </row>
    <row r="14" spans="1:50" ht="21" customHeight="1" x14ac:dyDescent="0.2">
      <c r="A14" s="618"/>
      <c r="B14" s="619"/>
      <c r="C14" s="619"/>
      <c r="D14" s="619"/>
      <c r="E14" s="619"/>
      <c r="F14" s="620"/>
      <c r="G14" s="729"/>
      <c r="H14" s="730"/>
      <c r="I14" s="715" t="s">
        <v>8</v>
      </c>
      <c r="J14" s="766"/>
      <c r="K14" s="766"/>
      <c r="L14" s="766"/>
      <c r="M14" s="766"/>
      <c r="N14" s="766"/>
      <c r="O14" s="767"/>
      <c r="P14" s="661" t="s">
        <v>578</v>
      </c>
      <c r="Q14" s="662"/>
      <c r="R14" s="662"/>
      <c r="S14" s="662"/>
      <c r="T14" s="662"/>
      <c r="U14" s="662"/>
      <c r="V14" s="663"/>
      <c r="W14" s="661" t="s">
        <v>580</v>
      </c>
      <c r="X14" s="662"/>
      <c r="Y14" s="662"/>
      <c r="Z14" s="662"/>
      <c r="AA14" s="662"/>
      <c r="AB14" s="662"/>
      <c r="AC14" s="663"/>
      <c r="AD14" s="661" t="s">
        <v>578</v>
      </c>
      <c r="AE14" s="662"/>
      <c r="AF14" s="662"/>
      <c r="AG14" s="662"/>
      <c r="AH14" s="662"/>
      <c r="AI14" s="662"/>
      <c r="AJ14" s="663"/>
      <c r="AK14" s="661" t="s">
        <v>582</v>
      </c>
      <c r="AL14" s="662"/>
      <c r="AM14" s="662"/>
      <c r="AN14" s="662"/>
      <c r="AO14" s="662"/>
      <c r="AP14" s="662"/>
      <c r="AQ14" s="663"/>
      <c r="AR14" s="792"/>
      <c r="AS14" s="792"/>
      <c r="AT14" s="792"/>
      <c r="AU14" s="792"/>
      <c r="AV14" s="792"/>
      <c r="AW14" s="792"/>
      <c r="AX14" s="793"/>
    </row>
    <row r="15" spans="1:50" ht="21" customHeight="1" x14ac:dyDescent="0.2">
      <c r="A15" s="618"/>
      <c r="B15" s="619"/>
      <c r="C15" s="619"/>
      <c r="D15" s="619"/>
      <c r="E15" s="619"/>
      <c r="F15" s="620"/>
      <c r="G15" s="729"/>
      <c r="H15" s="730"/>
      <c r="I15" s="715" t="s">
        <v>51</v>
      </c>
      <c r="J15" s="716"/>
      <c r="K15" s="716"/>
      <c r="L15" s="716"/>
      <c r="M15" s="716"/>
      <c r="N15" s="716"/>
      <c r="O15" s="717"/>
      <c r="P15" s="661" t="s">
        <v>579</v>
      </c>
      <c r="Q15" s="662"/>
      <c r="R15" s="662"/>
      <c r="S15" s="662"/>
      <c r="T15" s="662"/>
      <c r="U15" s="662"/>
      <c r="V15" s="663"/>
      <c r="W15" s="661" t="s">
        <v>580</v>
      </c>
      <c r="X15" s="662"/>
      <c r="Y15" s="662"/>
      <c r="Z15" s="662"/>
      <c r="AA15" s="662"/>
      <c r="AB15" s="662"/>
      <c r="AC15" s="663"/>
      <c r="AD15" s="661" t="s">
        <v>578</v>
      </c>
      <c r="AE15" s="662"/>
      <c r="AF15" s="662"/>
      <c r="AG15" s="662"/>
      <c r="AH15" s="662"/>
      <c r="AI15" s="662"/>
      <c r="AJ15" s="663"/>
      <c r="AK15" s="661" t="s">
        <v>578</v>
      </c>
      <c r="AL15" s="662"/>
      <c r="AM15" s="662"/>
      <c r="AN15" s="662"/>
      <c r="AO15" s="662"/>
      <c r="AP15" s="662"/>
      <c r="AQ15" s="663"/>
      <c r="AR15" s="661"/>
      <c r="AS15" s="662"/>
      <c r="AT15" s="662"/>
      <c r="AU15" s="662"/>
      <c r="AV15" s="662"/>
      <c r="AW15" s="662"/>
      <c r="AX15" s="810"/>
    </row>
    <row r="16" spans="1:50" ht="21" customHeight="1" x14ac:dyDescent="0.2">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580</v>
      </c>
      <c r="X16" s="662"/>
      <c r="Y16" s="662"/>
      <c r="Z16" s="662"/>
      <c r="AA16" s="662"/>
      <c r="AB16" s="662"/>
      <c r="AC16" s="663"/>
      <c r="AD16" s="661" t="s">
        <v>578</v>
      </c>
      <c r="AE16" s="662"/>
      <c r="AF16" s="662"/>
      <c r="AG16" s="662"/>
      <c r="AH16" s="662"/>
      <c r="AI16" s="662"/>
      <c r="AJ16" s="663"/>
      <c r="AK16" s="661" t="s">
        <v>578</v>
      </c>
      <c r="AL16" s="662"/>
      <c r="AM16" s="662"/>
      <c r="AN16" s="662"/>
      <c r="AO16" s="662"/>
      <c r="AP16" s="662"/>
      <c r="AQ16" s="663"/>
      <c r="AR16" s="761"/>
      <c r="AS16" s="762"/>
      <c r="AT16" s="762"/>
      <c r="AU16" s="762"/>
      <c r="AV16" s="762"/>
      <c r="AW16" s="762"/>
      <c r="AX16" s="763"/>
    </row>
    <row r="17" spans="1:50" ht="24.75" customHeight="1" x14ac:dyDescent="0.2">
      <c r="A17" s="618"/>
      <c r="B17" s="619"/>
      <c r="C17" s="619"/>
      <c r="D17" s="619"/>
      <c r="E17" s="619"/>
      <c r="F17" s="620"/>
      <c r="G17" s="729"/>
      <c r="H17" s="730"/>
      <c r="I17" s="715" t="s">
        <v>50</v>
      </c>
      <c r="J17" s="766"/>
      <c r="K17" s="766"/>
      <c r="L17" s="766"/>
      <c r="M17" s="766"/>
      <c r="N17" s="766"/>
      <c r="O17" s="767"/>
      <c r="P17" s="661" t="s">
        <v>579</v>
      </c>
      <c r="Q17" s="662"/>
      <c r="R17" s="662"/>
      <c r="S17" s="662"/>
      <c r="T17" s="662"/>
      <c r="U17" s="662"/>
      <c r="V17" s="663"/>
      <c r="W17" s="661" t="s">
        <v>581</v>
      </c>
      <c r="X17" s="662"/>
      <c r="Y17" s="662"/>
      <c r="Z17" s="662"/>
      <c r="AA17" s="662"/>
      <c r="AB17" s="662"/>
      <c r="AC17" s="663"/>
      <c r="AD17" s="661" t="s">
        <v>578</v>
      </c>
      <c r="AE17" s="662"/>
      <c r="AF17" s="662"/>
      <c r="AG17" s="662"/>
      <c r="AH17" s="662"/>
      <c r="AI17" s="662"/>
      <c r="AJ17" s="663"/>
      <c r="AK17" s="661" t="s">
        <v>582</v>
      </c>
      <c r="AL17" s="662"/>
      <c r="AM17" s="662"/>
      <c r="AN17" s="662"/>
      <c r="AO17" s="662"/>
      <c r="AP17" s="662"/>
      <c r="AQ17" s="663"/>
      <c r="AR17" s="924"/>
      <c r="AS17" s="924"/>
      <c r="AT17" s="924"/>
      <c r="AU17" s="924"/>
      <c r="AV17" s="924"/>
      <c r="AW17" s="924"/>
      <c r="AX17" s="925"/>
    </row>
    <row r="18" spans="1:50" ht="24.75" customHeight="1" x14ac:dyDescent="0.2">
      <c r="A18" s="618"/>
      <c r="B18" s="619"/>
      <c r="C18" s="619"/>
      <c r="D18" s="619"/>
      <c r="E18" s="619"/>
      <c r="F18" s="620"/>
      <c r="G18" s="731"/>
      <c r="H18" s="732"/>
      <c r="I18" s="720" t="s">
        <v>20</v>
      </c>
      <c r="J18" s="721"/>
      <c r="K18" s="721"/>
      <c r="L18" s="721"/>
      <c r="M18" s="721"/>
      <c r="N18" s="721"/>
      <c r="O18" s="722"/>
      <c r="P18" s="882">
        <f>SUM(P13:V17)</f>
        <v>18</v>
      </c>
      <c r="Q18" s="883"/>
      <c r="R18" s="883"/>
      <c r="S18" s="883"/>
      <c r="T18" s="883"/>
      <c r="U18" s="883"/>
      <c r="V18" s="884"/>
      <c r="W18" s="882">
        <f>SUM(W13:AC17)</f>
        <v>18</v>
      </c>
      <c r="X18" s="883"/>
      <c r="Y18" s="883"/>
      <c r="Z18" s="883"/>
      <c r="AA18" s="883"/>
      <c r="AB18" s="883"/>
      <c r="AC18" s="884"/>
      <c r="AD18" s="882">
        <f>SUM(AD13:AJ17)</f>
        <v>19</v>
      </c>
      <c r="AE18" s="883"/>
      <c r="AF18" s="883"/>
      <c r="AG18" s="883"/>
      <c r="AH18" s="883"/>
      <c r="AI18" s="883"/>
      <c r="AJ18" s="884"/>
      <c r="AK18" s="882">
        <f>SUM(AK13:AQ17)</f>
        <v>95</v>
      </c>
      <c r="AL18" s="883"/>
      <c r="AM18" s="883"/>
      <c r="AN18" s="883"/>
      <c r="AO18" s="883"/>
      <c r="AP18" s="883"/>
      <c r="AQ18" s="884"/>
      <c r="AR18" s="882">
        <f>SUM(AR13:AX17)</f>
        <v>0</v>
      </c>
      <c r="AS18" s="883"/>
      <c r="AT18" s="883"/>
      <c r="AU18" s="883"/>
      <c r="AV18" s="883"/>
      <c r="AW18" s="883"/>
      <c r="AX18" s="885"/>
    </row>
    <row r="19" spans="1:50" ht="24.75" customHeight="1" x14ac:dyDescent="0.2">
      <c r="A19" s="618"/>
      <c r="B19" s="619"/>
      <c r="C19" s="619"/>
      <c r="D19" s="619"/>
      <c r="E19" s="619"/>
      <c r="F19" s="620"/>
      <c r="G19" s="880" t="s">
        <v>9</v>
      </c>
      <c r="H19" s="881"/>
      <c r="I19" s="881"/>
      <c r="J19" s="881"/>
      <c r="K19" s="881"/>
      <c r="L19" s="881"/>
      <c r="M19" s="881"/>
      <c r="N19" s="881"/>
      <c r="O19" s="881"/>
      <c r="P19" s="661">
        <v>16</v>
      </c>
      <c r="Q19" s="662"/>
      <c r="R19" s="662"/>
      <c r="S19" s="662"/>
      <c r="T19" s="662"/>
      <c r="U19" s="662"/>
      <c r="V19" s="663"/>
      <c r="W19" s="661">
        <v>20</v>
      </c>
      <c r="X19" s="662"/>
      <c r="Y19" s="662"/>
      <c r="Z19" s="662"/>
      <c r="AA19" s="662"/>
      <c r="AB19" s="662"/>
      <c r="AC19" s="663"/>
      <c r="AD19" s="661">
        <v>16</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2">
      <c r="A20" s="618"/>
      <c r="B20" s="619"/>
      <c r="C20" s="619"/>
      <c r="D20" s="619"/>
      <c r="E20" s="619"/>
      <c r="F20" s="620"/>
      <c r="G20" s="880" t="s">
        <v>10</v>
      </c>
      <c r="H20" s="881"/>
      <c r="I20" s="881"/>
      <c r="J20" s="881"/>
      <c r="K20" s="881"/>
      <c r="L20" s="881"/>
      <c r="M20" s="881"/>
      <c r="N20" s="881"/>
      <c r="O20" s="881"/>
      <c r="P20" s="318">
        <f>IF(P18=0, "-", SUM(P19)/P18)</f>
        <v>0.88888888888888884</v>
      </c>
      <c r="Q20" s="318"/>
      <c r="R20" s="318"/>
      <c r="S20" s="318"/>
      <c r="T20" s="318"/>
      <c r="U20" s="318"/>
      <c r="V20" s="318"/>
      <c r="W20" s="318">
        <f t="shared" ref="W20" si="0">IF(W18=0, "-", SUM(W19)/W18)</f>
        <v>1.1111111111111112</v>
      </c>
      <c r="X20" s="318"/>
      <c r="Y20" s="318"/>
      <c r="Z20" s="318"/>
      <c r="AA20" s="318"/>
      <c r="AB20" s="318"/>
      <c r="AC20" s="318"/>
      <c r="AD20" s="318">
        <f t="shared" ref="AD20" si="1">IF(AD18=0, "-", SUM(AD19)/AD18)</f>
        <v>0.84210526315789469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3"/>
      <c r="B21" s="854"/>
      <c r="C21" s="854"/>
      <c r="D21" s="854"/>
      <c r="E21" s="854"/>
      <c r="F21" s="953"/>
      <c r="G21" s="316" t="s">
        <v>475</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1.1111111111111112</v>
      </c>
      <c r="X21" s="318"/>
      <c r="Y21" s="318"/>
      <c r="Z21" s="318"/>
      <c r="AA21" s="318"/>
      <c r="AB21" s="318"/>
      <c r="AC21" s="318"/>
      <c r="AD21" s="318">
        <f t="shared" ref="AD21" si="3">IF(AD19=0, "-", SUM(AD19)/SUM(AD13,AD14))</f>
        <v>0.84210526315789469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1" t="s">
        <v>555</v>
      </c>
      <c r="B22" s="972"/>
      <c r="C22" s="972"/>
      <c r="D22" s="972"/>
      <c r="E22" s="972"/>
      <c r="F22" s="973"/>
      <c r="G22" s="958" t="s">
        <v>454</v>
      </c>
      <c r="H22" s="222"/>
      <c r="I22" s="222"/>
      <c r="J22" s="222"/>
      <c r="K22" s="222"/>
      <c r="L22" s="222"/>
      <c r="M22" s="222"/>
      <c r="N22" s="222"/>
      <c r="O22" s="223"/>
      <c r="P22" s="943" t="s">
        <v>516</v>
      </c>
      <c r="Q22" s="222"/>
      <c r="R22" s="222"/>
      <c r="S22" s="222"/>
      <c r="T22" s="222"/>
      <c r="U22" s="222"/>
      <c r="V22" s="223"/>
      <c r="W22" s="943" t="s">
        <v>512</v>
      </c>
      <c r="X22" s="222"/>
      <c r="Y22" s="222"/>
      <c r="Z22" s="222"/>
      <c r="AA22" s="222"/>
      <c r="AB22" s="222"/>
      <c r="AC22" s="223"/>
      <c r="AD22" s="943" t="s">
        <v>453</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1.2" customHeight="1" x14ac:dyDescent="0.2">
      <c r="A23" s="974"/>
      <c r="B23" s="975"/>
      <c r="C23" s="975"/>
      <c r="D23" s="975"/>
      <c r="E23" s="975"/>
      <c r="F23" s="976"/>
      <c r="G23" s="959" t="s">
        <v>583</v>
      </c>
      <c r="H23" s="960"/>
      <c r="I23" s="960"/>
      <c r="J23" s="960"/>
      <c r="K23" s="960"/>
      <c r="L23" s="960"/>
      <c r="M23" s="960"/>
      <c r="N23" s="960"/>
      <c r="O23" s="961"/>
      <c r="P23" s="926">
        <v>76</v>
      </c>
      <c r="Q23" s="927"/>
      <c r="R23" s="927"/>
      <c r="S23" s="927"/>
      <c r="T23" s="927"/>
      <c r="U23" s="927"/>
      <c r="V23" s="944"/>
      <c r="W23" s="926"/>
      <c r="X23" s="927"/>
      <c r="Y23" s="927"/>
      <c r="Z23" s="927"/>
      <c r="AA23" s="927"/>
      <c r="AB23" s="927"/>
      <c r="AC23" s="944"/>
      <c r="AD23" s="981" t="s">
        <v>717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1.2" customHeight="1" x14ac:dyDescent="0.2">
      <c r="A24" s="974"/>
      <c r="B24" s="975"/>
      <c r="C24" s="975"/>
      <c r="D24" s="975"/>
      <c r="E24" s="975"/>
      <c r="F24" s="976"/>
      <c r="G24" s="962" t="s">
        <v>584</v>
      </c>
      <c r="H24" s="963"/>
      <c r="I24" s="963"/>
      <c r="J24" s="963"/>
      <c r="K24" s="963"/>
      <c r="L24" s="963"/>
      <c r="M24" s="963"/>
      <c r="N24" s="963"/>
      <c r="O24" s="964"/>
      <c r="P24" s="661">
        <v>19</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2">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2">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2">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2">
      <c r="A28" s="974"/>
      <c r="B28" s="975"/>
      <c r="C28" s="975"/>
      <c r="D28" s="975"/>
      <c r="E28" s="975"/>
      <c r="F28" s="976"/>
      <c r="G28" s="965" t="s">
        <v>458</v>
      </c>
      <c r="H28" s="966"/>
      <c r="I28" s="966"/>
      <c r="J28" s="966"/>
      <c r="K28" s="966"/>
      <c r="L28" s="966"/>
      <c r="M28" s="966"/>
      <c r="N28" s="966"/>
      <c r="O28" s="967"/>
      <c r="P28" s="882">
        <f>P29-SUM(P23:P27)</f>
        <v>0</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5">
      <c r="A29" s="977"/>
      <c r="B29" s="978"/>
      <c r="C29" s="978"/>
      <c r="D29" s="978"/>
      <c r="E29" s="978"/>
      <c r="F29" s="979"/>
      <c r="G29" s="968" t="s">
        <v>455</v>
      </c>
      <c r="H29" s="969"/>
      <c r="I29" s="969"/>
      <c r="J29" s="969"/>
      <c r="K29" s="969"/>
      <c r="L29" s="969"/>
      <c r="M29" s="969"/>
      <c r="N29" s="969"/>
      <c r="O29" s="970"/>
      <c r="P29" s="940">
        <f>AK13</f>
        <v>95</v>
      </c>
      <c r="Q29" s="941"/>
      <c r="R29" s="941"/>
      <c r="S29" s="941"/>
      <c r="T29" s="941"/>
      <c r="U29" s="941"/>
      <c r="V29" s="94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2">
      <c r="A30" s="865" t="s">
        <v>470</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531</v>
      </c>
      <c r="AF30" s="863"/>
      <c r="AG30" s="863"/>
      <c r="AH30" s="864"/>
      <c r="AI30" s="862" t="s">
        <v>528</v>
      </c>
      <c r="AJ30" s="863"/>
      <c r="AK30" s="863"/>
      <c r="AL30" s="864"/>
      <c r="AM30" s="922" t="s">
        <v>523</v>
      </c>
      <c r="AN30" s="922"/>
      <c r="AO30" s="922"/>
      <c r="AP30" s="862"/>
      <c r="AQ30" s="771" t="s">
        <v>354</v>
      </c>
      <c r="AR30" s="772"/>
      <c r="AS30" s="772"/>
      <c r="AT30" s="773"/>
      <c r="AU30" s="778" t="s">
        <v>253</v>
      </c>
      <c r="AV30" s="778"/>
      <c r="AW30" s="778"/>
      <c r="AX30" s="923"/>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586</v>
      </c>
      <c r="AR31" s="200"/>
      <c r="AS31" s="133" t="s">
        <v>355</v>
      </c>
      <c r="AT31" s="134"/>
      <c r="AU31" s="199">
        <v>31</v>
      </c>
      <c r="AV31" s="199"/>
      <c r="AW31" s="398" t="s">
        <v>300</v>
      </c>
      <c r="AX31" s="399"/>
    </row>
    <row r="32" spans="1:50" ht="23.25" customHeight="1" x14ac:dyDescent="0.2">
      <c r="A32" s="403"/>
      <c r="B32" s="401"/>
      <c r="C32" s="401"/>
      <c r="D32" s="401"/>
      <c r="E32" s="401"/>
      <c r="F32" s="402"/>
      <c r="G32" s="564" t="s">
        <v>647</v>
      </c>
      <c r="H32" s="565"/>
      <c r="I32" s="565"/>
      <c r="J32" s="565"/>
      <c r="K32" s="565"/>
      <c r="L32" s="565"/>
      <c r="M32" s="565"/>
      <c r="N32" s="565"/>
      <c r="O32" s="566"/>
      <c r="P32" s="105" t="s">
        <v>648</v>
      </c>
      <c r="Q32" s="105"/>
      <c r="R32" s="105"/>
      <c r="S32" s="105"/>
      <c r="T32" s="105"/>
      <c r="U32" s="105"/>
      <c r="V32" s="105"/>
      <c r="W32" s="105"/>
      <c r="X32" s="106"/>
      <c r="Y32" s="471" t="s">
        <v>12</v>
      </c>
      <c r="Z32" s="531"/>
      <c r="AA32" s="532"/>
      <c r="AB32" s="461" t="s">
        <v>585</v>
      </c>
      <c r="AC32" s="461"/>
      <c r="AD32" s="461"/>
      <c r="AE32" s="218">
        <v>6599</v>
      </c>
      <c r="AF32" s="219"/>
      <c r="AG32" s="219"/>
      <c r="AH32" s="219"/>
      <c r="AI32" s="218">
        <v>8065</v>
      </c>
      <c r="AJ32" s="219"/>
      <c r="AK32" s="219"/>
      <c r="AL32" s="219"/>
      <c r="AM32" s="218"/>
      <c r="AN32" s="219"/>
      <c r="AO32" s="219"/>
      <c r="AP32" s="219"/>
      <c r="AQ32" s="340" t="s">
        <v>577</v>
      </c>
      <c r="AR32" s="207"/>
      <c r="AS32" s="207"/>
      <c r="AT32" s="341"/>
      <c r="AU32" s="219" t="s">
        <v>578</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5000</v>
      </c>
      <c r="AF33" s="219"/>
      <c r="AG33" s="219"/>
      <c r="AH33" s="219"/>
      <c r="AI33" s="218">
        <v>5000</v>
      </c>
      <c r="AJ33" s="219"/>
      <c r="AK33" s="219"/>
      <c r="AL33" s="219"/>
      <c r="AM33" s="218">
        <v>5000</v>
      </c>
      <c r="AN33" s="219"/>
      <c r="AO33" s="219"/>
      <c r="AP33" s="219"/>
      <c r="AQ33" s="340" t="s">
        <v>577</v>
      </c>
      <c r="AR33" s="207"/>
      <c r="AS33" s="207"/>
      <c r="AT33" s="341"/>
      <c r="AU33" s="219">
        <v>5000</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132</v>
      </c>
      <c r="AF34" s="219"/>
      <c r="AG34" s="219"/>
      <c r="AH34" s="219"/>
      <c r="AI34" s="218">
        <v>161</v>
      </c>
      <c r="AJ34" s="219"/>
      <c r="AK34" s="219"/>
      <c r="AL34" s="219"/>
      <c r="AM34" s="218"/>
      <c r="AN34" s="219"/>
      <c r="AO34" s="219"/>
      <c r="AP34" s="219"/>
      <c r="AQ34" s="340" t="s">
        <v>577</v>
      </c>
      <c r="AR34" s="207"/>
      <c r="AS34" s="207"/>
      <c r="AT34" s="341"/>
      <c r="AU34" s="219" t="s">
        <v>587</v>
      </c>
      <c r="AV34" s="219"/>
      <c r="AW34" s="219"/>
      <c r="AX34" s="221"/>
    </row>
    <row r="35" spans="1:50" ht="23.25" customHeight="1" x14ac:dyDescent="0.2">
      <c r="A35" s="226" t="s">
        <v>501</v>
      </c>
      <c r="B35" s="227"/>
      <c r="C35" s="227"/>
      <c r="D35" s="227"/>
      <c r="E35" s="227"/>
      <c r="F35" s="228"/>
      <c r="G35" s="232" t="s">
        <v>649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774" t="s">
        <v>470</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7"/>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579</v>
      </c>
      <c r="AR38" s="200"/>
      <c r="AS38" s="133" t="s">
        <v>355</v>
      </c>
      <c r="AT38" s="134"/>
      <c r="AU38" s="199">
        <v>31</v>
      </c>
      <c r="AV38" s="199"/>
      <c r="AW38" s="398" t="s">
        <v>300</v>
      </c>
      <c r="AX38" s="399"/>
    </row>
    <row r="39" spans="1:50" ht="23.25" customHeight="1" x14ac:dyDescent="0.2">
      <c r="A39" s="403"/>
      <c r="B39" s="401"/>
      <c r="C39" s="401"/>
      <c r="D39" s="401"/>
      <c r="E39" s="401"/>
      <c r="F39" s="402"/>
      <c r="G39" s="564" t="s">
        <v>589</v>
      </c>
      <c r="H39" s="565"/>
      <c r="I39" s="565"/>
      <c r="J39" s="565"/>
      <c r="K39" s="565"/>
      <c r="L39" s="565"/>
      <c r="M39" s="565"/>
      <c r="N39" s="565"/>
      <c r="O39" s="566"/>
      <c r="P39" s="105" t="s">
        <v>588</v>
      </c>
      <c r="Q39" s="105"/>
      <c r="R39" s="105"/>
      <c r="S39" s="105"/>
      <c r="T39" s="105"/>
      <c r="U39" s="105"/>
      <c r="V39" s="105"/>
      <c r="W39" s="105"/>
      <c r="X39" s="106"/>
      <c r="Y39" s="471" t="s">
        <v>12</v>
      </c>
      <c r="Z39" s="531"/>
      <c r="AA39" s="532"/>
      <c r="AB39" s="461" t="s">
        <v>585</v>
      </c>
      <c r="AC39" s="461"/>
      <c r="AD39" s="461"/>
      <c r="AE39" s="218">
        <v>10</v>
      </c>
      <c r="AF39" s="219"/>
      <c r="AG39" s="219"/>
      <c r="AH39" s="219"/>
      <c r="AI39" s="218">
        <v>10</v>
      </c>
      <c r="AJ39" s="219"/>
      <c r="AK39" s="219"/>
      <c r="AL39" s="219"/>
      <c r="AM39" s="218">
        <v>10</v>
      </c>
      <c r="AN39" s="219"/>
      <c r="AO39" s="219"/>
      <c r="AP39" s="219"/>
      <c r="AQ39" s="340" t="s">
        <v>579</v>
      </c>
      <c r="AR39" s="207"/>
      <c r="AS39" s="207"/>
      <c r="AT39" s="341"/>
      <c r="AU39" s="219" t="s">
        <v>590</v>
      </c>
      <c r="AV39" s="219"/>
      <c r="AW39" s="219"/>
      <c r="AX39" s="221"/>
    </row>
    <row r="40" spans="1:50" ht="23.25"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585</v>
      </c>
      <c r="AC40" s="523"/>
      <c r="AD40" s="523"/>
      <c r="AE40" s="218">
        <v>10</v>
      </c>
      <c r="AF40" s="219"/>
      <c r="AG40" s="219"/>
      <c r="AH40" s="219"/>
      <c r="AI40" s="218">
        <v>10</v>
      </c>
      <c r="AJ40" s="219"/>
      <c r="AK40" s="219"/>
      <c r="AL40" s="219"/>
      <c r="AM40" s="218">
        <v>10</v>
      </c>
      <c r="AN40" s="219"/>
      <c r="AO40" s="219"/>
      <c r="AP40" s="219"/>
      <c r="AQ40" s="340" t="s">
        <v>579</v>
      </c>
      <c r="AR40" s="207"/>
      <c r="AS40" s="207"/>
      <c r="AT40" s="341"/>
      <c r="AU40" s="219">
        <v>10</v>
      </c>
      <c r="AV40" s="219"/>
      <c r="AW40" s="219"/>
      <c r="AX40" s="221"/>
    </row>
    <row r="41" spans="1:50" ht="23.25"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578</v>
      </c>
      <c r="AR41" s="207"/>
      <c r="AS41" s="207"/>
      <c r="AT41" s="341"/>
      <c r="AU41" s="219" t="s">
        <v>591</v>
      </c>
      <c r="AV41" s="219"/>
      <c r="AW41" s="219"/>
      <c r="AX41" s="221"/>
    </row>
    <row r="42" spans="1:50" ht="23.25" customHeight="1" x14ac:dyDescent="0.2">
      <c r="A42" s="226" t="s">
        <v>501</v>
      </c>
      <c r="B42" s="227"/>
      <c r="C42" s="227"/>
      <c r="D42" s="227"/>
      <c r="E42" s="227"/>
      <c r="F42" s="228"/>
      <c r="G42" s="232" t="s">
        <v>592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4" t="s">
        <v>470</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7"/>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1" t="s">
        <v>253</v>
      </c>
      <c r="AV51" s="931"/>
      <c r="AW51" s="931"/>
      <c r="AX51" s="932"/>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1" t="s">
        <v>253</v>
      </c>
      <c r="AV58" s="931"/>
      <c r="AW58" s="931"/>
      <c r="AX58" s="932"/>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471</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2">
      <c r="A78" s="335" t="s">
        <v>504</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4"/>
    </row>
    <row r="80" spans="1:50" ht="18.75" hidden="1" customHeight="1" x14ac:dyDescent="0.2">
      <c r="A80" s="868"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2">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2">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2">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2">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2">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11</v>
      </c>
      <c r="AF101" s="219"/>
      <c r="AG101" s="219"/>
      <c r="AH101" s="220"/>
      <c r="AI101" s="218">
        <v>13</v>
      </c>
      <c r="AJ101" s="219"/>
      <c r="AK101" s="219"/>
      <c r="AL101" s="220"/>
      <c r="AM101" s="218">
        <v>12</v>
      </c>
      <c r="AN101" s="219"/>
      <c r="AO101" s="219"/>
      <c r="AP101" s="220"/>
      <c r="AQ101" s="218" t="s">
        <v>578</v>
      </c>
      <c r="AR101" s="219"/>
      <c r="AS101" s="219"/>
      <c r="AT101" s="220"/>
      <c r="AU101" s="218" t="s">
        <v>594</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3" t="s">
        <v>585</v>
      </c>
      <c r="AC102" s="523"/>
      <c r="AD102" s="523"/>
      <c r="AE102" s="418">
        <v>8</v>
      </c>
      <c r="AF102" s="418"/>
      <c r="AG102" s="418"/>
      <c r="AH102" s="418"/>
      <c r="AI102" s="418">
        <v>8</v>
      </c>
      <c r="AJ102" s="418"/>
      <c r="AK102" s="418"/>
      <c r="AL102" s="418"/>
      <c r="AM102" s="418">
        <v>8</v>
      </c>
      <c r="AN102" s="418"/>
      <c r="AO102" s="418"/>
      <c r="AP102" s="418"/>
      <c r="AQ102" s="273">
        <v>8</v>
      </c>
      <c r="AR102" s="274"/>
      <c r="AS102" s="274"/>
      <c r="AT102" s="319"/>
      <c r="AU102" s="273" t="s">
        <v>706</v>
      </c>
      <c r="AV102" s="274"/>
      <c r="AW102" s="274"/>
      <c r="AX102" s="319"/>
    </row>
    <row r="103" spans="1:60" ht="31.5" customHeight="1" x14ac:dyDescent="0.2">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2">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v>286050</v>
      </c>
      <c r="AF104" s="219"/>
      <c r="AG104" s="219"/>
      <c r="AH104" s="220"/>
      <c r="AI104" s="218">
        <v>260000</v>
      </c>
      <c r="AJ104" s="219"/>
      <c r="AK104" s="219"/>
      <c r="AL104" s="220"/>
      <c r="AM104" s="218">
        <v>252000</v>
      </c>
      <c r="AN104" s="219"/>
      <c r="AO104" s="219"/>
      <c r="AP104" s="220"/>
      <c r="AQ104" s="218" t="s">
        <v>578</v>
      </c>
      <c r="AR104" s="219"/>
      <c r="AS104" s="219"/>
      <c r="AT104" s="220"/>
      <c r="AU104" s="218" t="s">
        <v>578</v>
      </c>
      <c r="AV104" s="219"/>
      <c r="AW104" s="219"/>
      <c r="AX104" s="220"/>
    </row>
    <row r="105" spans="1:60" ht="23.25"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418">
        <v>281000</v>
      </c>
      <c r="AF105" s="418"/>
      <c r="AG105" s="418"/>
      <c r="AH105" s="418"/>
      <c r="AI105" s="418">
        <v>281000</v>
      </c>
      <c r="AJ105" s="418"/>
      <c r="AK105" s="418"/>
      <c r="AL105" s="418"/>
      <c r="AM105" s="218">
        <v>260000</v>
      </c>
      <c r="AN105" s="219"/>
      <c r="AO105" s="219"/>
      <c r="AP105" s="220"/>
      <c r="AQ105" s="273">
        <v>252000</v>
      </c>
      <c r="AR105" s="274"/>
      <c r="AS105" s="274"/>
      <c r="AT105" s="319"/>
      <c r="AU105" s="273">
        <v>252000</v>
      </c>
      <c r="AV105" s="274"/>
      <c r="AW105" s="274"/>
      <c r="AX105" s="319"/>
    </row>
    <row r="106" spans="1:60" ht="31.5" hidden="1" customHeight="1" x14ac:dyDescent="0.2">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2">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587</v>
      </c>
      <c r="AF116" s="418"/>
      <c r="AG116" s="418"/>
      <c r="AH116" s="418"/>
      <c r="AI116" s="418">
        <v>484</v>
      </c>
      <c r="AJ116" s="418"/>
      <c r="AK116" s="418"/>
      <c r="AL116" s="418"/>
      <c r="AM116" s="418">
        <v>464</v>
      </c>
      <c r="AN116" s="418"/>
      <c r="AO116" s="418"/>
      <c r="AP116" s="418"/>
      <c r="AQ116" s="218">
        <v>443</v>
      </c>
      <c r="AR116" s="219"/>
      <c r="AS116" s="219"/>
      <c r="AT116" s="219"/>
      <c r="AU116" s="219"/>
      <c r="AV116" s="219"/>
      <c r="AW116" s="219"/>
      <c r="AX116" s="221"/>
    </row>
    <row r="117" spans="1:50" ht="46.5" customHeigh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94" t="s">
        <v>599</v>
      </c>
      <c r="AF117" s="551"/>
      <c r="AG117" s="551"/>
      <c r="AH117" s="551"/>
      <c r="AI117" s="594" t="s">
        <v>681</v>
      </c>
      <c r="AJ117" s="551"/>
      <c r="AK117" s="551"/>
      <c r="AL117" s="551"/>
      <c r="AM117" s="551" t="s">
        <v>680</v>
      </c>
      <c r="AN117" s="551"/>
      <c r="AO117" s="551"/>
      <c r="AP117" s="551"/>
      <c r="AQ117" s="551" t="s">
        <v>695</v>
      </c>
      <c r="AR117" s="551"/>
      <c r="AS117" s="551"/>
      <c r="AT117" s="551"/>
      <c r="AU117" s="551"/>
      <c r="AV117" s="551"/>
      <c r="AW117" s="551"/>
      <c r="AX117" s="552"/>
    </row>
    <row r="118" spans="1:50" ht="23.25"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customHeight="1" x14ac:dyDescent="0.2">
      <c r="A119" s="439"/>
      <c r="B119" s="440"/>
      <c r="C119" s="440"/>
      <c r="D119" s="440"/>
      <c r="E119" s="440"/>
      <c r="F119" s="441"/>
      <c r="G119" s="393" t="s">
        <v>600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601</v>
      </c>
      <c r="AC119" s="463"/>
      <c r="AD119" s="464"/>
      <c r="AE119" s="418">
        <v>12.9</v>
      </c>
      <c r="AF119" s="418"/>
      <c r="AG119" s="418"/>
      <c r="AH119" s="418"/>
      <c r="AI119" s="418">
        <f>2996010/260000</f>
        <v>11.523115384615384</v>
      </c>
      <c r="AJ119" s="418"/>
      <c r="AK119" s="418"/>
      <c r="AL119" s="418"/>
      <c r="AM119" s="418">
        <f>3857855/252000</f>
        <v>15.308948412698413</v>
      </c>
      <c r="AN119" s="418"/>
      <c r="AO119" s="418"/>
      <c r="AP119" s="418"/>
      <c r="AQ119" s="418">
        <f>3857855/260000</f>
        <v>14.837903846153846</v>
      </c>
      <c r="AR119" s="418"/>
      <c r="AS119" s="418"/>
      <c r="AT119" s="418"/>
      <c r="AU119" s="418"/>
      <c r="AV119" s="418"/>
      <c r="AW119" s="418"/>
      <c r="AX119" s="550"/>
    </row>
    <row r="120" spans="1:50" ht="46.5" customHeight="1" thickBot="1" x14ac:dyDescent="0.2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602</v>
      </c>
      <c r="AC120" s="473"/>
      <c r="AD120" s="474"/>
      <c r="AE120" s="594" t="s">
        <v>603</v>
      </c>
      <c r="AF120" s="551"/>
      <c r="AG120" s="551"/>
      <c r="AH120" s="551"/>
      <c r="AI120" s="594" t="s">
        <v>604</v>
      </c>
      <c r="AJ120" s="551"/>
      <c r="AK120" s="551"/>
      <c r="AL120" s="551"/>
      <c r="AM120" s="594" t="s">
        <v>696</v>
      </c>
      <c r="AN120" s="551"/>
      <c r="AO120" s="551"/>
      <c r="AP120" s="551"/>
      <c r="AQ120" s="551" t="s">
        <v>697</v>
      </c>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hidden="1" customHeight="1" x14ac:dyDescent="0.2">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2">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2">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561</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3.2"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578</v>
      </c>
      <c r="AV133" s="200"/>
      <c r="AW133" s="133" t="s">
        <v>300</v>
      </c>
      <c r="AX133" s="195"/>
    </row>
    <row r="134" spans="1:50" ht="27.6" customHeight="1" x14ac:dyDescent="0.2">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608</v>
      </c>
      <c r="AF134" s="207"/>
      <c r="AG134" s="207"/>
      <c r="AH134" s="207"/>
      <c r="AI134" s="206" t="s">
        <v>609</v>
      </c>
      <c r="AJ134" s="207"/>
      <c r="AK134" s="207"/>
      <c r="AL134" s="207"/>
      <c r="AM134" s="206" t="s">
        <v>608</v>
      </c>
      <c r="AN134" s="207"/>
      <c r="AO134" s="207"/>
      <c r="AP134" s="207"/>
      <c r="AQ134" s="206" t="s">
        <v>609</v>
      </c>
      <c r="AR134" s="207"/>
      <c r="AS134" s="207"/>
      <c r="AT134" s="207"/>
      <c r="AU134" s="206" t="s">
        <v>609</v>
      </c>
      <c r="AV134" s="207"/>
      <c r="AW134" s="207"/>
      <c r="AX134" s="208"/>
    </row>
    <row r="135" spans="1:50" ht="27.6"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608</v>
      </c>
      <c r="AC135" s="213"/>
      <c r="AD135" s="213"/>
      <c r="AE135" s="206" t="s">
        <v>609</v>
      </c>
      <c r="AF135" s="207"/>
      <c r="AG135" s="207"/>
      <c r="AH135" s="207"/>
      <c r="AI135" s="206" t="s">
        <v>608</v>
      </c>
      <c r="AJ135" s="207"/>
      <c r="AK135" s="207"/>
      <c r="AL135" s="207"/>
      <c r="AM135" s="206" t="s">
        <v>608</v>
      </c>
      <c r="AN135" s="207"/>
      <c r="AO135" s="207"/>
      <c r="AP135" s="207"/>
      <c r="AQ135" s="206" t="s">
        <v>608</v>
      </c>
      <c r="AR135" s="207"/>
      <c r="AS135" s="207"/>
      <c r="AT135" s="207"/>
      <c r="AU135" s="206" t="s">
        <v>609</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6.2" customHeight="1" x14ac:dyDescent="0.2">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9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3.95" customHeight="1" x14ac:dyDescent="0.2">
      <c r="A154" s="189"/>
      <c r="B154" s="186"/>
      <c r="C154" s="180"/>
      <c r="D154" s="186"/>
      <c r="E154" s="180"/>
      <c r="F154" s="181"/>
      <c r="G154" s="104" t="s">
        <v>607</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581</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3.9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9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9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9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6.4" customHeight="1" x14ac:dyDescent="0.2">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2.4"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557</v>
      </c>
      <c r="D430" s="938"/>
      <c r="E430" s="174" t="s">
        <v>541</v>
      </c>
      <c r="F430" s="902"/>
      <c r="G430" s="903" t="s">
        <v>374</v>
      </c>
      <c r="H430" s="123"/>
      <c r="I430" s="123"/>
      <c r="J430" s="904" t="s">
        <v>613</v>
      </c>
      <c r="K430" s="905"/>
      <c r="L430" s="905"/>
      <c r="M430" s="905"/>
      <c r="N430" s="905"/>
      <c r="O430" s="905"/>
      <c r="P430" s="905"/>
      <c r="Q430" s="905"/>
      <c r="R430" s="905"/>
      <c r="S430" s="905"/>
      <c r="T430" s="906"/>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20.399999999999999"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20.399999999999999"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618</v>
      </c>
      <c r="AF432" s="200"/>
      <c r="AG432" s="133" t="s">
        <v>355</v>
      </c>
      <c r="AH432" s="134"/>
      <c r="AI432" s="156"/>
      <c r="AJ432" s="156"/>
      <c r="AK432" s="156"/>
      <c r="AL432" s="154"/>
      <c r="AM432" s="156"/>
      <c r="AN432" s="156"/>
      <c r="AO432" s="156"/>
      <c r="AP432" s="154"/>
      <c r="AQ432" s="593" t="s">
        <v>619</v>
      </c>
      <c r="AR432" s="200"/>
      <c r="AS432" s="133" t="s">
        <v>355</v>
      </c>
      <c r="AT432" s="134"/>
      <c r="AU432" s="200" t="s">
        <v>578</v>
      </c>
      <c r="AV432" s="200"/>
      <c r="AW432" s="133" t="s">
        <v>300</v>
      </c>
      <c r="AX432" s="195"/>
    </row>
    <row r="433" spans="1:50" ht="20.399999999999999" customHeight="1" x14ac:dyDescent="0.2">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562</v>
      </c>
      <c r="AC433" s="213"/>
      <c r="AD433" s="213"/>
      <c r="AE433" s="340" t="s">
        <v>562</v>
      </c>
      <c r="AF433" s="207"/>
      <c r="AG433" s="207"/>
      <c r="AH433" s="207"/>
      <c r="AI433" s="340" t="s">
        <v>562</v>
      </c>
      <c r="AJ433" s="207"/>
      <c r="AK433" s="207"/>
      <c r="AL433" s="207"/>
      <c r="AM433" s="340" t="s">
        <v>562</v>
      </c>
      <c r="AN433" s="207"/>
      <c r="AO433" s="207"/>
      <c r="AP433" s="341"/>
      <c r="AQ433" s="340" t="s">
        <v>562</v>
      </c>
      <c r="AR433" s="207"/>
      <c r="AS433" s="207"/>
      <c r="AT433" s="341"/>
      <c r="AU433" s="207" t="s">
        <v>562</v>
      </c>
      <c r="AV433" s="207"/>
      <c r="AW433" s="207"/>
      <c r="AX433" s="208"/>
    </row>
    <row r="434" spans="1:50" ht="20.399999999999999"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562</v>
      </c>
      <c r="AC434" s="205"/>
      <c r="AD434" s="205"/>
      <c r="AE434" s="340" t="s">
        <v>562</v>
      </c>
      <c r="AF434" s="207"/>
      <c r="AG434" s="207"/>
      <c r="AH434" s="341"/>
      <c r="AI434" s="340" t="s">
        <v>562</v>
      </c>
      <c r="AJ434" s="207"/>
      <c r="AK434" s="207"/>
      <c r="AL434" s="207"/>
      <c r="AM434" s="340" t="s">
        <v>562</v>
      </c>
      <c r="AN434" s="207"/>
      <c r="AO434" s="207"/>
      <c r="AP434" s="341"/>
      <c r="AQ434" s="340" t="s">
        <v>562</v>
      </c>
      <c r="AR434" s="207"/>
      <c r="AS434" s="207"/>
      <c r="AT434" s="341"/>
      <c r="AU434" s="207" t="s">
        <v>609</v>
      </c>
      <c r="AV434" s="207"/>
      <c r="AW434" s="207"/>
      <c r="AX434" s="208"/>
    </row>
    <row r="435" spans="1:50" ht="20.399999999999999"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614</v>
      </c>
      <c r="AF435" s="207"/>
      <c r="AG435" s="207"/>
      <c r="AH435" s="341"/>
      <c r="AI435" s="340" t="s">
        <v>615</v>
      </c>
      <c r="AJ435" s="207"/>
      <c r="AK435" s="207"/>
      <c r="AL435" s="207"/>
      <c r="AM435" s="340" t="s">
        <v>616</v>
      </c>
      <c r="AN435" s="207"/>
      <c r="AO435" s="207"/>
      <c r="AP435" s="341"/>
      <c r="AQ435" s="340" t="s">
        <v>617</v>
      </c>
      <c r="AR435" s="207"/>
      <c r="AS435" s="207"/>
      <c r="AT435" s="341"/>
      <c r="AU435" s="207" t="s">
        <v>615</v>
      </c>
      <c r="AV435" s="207"/>
      <c r="AW435" s="207"/>
      <c r="AX435" s="208"/>
    </row>
    <row r="436" spans="1:50" ht="20.399999999999999"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20.399999999999999"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0.399999999999999"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0.399999999999999"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0.399999999999999"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0.399999999999999"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20.399999999999999"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0.399999999999999"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0.399999999999999"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0.399999999999999"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0.399999999999999"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20.399999999999999"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0.399999999999999"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0.399999999999999"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0.399999999999999"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0.399999999999999"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20.399999999999999"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0.399999999999999"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0.399999999999999"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0.399999999999999"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20.399999999999999"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20.399999999999999"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621</v>
      </c>
      <c r="AF457" s="200"/>
      <c r="AG457" s="133" t="s">
        <v>355</v>
      </c>
      <c r="AH457" s="134"/>
      <c r="AI457" s="156"/>
      <c r="AJ457" s="156"/>
      <c r="AK457" s="156"/>
      <c r="AL457" s="154"/>
      <c r="AM457" s="156"/>
      <c r="AN457" s="156"/>
      <c r="AO457" s="156"/>
      <c r="AP457" s="154"/>
      <c r="AQ457" s="593" t="s">
        <v>578</v>
      </c>
      <c r="AR457" s="200"/>
      <c r="AS457" s="133" t="s">
        <v>355</v>
      </c>
      <c r="AT457" s="134"/>
      <c r="AU457" s="200" t="s">
        <v>622</v>
      </c>
      <c r="AV457" s="200"/>
      <c r="AW457" s="133" t="s">
        <v>300</v>
      </c>
      <c r="AX457" s="195"/>
    </row>
    <row r="458" spans="1:50" ht="20.399999999999999" customHeight="1" x14ac:dyDescent="0.2">
      <c r="A458" s="189"/>
      <c r="B458" s="186"/>
      <c r="C458" s="180"/>
      <c r="D458" s="186"/>
      <c r="E458" s="342"/>
      <c r="F458" s="343"/>
      <c r="G458" s="104" t="s">
        <v>620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562</v>
      </c>
      <c r="AC458" s="213"/>
      <c r="AD458" s="213"/>
      <c r="AE458" s="340" t="s">
        <v>562</v>
      </c>
      <c r="AF458" s="207"/>
      <c r="AG458" s="207"/>
      <c r="AH458" s="207"/>
      <c r="AI458" s="340" t="s">
        <v>562</v>
      </c>
      <c r="AJ458" s="207"/>
      <c r="AK458" s="207"/>
      <c r="AL458" s="207"/>
      <c r="AM458" s="340" t="s">
        <v>562</v>
      </c>
      <c r="AN458" s="207"/>
      <c r="AO458" s="207"/>
      <c r="AP458" s="341"/>
      <c r="AQ458" s="340" t="s">
        <v>562</v>
      </c>
      <c r="AR458" s="207"/>
      <c r="AS458" s="207"/>
      <c r="AT458" s="341"/>
      <c r="AU458" s="207" t="s">
        <v>562</v>
      </c>
      <c r="AV458" s="207"/>
      <c r="AW458" s="207"/>
      <c r="AX458" s="208"/>
    </row>
    <row r="459" spans="1:50" ht="20.399999999999999"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562</v>
      </c>
      <c r="AC459" s="205"/>
      <c r="AD459" s="205"/>
      <c r="AE459" s="340" t="s">
        <v>562</v>
      </c>
      <c r="AF459" s="207"/>
      <c r="AG459" s="207"/>
      <c r="AH459" s="341"/>
      <c r="AI459" s="340" t="s">
        <v>562</v>
      </c>
      <c r="AJ459" s="207"/>
      <c r="AK459" s="207"/>
      <c r="AL459" s="207"/>
      <c r="AM459" s="340" t="s">
        <v>562</v>
      </c>
      <c r="AN459" s="207"/>
      <c r="AO459" s="207"/>
      <c r="AP459" s="341"/>
      <c r="AQ459" s="340" t="s">
        <v>562</v>
      </c>
      <c r="AR459" s="207"/>
      <c r="AS459" s="207"/>
      <c r="AT459" s="341"/>
      <c r="AU459" s="207" t="s">
        <v>609</v>
      </c>
      <c r="AV459" s="207"/>
      <c r="AW459" s="207"/>
      <c r="AX459" s="208"/>
    </row>
    <row r="460" spans="1:50" ht="20.399999999999999"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614</v>
      </c>
      <c r="AF460" s="207"/>
      <c r="AG460" s="207"/>
      <c r="AH460" s="341"/>
      <c r="AI460" s="340" t="s">
        <v>615</v>
      </c>
      <c r="AJ460" s="207"/>
      <c r="AK460" s="207"/>
      <c r="AL460" s="207"/>
      <c r="AM460" s="340" t="s">
        <v>616</v>
      </c>
      <c r="AN460" s="207"/>
      <c r="AO460" s="207"/>
      <c r="AP460" s="341"/>
      <c r="AQ460" s="340" t="s">
        <v>617</v>
      </c>
      <c r="AR460" s="207"/>
      <c r="AS460" s="207"/>
      <c r="AT460" s="341"/>
      <c r="AU460" s="207" t="s">
        <v>615</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600000000000001" customHeight="1" x14ac:dyDescent="0.2">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600000000000001"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558</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559</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558</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559</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2">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623</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572</v>
      </c>
      <c r="AE705" s="719"/>
      <c r="AF705" s="719"/>
      <c r="AG705" s="125" t="s">
        <v>699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6"/>
      <c r="B706" s="647"/>
      <c r="C706" s="798"/>
      <c r="D706" s="799"/>
      <c r="E706" s="734" t="s">
        <v>502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698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624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625</v>
      </c>
      <c r="AE708" s="609"/>
      <c r="AF708" s="609"/>
      <c r="AG708" s="746" t="s">
        <v>577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2">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9.4" customHeight="1" x14ac:dyDescent="0.2">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6"/>
      <c r="B712" s="648"/>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572</v>
      </c>
      <c r="AE712" s="787"/>
      <c r="AF712" s="787"/>
      <c r="AG712" s="814" t="s">
        <v>694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6"/>
      <c r="B713" s="648"/>
      <c r="C713" s="955" t="s">
        <v>468</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625</v>
      </c>
      <c r="AE713" s="329"/>
      <c r="AF713" s="667"/>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9"/>
      <c r="B714" s="650"/>
      <c r="C714" s="651" t="s">
        <v>444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625</v>
      </c>
      <c r="AE714" s="812"/>
      <c r="AF714" s="813"/>
      <c r="AG714" s="740" t="s">
        <v>577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4" t="s">
        <v>40</v>
      </c>
      <c r="B715" s="788"/>
      <c r="C715" s="789" t="s">
        <v>445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572</v>
      </c>
      <c r="AE715" s="609"/>
      <c r="AF715" s="660"/>
      <c r="AG715" s="746" t="s">
        <v>708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572</v>
      </c>
      <c r="AE716" s="631"/>
      <c r="AF716" s="631"/>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46.2" customHeight="1" x14ac:dyDescent="0.2">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625</v>
      </c>
      <c r="AE719" s="609"/>
      <c r="AF719" s="609"/>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95" customHeight="1" x14ac:dyDescent="0.2">
      <c r="A720" s="782"/>
      <c r="B720" s="783"/>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2"/>
      <c r="B721" s="783"/>
      <c r="C721" s="296"/>
      <c r="D721" s="297"/>
      <c r="E721" s="297"/>
      <c r="F721" s="298"/>
      <c r="G721" s="287"/>
      <c r="H721" s="288"/>
      <c r="I721" s="83" t="str">
        <f>IF(OR(G721="　", G721=""), "", "-")</f>
        <v/>
      </c>
      <c r="J721" s="291" t="s">
        <v>611</v>
      </c>
      <c r="K721" s="291"/>
      <c r="L721" s="83" t="str">
        <f>IF(M721="","","-")</f>
        <v/>
      </c>
      <c r="M721" s="84"/>
      <c r="N721" s="304" t="s">
        <v>634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1.2" customHeight="1" x14ac:dyDescent="0.2">
      <c r="A726" s="644" t="s">
        <v>48</v>
      </c>
      <c r="B726" s="806"/>
      <c r="C726" s="819" t="s">
        <v>53</v>
      </c>
      <c r="D726" s="841"/>
      <c r="E726" s="841"/>
      <c r="F726" s="842"/>
      <c r="G726" s="577" t="s">
        <v>718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1.2" customHeight="1" thickBot="1" x14ac:dyDescent="0.25">
      <c r="A727" s="807"/>
      <c r="B727" s="808"/>
      <c r="C727" s="752" t="s">
        <v>57</v>
      </c>
      <c r="D727" s="753"/>
      <c r="E727" s="753"/>
      <c r="F727" s="754"/>
      <c r="G727" s="575" t="s">
        <v>719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5">
      <c r="A729" s="638" t="s">
        <v>635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5">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5">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54" t="s">
        <v>473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2">
      <c r="A737" s="998" t="s">
        <v>545</v>
      </c>
      <c r="B737" s="210"/>
      <c r="C737" s="210"/>
      <c r="D737" s="211"/>
      <c r="E737" s="997" t="s">
        <v>636</v>
      </c>
      <c r="F737" s="997"/>
      <c r="G737" s="997"/>
      <c r="H737" s="997"/>
      <c r="I737" s="997"/>
      <c r="J737" s="997"/>
      <c r="K737" s="997"/>
      <c r="L737" s="997"/>
      <c r="M737" s="997"/>
      <c r="N737" s="365" t="s">
        <v>538</v>
      </c>
      <c r="O737" s="365"/>
      <c r="P737" s="365"/>
      <c r="Q737" s="365"/>
      <c r="R737" s="997" t="s">
        <v>637</v>
      </c>
      <c r="S737" s="997"/>
      <c r="T737" s="997"/>
      <c r="U737" s="997"/>
      <c r="V737" s="997"/>
      <c r="W737" s="997"/>
      <c r="X737" s="997"/>
      <c r="Y737" s="997"/>
      <c r="Z737" s="997"/>
      <c r="AA737" s="365" t="s">
        <v>537</v>
      </c>
      <c r="AB737" s="365"/>
      <c r="AC737" s="365"/>
      <c r="AD737" s="365"/>
      <c r="AE737" s="997" t="s">
        <v>638</v>
      </c>
      <c r="AF737" s="997"/>
      <c r="AG737" s="997"/>
      <c r="AH737" s="997"/>
      <c r="AI737" s="997"/>
      <c r="AJ737" s="997"/>
      <c r="AK737" s="997"/>
      <c r="AL737" s="997"/>
      <c r="AM737" s="997"/>
      <c r="AN737" s="365" t="s">
        <v>536</v>
      </c>
      <c r="AO737" s="365"/>
      <c r="AP737" s="365"/>
      <c r="AQ737" s="365"/>
      <c r="AR737" s="989" t="s">
        <v>639</v>
      </c>
      <c r="AS737" s="990"/>
      <c r="AT737" s="990"/>
      <c r="AU737" s="990"/>
      <c r="AV737" s="990"/>
      <c r="AW737" s="990"/>
      <c r="AX737" s="991"/>
      <c r="AY737" s="89"/>
      <c r="AZ737" s="89"/>
    </row>
    <row r="738" spans="1:52" ht="24.75" customHeight="1" x14ac:dyDescent="0.2">
      <c r="A738" s="998" t="s">
        <v>535</v>
      </c>
      <c r="B738" s="210"/>
      <c r="C738" s="210"/>
      <c r="D738" s="211"/>
      <c r="E738" s="997" t="s">
        <v>640</v>
      </c>
      <c r="F738" s="997"/>
      <c r="G738" s="997"/>
      <c r="H738" s="997"/>
      <c r="I738" s="997"/>
      <c r="J738" s="997"/>
      <c r="K738" s="997"/>
      <c r="L738" s="997"/>
      <c r="M738" s="997"/>
      <c r="N738" s="365" t="s">
        <v>534</v>
      </c>
      <c r="O738" s="365"/>
      <c r="P738" s="365"/>
      <c r="Q738" s="365"/>
      <c r="R738" s="997" t="s">
        <v>641</v>
      </c>
      <c r="S738" s="997"/>
      <c r="T738" s="997"/>
      <c r="U738" s="997"/>
      <c r="V738" s="997"/>
      <c r="W738" s="997"/>
      <c r="X738" s="997"/>
      <c r="Y738" s="997"/>
      <c r="Z738" s="997"/>
      <c r="AA738" s="365" t="s">
        <v>533</v>
      </c>
      <c r="AB738" s="365"/>
      <c r="AC738" s="365"/>
      <c r="AD738" s="365"/>
      <c r="AE738" s="997" t="s">
        <v>642</v>
      </c>
      <c r="AF738" s="997"/>
      <c r="AG738" s="997"/>
      <c r="AH738" s="997"/>
      <c r="AI738" s="997"/>
      <c r="AJ738" s="997"/>
      <c r="AK738" s="997"/>
      <c r="AL738" s="997"/>
      <c r="AM738" s="997"/>
      <c r="AN738" s="365" t="s">
        <v>529</v>
      </c>
      <c r="AO738" s="365"/>
      <c r="AP738" s="365"/>
      <c r="AQ738" s="365"/>
      <c r="AR738" s="989" t="s">
        <v>643</v>
      </c>
      <c r="AS738" s="990"/>
      <c r="AT738" s="990"/>
      <c r="AU738" s="990"/>
      <c r="AV738" s="990"/>
      <c r="AW738" s="990"/>
      <c r="AX738" s="991"/>
    </row>
    <row r="739" spans="1:52" ht="24.75" customHeight="1" thickBot="1" x14ac:dyDescent="0.25">
      <c r="A739" s="999" t="s">
        <v>525</v>
      </c>
      <c r="B739" s="1000"/>
      <c r="C739" s="1000"/>
      <c r="D739" s="1001"/>
      <c r="E739" s="1002" t="s">
        <v>565</v>
      </c>
      <c r="F739" s="992"/>
      <c r="G739" s="992"/>
      <c r="H739" s="93" t="str">
        <f>IF(E739="", "", "(")</f>
        <v>(</v>
      </c>
      <c r="I739" s="992"/>
      <c r="J739" s="992"/>
      <c r="K739" s="93" t="str">
        <f>IF(OR(I739="　", I739=""), "", "-")</f>
        <v/>
      </c>
      <c r="L739" s="993">
        <v>219</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2.95" customHeight="1" x14ac:dyDescent="0.2">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95" customHeight="1" x14ac:dyDescent="0.2">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95" customHeight="1" x14ac:dyDescent="0.2">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95" customHeight="1" x14ac:dyDescent="0.2">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0.199999999999999" customHeight="1" x14ac:dyDescent="0.2">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5.95" customHeight="1" x14ac:dyDescent="0.2">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6" customHeight="1" x14ac:dyDescent="0.2">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2" hidden="1" customHeight="1" x14ac:dyDescent="0.2">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8"/>
      <c r="B751" s="619"/>
      <c r="C751" s="619"/>
      <c r="D751" s="619"/>
      <c r="E751" s="619"/>
      <c r="F751" s="620"/>
      <c r="G751" s="46"/>
      <c r="H751" s="47"/>
      <c r="I751" s="47"/>
      <c r="J751" s="47"/>
      <c r="K751" s="47"/>
      <c r="L751" s="47"/>
      <c r="M751" s="47"/>
      <c r="N751" s="47"/>
      <c r="O751" s="47"/>
      <c r="P751" s="47"/>
      <c r="Q751" s="47"/>
      <c r="R751" s="47"/>
      <c r="S751" s="47"/>
      <c r="T751" s="47"/>
      <c r="U751" s="47" t="s">
        <v>644</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6.4" customHeigh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2" hidden="1" customHeight="1" x14ac:dyDescent="0.2">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399999999999999" customHeight="1" x14ac:dyDescent="0.2">
      <c r="A757" s="618"/>
      <c r="B757" s="619"/>
      <c r="C757" s="619"/>
      <c r="D757" s="619"/>
      <c r="E757" s="619"/>
      <c r="F757" s="620"/>
      <c r="G757" s="46"/>
      <c r="H757" s="47"/>
      <c r="I757" s="47"/>
      <c r="J757" s="47"/>
      <c r="K757" s="47"/>
      <c r="L757" s="47"/>
      <c r="M757" s="47"/>
      <c r="N757" s="47"/>
      <c r="O757" s="47"/>
      <c r="P757" s="47"/>
      <c r="Q757" s="47"/>
      <c r="R757" s="47"/>
      <c r="S757" s="47"/>
      <c r="T757" s="47"/>
      <c r="U757" s="47" t="s">
        <v>645</v>
      </c>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4" customHeight="1" x14ac:dyDescent="0.2">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8"/>
      <c r="B763" s="619"/>
      <c r="C763" s="619"/>
      <c r="D763" s="619"/>
      <c r="E763" s="619"/>
      <c r="F763" s="620"/>
      <c r="G763" s="46"/>
      <c r="H763" s="47"/>
      <c r="I763" s="47"/>
      <c r="J763" s="47"/>
      <c r="K763" s="47"/>
      <c r="L763" s="47"/>
      <c r="M763" s="47"/>
      <c r="N763" s="47"/>
      <c r="O763" s="47"/>
      <c r="P763" s="47"/>
      <c r="Q763" s="47"/>
      <c r="R763" s="47"/>
      <c r="S763" s="47"/>
      <c r="T763" s="47"/>
      <c r="U763" s="47" t="s">
        <v>646</v>
      </c>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 customHeight="1" x14ac:dyDescent="0.2">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7.2" customHeight="1" x14ac:dyDescent="0.2">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8"/>
      <c r="B769" s="619"/>
      <c r="C769" s="619"/>
      <c r="D769" s="619"/>
      <c r="E769" s="619"/>
      <c r="F769" s="620"/>
      <c r="G769" s="46"/>
      <c r="H769" s="47"/>
      <c r="I769" s="47"/>
      <c r="J769" s="47"/>
      <c r="K769" s="47"/>
      <c r="L769" s="47"/>
      <c r="M769" s="47"/>
      <c r="N769" s="47"/>
      <c r="O769" s="47"/>
      <c r="P769" s="47"/>
      <c r="Q769" s="47"/>
      <c r="R769" s="47"/>
      <c r="S769" s="47"/>
      <c r="T769" s="47"/>
      <c r="U769" s="47" t="s">
        <v>646</v>
      </c>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6" hidden="1" customHeight="1" thickBot="1" x14ac:dyDescent="0.2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2" t="s">
        <v>507</v>
      </c>
      <c r="B779" s="633"/>
      <c r="C779" s="633"/>
      <c r="D779" s="633"/>
      <c r="E779" s="633"/>
      <c r="F779" s="634"/>
      <c r="G779" s="599" t="s">
        <v>693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703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2">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2">
      <c r="A781" s="635"/>
      <c r="B781" s="636"/>
      <c r="C781" s="636"/>
      <c r="D781" s="636"/>
      <c r="E781" s="636"/>
      <c r="F781" s="637"/>
      <c r="G781" s="674" t="s">
        <v>682</v>
      </c>
      <c r="H781" s="675"/>
      <c r="I781" s="675"/>
      <c r="J781" s="675"/>
      <c r="K781" s="676"/>
      <c r="L781" s="668" t="s">
        <v>657</v>
      </c>
      <c r="M781" s="669"/>
      <c r="N781" s="669"/>
      <c r="O781" s="669"/>
      <c r="P781" s="669"/>
      <c r="Q781" s="669"/>
      <c r="R781" s="669"/>
      <c r="S781" s="669"/>
      <c r="T781" s="669"/>
      <c r="U781" s="669"/>
      <c r="V781" s="669"/>
      <c r="W781" s="669"/>
      <c r="X781" s="670"/>
      <c r="Y781" s="388">
        <v>1.8</v>
      </c>
      <c r="Z781" s="389"/>
      <c r="AA781" s="389"/>
      <c r="AB781" s="809"/>
      <c r="AC781" s="674" t="s">
        <v>683</v>
      </c>
      <c r="AD781" s="675"/>
      <c r="AE781" s="675"/>
      <c r="AF781" s="675"/>
      <c r="AG781" s="676"/>
      <c r="AH781" s="668" t="s">
        <v>684</v>
      </c>
      <c r="AI781" s="669"/>
      <c r="AJ781" s="669"/>
      <c r="AK781" s="669"/>
      <c r="AL781" s="669"/>
      <c r="AM781" s="669"/>
      <c r="AN781" s="669"/>
      <c r="AO781" s="669"/>
      <c r="AP781" s="669"/>
      <c r="AQ781" s="669"/>
      <c r="AR781" s="669"/>
      <c r="AS781" s="669"/>
      <c r="AT781" s="670"/>
      <c r="AU781" s="388">
        <v>1.8</v>
      </c>
      <c r="AV781" s="389"/>
      <c r="AW781" s="389"/>
      <c r="AX781" s="390"/>
    </row>
    <row r="782" spans="1:50" ht="24.75" hidden="1" customHeight="1" x14ac:dyDescent="0.2">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2">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2">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2">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2">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2">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2">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2">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2">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1.8</v>
      </c>
      <c r="AV791" s="836"/>
      <c r="AW791" s="836"/>
      <c r="AX791" s="838"/>
    </row>
    <row r="792" spans="1:50" ht="24.75" customHeight="1" x14ac:dyDescent="0.2">
      <c r="A792" s="635"/>
      <c r="B792" s="636"/>
      <c r="C792" s="636"/>
      <c r="D792" s="636"/>
      <c r="E792" s="636"/>
      <c r="F792" s="637"/>
      <c r="G792" s="599" t="s">
        <v>704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686</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2">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31.95" customHeight="1" x14ac:dyDescent="0.2">
      <c r="A794" s="635"/>
      <c r="B794" s="636"/>
      <c r="C794" s="636"/>
      <c r="D794" s="636"/>
      <c r="E794" s="636"/>
      <c r="F794" s="637"/>
      <c r="G794" s="674" t="s">
        <v>683</v>
      </c>
      <c r="H794" s="675"/>
      <c r="I794" s="675"/>
      <c r="J794" s="675"/>
      <c r="K794" s="676"/>
      <c r="L794" s="668" t="s">
        <v>685</v>
      </c>
      <c r="M794" s="669"/>
      <c r="N794" s="669"/>
      <c r="O794" s="669"/>
      <c r="P794" s="669"/>
      <c r="Q794" s="669"/>
      <c r="R794" s="669"/>
      <c r="S794" s="669"/>
      <c r="T794" s="669"/>
      <c r="U794" s="669"/>
      <c r="V794" s="669"/>
      <c r="W794" s="669"/>
      <c r="X794" s="670"/>
      <c r="Y794" s="388">
        <v>2.4</v>
      </c>
      <c r="Z794" s="389"/>
      <c r="AA794" s="389"/>
      <c r="AB794" s="809"/>
      <c r="AC794" s="674" t="s">
        <v>687</v>
      </c>
      <c r="AD794" s="675"/>
      <c r="AE794" s="675"/>
      <c r="AF794" s="675"/>
      <c r="AG794" s="676"/>
      <c r="AH794" s="668" t="s">
        <v>692</v>
      </c>
      <c r="AI794" s="669"/>
      <c r="AJ794" s="669"/>
      <c r="AK794" s="669"/>
      <c r="AL794" s="669"/>
      <c r="AM794" s="669"/>
      <c r="AN794" s="669"/>
      <c r="AO794" s="669"/>
      <c r="AP794" s="669"/>
      <c r="AQ794" s="669"/>
      <c r="AR794" s="669"/>
      <c r="AS794" s="669"/>
      <c r="AT794" s="670"/>
      <c r="AU794" s="388">
        <v>1.7</v>
      </c>
      <c r="AV794" s="389"/>
      <c r="AW794" s="389"/>
      <c r="AX794" s="390"/>
    </row>
    <row r="795" spans="1:50" ht="24.75" hidden="1" customHeight="1" x14ac:dyDescent="0.2">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2">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2">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2">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2">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2">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2">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2">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2">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2.4</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1.7</v>
      </c>
      <c r="AV804" s="836"/>
      <c r="AW804" s="836"/>
      <c r="AX804" s="838"/>
    </row>
    <row r="805" spans="1:50" ht="24.75" customHeight="1" x14ac:dyDescent="0.2">
      <c r="A805" s="635"/>
      <c r="B805" s="636"/>
      <c r="C805" s="636"/>
      <c r="D805" s="636"/>
      <c r="E805" s="636"/>
      <c r="F805" s="637"/>
      <c r="G805" s="599" t="s">
        <v>689</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440</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2">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2">
      <c r="A807" s="635"/>
      <c r="B807" s="636"/>
      <c r="C807" s="636"/>
      <c r="D807" s="636"/>
      <c r="E807" s="636"/>
      <c r="F807" s="637"/>
      <c r="G807" s="674" t="s">
        <v>690</v>
      </c>
      <c r="H807" s="675"/>
      <c r="I807" s="675"/>
      <c r="J807" s="675"/>
      <c r="K807" s="676"/>
      <c r="L807" s="668" t="s">
        <v>691</v>
      </c>
      <c r="M807" s="669"/>
      <c r="N807" s="669"/>
      <c r="O807" s="669"/>
      <c r="P807" s="669"/>
      <c r="Q807" s="669"/>
      <c r="R807" s="669"/>
      <c r="S807" s="669"/>
      <c r="T807" s="669"/>
      <c r="U807" s="669"/>
      <c r="V807" s="669"/>
      <c r="W807" s="669"/>
      <c r="X807" s="670"/>
      <c r="Y807" s="388">
        <v>1.7</v>
      </c>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2">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2">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2">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2">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2">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2">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2">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2">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2">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1.7</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2">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2">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2">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2">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2">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2">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2">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2">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2">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2">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2">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2">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2">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5">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465</v>
      </c>
      <c r="AM831" s="281"/>
      <c r="AN831" s="281"/>
      <c r="AO831" s="82" t="s">
        <v>463</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650</v>
      </c>
      <c r="D837" s="347"/>
      <c r="E837" s="347"/>
      <c r="F837" s="347"/>
      <c r="G837" s="347"/>
      <c r="H837" s="347"/>
      <c r="I837" s="347"/>
      <c r="J837" s="348" t="s">
        <v>653</v>
      </c>
      <c r="K837" s="349"/>
      <c r="L837" s="349"/>
      <c r="M837" s="349"/>
      <c r="N837" s="349"/>
      <c r="O837" s="349"/>
      <c r="P837" s="362" t="s">
        <v>657</v>
      </c>
      <c r="Q837" s="350"/>
      <c r="R837" s="350"/>
      <c r="S837" s="350"/>
      <c r="T837" s="350"/>
      <c r="U837" s="350"/>
      <c r="V837" s="350"/>
      <c r="W837" s="350"/>
      <c r="X837" s="350"/>
      <c r="Y837" s="351">
        <v>1.8</v>
      </c>
      <c r="Z837" s="352"/>
      <c r="AA837" s="352"/>
      <c r="AB837" s="353"/>
      <c r="AC837" s="363" t="s">
        <v>196</v>
      </c>
      <c r="AD837" s="371"/>
      <c r="AE837" s="371"/>
      <c r="AF837" s="371"/>
      <c r="AG837" s="371"/>
      <c r="AH837" s="372" t="s">
        <v>653</v>
      </c>
      <c r="AI837" s="373"/>
      <c r="AJ837" s="373"/>
      <c r="AK837" s="373"/>
      <c r="AL837" s="357" t="s">
        <v>653</v>
      </c>
      <c r="AM837" s="358"/>
      <c r="AN837" s="358"/>
      <c r="AO837" s="359"/>
      <c r="AP837" s="360" t="s">
        <v>654</v>
      </c>
      <c r="AQ837" s="360"/>
      <c r="AR837" s="360"/>
      <c r="AS837" s="360"/>
      <c r="AT837" s="360"/>
      <c r="AU837" s="360"/>
      <c r="AV837" s="360"/>
      <c r="AW837" s="360"/>
      <c r="AX837" s="360"/>
    </row>
    <row r="838" spans="1:50" ht="30" customHeight="1" x14ac:dyDescent="0.2">
      <c r="A838" s="376">
        <v>2</v>
      </c>
      <c r="B838" s="376">
        <v>1</v>
      </c>
      <c r="C838" s="361" t="s">
        <v>651</v>
      </c>
      <c r="D838" s="347"/>
      <c r="E838" s="347"/>
      <c r="F838" s="347"/>
      <c r="G838" s="347"/>
      <c r="H838" s="347"/>
      <c r="I838" s="347"/>
      <c r="J838" s="348" t="s">
        <v>654</v>
      </c>
      <c r="K838" s="349"/>
      <c r="L838" s="349"/>
      <c r="M838" s="349"/>
      <c r="N838" s="349"/>
      <c r="O838" s="349"/>
      <c r="P838" s="362" t="s">
        <v>657</v>
      </c>
      <c r="Q838" s="350"/>
      <c r="R838" s="350"/>
      <c r="S838" s="350"/>
      <c r="T838" s="350"/>
      <c r="U838" s="350"/>
      <c r="V838" s="350"/>
      <c r="W838" s="350"/>
      <c r="X838" s="350"/>
      <c r="Y838" s="351">
        <v>1.3</v>
      </c>
      <c r="Z838" s="352"/>
      <c r="AA838" s="352"/>
      <c r="AB838" s="353"/>
      <c r="AC838" s="363" t="s">
        <v>196</v>
      </c>
      <c r="AD838" s="371"/>
      <c r="AE838" s="371"/>
      <c r="AF838" s="371"/>
      <c r="AG838" s="371"/>
      <c r="AH838" s="372" t="s">
        <v>653</v>
      </c>
      <c r="AI838" s="373"/>
      <c r="AJ838" s="373"/>
      <c r="AK838" s="373"/>
      <c r="AL838" s="357" t="s">
        <v>653</v>
      </c>
      <c r="AM838" s="358"/>
      <c r="AN838" s="358"/>
      <c r="AO838" s="359"/>
      <c r="AP838" s="360" t="s">
        <v>654</v>
      </c>
      <c r="AQ838" s="360"/>
      <c r="AR838" s="360"/>
      <c r="AS838" s="360"/>
      <c r="AT838" s="360"/>
      <c r="AU838" s="360"/>
      <c r="AV838" s="360"/>
      <c r="AW838" s="360"/>
      <c r="AX838" s="360"/>
    </row>
    <row r="839" spans="1:50" ht="30" customHeight="1" x14ac:dyDescent="0.2">
      <c r="A839" s="376">
        <v>3</v>
      </c>
      <c r="B839" s="376">
        <v>1</v>
      </c>
      <c r="C839" s="361" t="s">
        <v>652</v>
      </c>
      <c r="D839" s="347"/>
      <c r="E839" s="347"/>
      <c r="F839" s="347"/>
      <c r="G839" s="347"/>
      <c r="H839" s="347"/>
      <c r="I839" s="347"/>
      <c r="J839" s="348" t="s">
        <v>655</v>
      </c>
      <c r="K839" s="349"/>
      <c r="L839" s="349"/>
      <c r="M839" s="349"/>
      <c r="N839" s="349"/>
      <c r="O839" s="349"/>
      <c r="P839" s="362" t="s">
        <v>657</v>
      </c>
      <c r="Q839" s="350"/>
      <c r="R839" s="350"/>
      <c r="S839" s="350"/>
      <c r="T839" s="350"/>
      <c r="U839" s="350"/>
      <c r="V839" s="350"/>
      <c r="W839" s="350"/>
      <c r="X839" s="350"/>
      <c r="Y839" s="351">
        <v>1</v>
      </c>
      <c r="Z839" s="352"/>
      <c r="AA839" s="352"/>
      <c r="AB839" s="353"/>
      <c r="AC839" s="363" t="s">
        <v>196</v>
      </c>
      <c r="AD839" s="371"/>
      <c r="AE839" s="371"/>
      <c r="AF839" s="371"/>
      <c r="AG839" s="371"/>
      <c r="AH839" s="372" t="s">
        <v>653</v>
      </c>
      <c r="AI839" s="373"/>
      <c r="AJ839" s="373"/>
      <c r="AK839" s="373"/>
      <c r="AL839" s="357" t="s">
        <v>653</v>
      </c>
      <c r="AM839" s="358"/>
      <c r="AN839" s="358"/>
      <c r="AO839" s="359"/>
      <c r="AP839" s="360" t="s">
        <v>654</v>
      </c>
      <c r="AQ839" s="360"/>
      <c r="AR839" s="360"/>
      <c r="AS839" s="360"/>
      <c r="AT839" s="360"/>
      <c r="AU839" s="360"/>
      <c r="AV839" s="360"/>
      <c r="AW839" s="360"/>
      <c r="AX839" s="360"/>
    </row>
    <row r="840" spans="1:50" ht="30" customHeight="1" x14ac:dyDescent="0.2">
      <c r="A840" s="376">
        <v>4</v>
      </c>
      <c r="B840" s="376">
        <v>1</v>
      </c>
      <c r="C840" s="361" t="s">
        <v>709</v>
      </c>
      <c r="D840" s="347"/>
      <c r="E840" s="347"/>
      <c r="F840" s="347"/>
      <c r="G840" s="347"/>
      <c r="H840" s="347"/>
      <c r="I840" s="347"/>
      <c r="J840" s="348">
        <v>7010001106755</v>
      </c>
      <c r="K840" s="349"/>
      <c r="L840" s="349"/>
      <c r="M840" s="349"/>
      <c r="N840" s="349"/>
      <c r="O840" s="349"/>
      <c r="P840" s="362" t="s">
        <v>716</v>
      </c>
      <c r="Q840" s="350"/>
      <c r="R840" s="350"/>
      <c r="S840" s="350"/>
      <c r="T840" s="350"/>
      <c r="U840" s="350"/>
      <c r="V840" s="350"/>
      <c r="W840" s="350"/>
      <c r="X840" s="350"/>
      <c r="Y840" s="351">
        <v>0.6</v>
      </c>
      <c r="Z840" s="352"/>
      <c r="AA840" s="352"/>
      <c r="AB840" s="353"/>
      <c r="AC840" s="363" t="s">
        <v>499</v>
      </c>
      <c r="AD840" s="363"/>
      <c r="AE840" s="363"/>
      <c r="AF840" s="363"/>
      <c r="AG840" s="363"/>
      <c r="AH840" s="372" t="s">
        <v>562</v>
      </c>
      <c r="AI840" s="373"/>
      <c r="AJ840" s="373"/>
      <c r="AK840" s="373"/>
      <c r="AL840" s="357">
        <v>100</v>
      </c>
      <c r="AM840" s="358"/>
      <c r="AN840" s="358"/>
      <c r="AO840" s="359"/>
      <c r="AP840" s="360" t="s">
        <v>562</v>
      </c>
      <c r="AQ840" s="360"/>
      <c r="AR840" s="360"/>
      <c r="AS840" s="360"/>
      <c r="AT840" s="360"/>
      <c r="AU840" s="360"/>
      <c r="AV840" s="360"/>
      <c r="AW840" s="360"/>
      <c r="AX840" s="360"/>
    </row>
    <row r="841" spans="1:50" ht="30" customHeight="1" x14ac:dyDescent="0.2">
      <c r="A841" s="376">
        <v>5</v>
      </c>
      <c r="B841" s="376">
        <v>1</v>
      </c>
      <c r="C841" s="361" t="s">
        <v>656</v>
      </c>
      <c r="D841" s="347"/>
      <c r="E841" s="347"/>
      <c r="F841" s="347"/>
      <c r="G841" s="347"/>
      <c r="H841" s="347"/>
      <c r="I841" s="347"/>
      <c r="J841" s="348">
        <v>3010002049767</v>
      </c>
      <c r="K841" s="349"/>
      <c r="L841" s="349"/>
      <c r="M841" s="349"/>
      <c r="N841" s="349"/>
      <c r="O841" s="349"/>
      <c r="P841" s="362" t="s">
        <v>658</v>
      </c>
      <c r="Q841" s="350"/>
      <c r="R841" s="350"/>
      <c r="S841" s="350"/>
      <c r="T841" s="350"/>
      <c r="U841" s="350"/>
      <c r="V841" s="350"/>
      <c r="W841" s="350"/>
      <c r="X841" s="350"/>
      <c r="Y841" s="351">
        <v>0.3</v>
      </c>
      <c r="Z841" s="352"/>
      <c r="AA841" s="352"/>
      <c r="AB841" s="353"/>
      <c r="AC841" s="363" t="s">
        <v>499</v>
      </c>
      <c r="AD841" s="363"/>
      <c r="AE841" s="363"/>
      <c r="AF841" s="363"/>
      <c r="AG841" s="363"/>
      <c r="AH841" s="372" t="s">
        <v>653</v>
      </c>
      <c r="AI841" s="373"/>
      <c r="AJ841" s="373"/>
      <c r="AK841" s="373"/>
      <c r="AL841" s="357">
        <v>100</v>
      </c>
      <c r="AM841" s="358"/>
      <c r="AN841" s="358"/>
      <c r="AO841" s="359"/>
      <c r="AP841" s="360" t="s">
        <v>654</v>
      </c>
      <c r="AQ841" s="360"/>
      <c r="AR841" s="360"/>
      <c r="AS841" s="360"/>
      <c r="AT841" s="360"/>
      <c r="AU841" s="360"/>
      <c r="AV841" s="360"/>
      <c r="AW841" s="360"/>
      <c r="AX841" s="360"/>
    </row>
    <row r="842" spans="1:50" ht="39.6" customHeight="1" x14ac:dyDescent="0.2">
      <c r="A842" s="376">
        <v>6</v>
      </c>
      <c r="B842" s="376">
        <v>1</v>
      </c>
      <c r="C842" s="361" t="s">
        <v>715</v>
      </c>
      <c r="D842" s="347"/>
      <c r="E842" s="347"/>
      <c r="F842" s="347"/>
      <c r="G842" s="347"/>
      <c r="H842" s="347"/>
      <c r="I842" s="347"/>
      <c r="J842" s="348">
        <v>1011105000981</v>
      </c>
      <c r="K842" s="349"/>
      <c r="L842" s="349"/>
      <c r="M842" s="349"/>
      <c r="N842" s="349"/>
      <c r="O842" s="349"/>
      <c r="P842" s="362" t="s">
        <v>658</v>
      </c>
      <c r="Q842" s="350"/>
      <c r="R842" s="350"/>
      <c r="S842" s="350"/>
      <c r="T842" s="350"/>
      <c r="U842" s="350"/>
      <c r="V842" s="350"/>
      <c r="W842" s="350"/>
      <c r="X842" s="350"/>
      <c r="Y842" s="351">
        <v>0.3</v>
      </c>
      <c r="Z842" s="352"/>
      <c r="AA842" s="352"/>
      <c r="AB842" s="353"/>
      <c r="AC842" s="363" t="s">
        <v>499</v>
      </c>
      <c r="AD842" s="363"/>
      <c r="AE842" s="363"/>
      <c r="AF842" s="363"/>
      <c r="AG842" s="363"/>
      <c r="AH842" s="372" t="s">
        <v>653</v>
      </c>
      <c r="AI842" s="373"/>
      <c r="AJ842" s="373"/>
      <c r="AK842" s="373"/>
      <c r="AL842" s="357">
        <v>100</v>
      </c>
      <c r="AM842" s="358"/>
      <c r="AN842" s="358"/>
      <c r="AO842" s="359"/>
      <c r="AP842" s="360" t="s">
        <v>654</v>
      </c>
      <c r="AQ842" s="360"/>
      <c r="AR842" s="360"/>
      <c r="AS842" s="360"/>
      <c r="AT842" s="360"/>
      <c r="AU842" s="360"/>
      <c r="AV842" s="360"/>
      <c r="AW842" s="360"/>
      <c r="AX842" s="360"/>
    </row>
    <row r="843" spans="1:50" ht="30" customHeight="1" x14ac:dyDescent="0.2">
      <c r="A843" s="376">
        <v>7</v>
      </c>
      <c r="B843" s="376">
        <v>1</v>
      </c>
      <c r="C843" s="361" t="s">
        <v>710</v>
      </c>
      <c r="D843" s="347"/>
      <c r="E843" s="347"/>
      <c r="F843" s="347"/>
      <c r="G843" s="347"/>
      <c r="H843" s="347"/>
      <c r="I843" s="347"/>
      <c r="J843" s="348">
        <v>2120001077610</v>
      </c>
      <c r="K843" s="349"/>
      <c r="L843" s="349"/>
      <c r="M843" s="349"/>
      <c r="N843" s="349"/>
      <c r="O843" s="349"/>
      <c r="P843" s="362" t="s">
        <v>716</v>
      </c>
      <c r="Q843" s="350"/>
      <c r="R843" s="350"/>
      <c r="S843" s="350"/>
      <c r="T843" s="350"/>
      <c r="U843" s="350"/>
      <c r="V843" s="350"/>
      <c r="W843" s="350"/>
      <c r="X843" s="350"/>
      <c r="Y843" s="351">
        <v>0.1</v>
      </c>
      <c r="Z843" s="352"/>
      <c r="AA843" s="352"/>
      <c r="AB843" s="353"/>
      <c r="AC843" s="363" t="s">
        <v>499</v>
      </c>
      <c r="AD843" s="363"/>
      <c r="AE843" s="363"/>
      <c r="AF843" s="363"/>
      <c r="AG843" s="363"/>
      <c r="AH843" s="372" t="s">
        <v>653</v>
      </c>
      <c r="AI843" s="373"/>
      <c r="AJ843" s="373"/>
      <c r="AK843" s="373"/>
      <c r="AL843" s="357">
        <v>100</v>
      </c>
      <c r="AM843" s="358"/>
      <c r="AN843" s="358"/>
      <c r="AO843" s="359"/>
      <c r="AP843" s="360" t="s">
        <v>654</v>
      </c>
      <c r="AQ843" s="360"/>
      <c r="AR843" s="360"/>
      <c r="AS843" s="360"/>
      <c r="AT843" s="360"/>
      <c r="AU843" s="360"/>
      <c r="AV843" s="360"/>
      <c r="AW843" s="360"/>
      <c r="AX843" s="360"/>
    </row>
    <row r="844" spans="1:50" ht="30" customHeight="1" x14ac:dyDescent="0.2">
      <c r="A844" s="376">
        <v>8</v>
      </c>
      <c r="B844" s="376">
        <v>1</v>
      </c>
      <c r="C844" s="361" t="s">
        <v>711</v>
      </c>
      <c r="D844" s="347"/>
      <c r="E844" s="347"/>
      <c r="F844" s="347"/>
      <c r="G844" s="347"/>
      <c r="H844" s="347"/>
      <c r="I844" s="347"/>
      <c r="J844" s="348">
        <v>9010001027784</v>
      </c>
      <c r="K844" s="349"/>
      <c r="L844" s="349"/>
      <c r="M844" s="349"/>
      <c r="N844" s="349"/>
      <c r="O844" s="349"/>
      <c r="P844" s="362" t="s">
        <v>658</v>
      </c>
      <c r="Q844" s="350"/>
      <c r="R844" s="350"/>
      <c r="S844" s="350"/>
      <c r="T844" s="350"/>
      <c r="U844" s="350"/>
      <c r="V844" s="350"/>
      <c r="W844" s="350"/>
      <c r="X844" s="350"/>
      <c r="Y844" s="351">
        <v>0.1</v>
      </c>
      <c r="Z844" s="352"/>
      <c r="AA844" s="352"/>
      <c r="AB844" s="353"/>
      <c r="AC844" s="363" t="s">
        <v>499</v>
      </c>
      <c r="AD844" s="363"/>
      <c r="AE844" s="363"/>
      <c r="AF844" s="363"/>
      <c r="AG844" s="363"/>
      <c r="AH844" s="372" t="s">
        <v>562</v>
      </c>
      <c r="AI844" s="373"/>
      <c r="AJ844" s="373"/>
      <c r="AK844" s="373"/>
      <c r="AL844" s="357">
        <v>100</v>
      </c>
      <c r="AM844" s="358"/>
      <c r="AN844" s="358"/>
      <c r="AO844" s="359"/>
      <c r="AP844" s="360" t="s">
        <v>562</v>
      </c>
      <c r="AQ844" s="360"/>
      <c r="AR844" s="360"/>
      <c r="AS844" s="360"/>
      <c r="AT844" s="360"/>
      <c r="AU844" s="360"/>
      <c r="AV844" s="360"/>
      <c r="AW844" s="360"/>
      <c r="AX844" s="360"/>
    </row>
    <row r="845" spans="1:50" ht="30" customHeight="1" x14ac:dyDescent="0.2">
      <c r="A845" s="376">
        <v>9</v>
      </c>
      <c r="B845" s="376">
        <v>1</v>
      </c>
      <c r="C845" s="361" t="s">
        <v>712</v>
      </c>
      <c r="D845" s="347"/>
      <c r="E845" s="347"/>
      <c r="F845" s="347"/>
      <c r="G845" s="347"/>
      <c r="H845" s="347"/>
      <c r="I845" s="347"/>
      <c r="J845" s="348">
        <v>2011401015534</v>
      </c>
      <c r="K845" s="349"/>
      <c r="L845" s="349"/>
      <c r="M845" s="349"/>
      <c r="N845" s="349"/>
      <c r="O845" s="349"/>
      <c r="P845" s="362" t="s">
        <v>658</v>
      </c>
      <c r="Q845" s="350"/>
      <c r="R845" s="350"/>
      <c r="S845" s="350"/>
      <c r="T845" s="350"/>
      <c r="U845" s="350"/>
      <c r="V845" s="350"/>
      <c r="W845" s="350"/>
      <c r="X845" s="350"/>
      <c r="Y845" s="351">
        <v>0.1</v>
      </c>
      <c r="Z845" s="352"/>
      <c r="AA845" s="352"/>
      <c r="AB845" s="353"/>
      <c r="AC845" s="363" t="s">
        <v>499</v>
      </c>
      <c r="AD845" s="363"/>
      <c r="AE845" s="363"/>
      <c r="AF845" s="363"/>
      <c r="AG845" s="363"/>
      <c r="AH845" s="372" t="s">
        <v>562</v>
      </c>
      <c r="AI845" s="373"/>
      <c r="AJ845" s="373"/>
      <c r="AK845" s="373"/>
      <c r="AL845" s="357">
        <v>100</v>
      </c>
      <c r="AM845" s="358"/>
      <c r="AN845" s="358"/>
      <c r="AO845" s="359"/>
      <c r="AP845" s="360" t="s">
        <v>562</v>
      </c>
      <c r="AQ845" s="360"/>
      <c r="AR845" s="360"/>
      <c r="AS845" s="360"/>
      <c r="AT845" s="360"/>
      <c r="AU845" s="360"/>
      <c r="AV845" s="360"/>
      <c r="AW845" s="360"/>
      <c r="AX845" s="360"/>
    </row>
    <row r="846" spans="1:50" ht="30" customHeight="1" x14ac:dyDescent="0.2">
      <c r="A846" s="376">
        <v>10</v>
      </c>
      <c r="B846" s="376">
        <v>1</v>
      </c>
      <c r="C846" s="361" t="s">
        <v>713</v>
      </c>
      <c r="D846" s="347"/>
      <c r="E846" s="347"/>
      <c r="F846" s="347"/>
      <c r="G846" s="347"/>
      <c r="H846" s="347"/>
      <c r="I846" s="347"/>
      <c r="J846" s="348">
        <v>7010601037788</v>
      </c>
      <c r="K846" s="349"/>
      <c r="L846" s="349"/>
      <c r="M846" s="349"/>
      <c r="N846" s="349"/>
      <c r="O846" s="349"/>
      <c r="P846" s="362" t="s">
        <v>658</v>
      </c>
      <c r="Q846" s="350"/>
      <c r="R846" s="350"/>
      <c r="S846" s="350"/>
      <c r="T846" s="350"/>
      <c r="U846" s="350"/>
      <c r="V846" s="350"/>
      <c r="W846" s="350"/>
      <c r="X846" s="350"/>
      <c r="Y846" s="351">
        <v>0.1</v>
      </c>
      <c r="Z846" s="352"/>
      <c r="AA846" s="352"/>
      <c r="AB846" s="353"/>
      <c r="AC846" s="363" t="s">
        <v>499</v>
      </c>
      <c r="AD846" s="363"/>
      <c r="AE846" s="363"/>
      <c r="AF846" s="363"/>
      <c r="AG846" s="363"/>
      <c r="AH846" s="372" t="s">
        <v>562</v>
      </c>
      <c r="AI846" s="373"/>
      <c r="AJ846" s="373"/>
      <c r="AK846" s="373"/>
      <c r="AL846" s="357">
        <v>100</v>
      </c>
      <c r="AM846" s="358"/>
      <c r="AN846" s="358"/>
      <c r="AO846" s="359"/>
      <c r="AP846" s="360" t="s">
        <v>562</v>
      </c>
      <c r="AQ846" s="360"/>
      <c r="AR846" s="360"/>
      <c r="AS846" s="360"/>
      <c r="AT846" s="360"/>
      <c r="AU846" s="360"/>
      <c r="AV846" s="360"/>
      <c r="AW846" s="360"/>
      <c r="AX846" s="360"/>
    </row>
    <row r="847" spans="1:50" hidden="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41.4" customHeight="1" x14ac:dyDescent="0.2">
      <c r="A870" s="376">
        <v>1</v>
      </c>
      <c r="B870" s="376">
        <v>1</v>
      </c>
      <c r="C870" s="361" t="s">
        <v>714</v>
      </c>
      <c r="D870" s="347"/>
      <c r="E870" s="347"/>
      <c r="F870" s="347"/>
      <c r="G870" s="347"/>
      <c r="H870" s="347"/>
      <c r="I870" s="347"/>
      <c r="J870" s="348">
        <v>6011205000217</v>
      </c>
      <c r="K870" s="349"/>
      <c r="L870" s="349"/>
      <c r="M870" s="349"/>
      <c r="N870" s="349"/>
      <c r="O870" s="349"/>
      <c r="P870" s="362" t="s">
        <v>660</v>
      </c>
      <c r="Q870" s="350"/>
      <c r="R870" s="350"/>
      <c r="S870" s="350"/>
      <c r="T870" s="350"/>
      <c r="U870" s="350"/>
      <c r="V870" s="350"/>
      <c r="W870" s="350"/>
      <c r="X870" s="350"/>
      <c r="Y870" s="351">
        <v>1.8</v>
      </c>
      <c r="Z870" s="352"/>
      <c r="AA870" s="352"/>
      <c r="AB870" s="353"/>
      <c r="AC870" s="363" t="s">
        <v>499</v>
      </c>
      <c r="AD870" s="371"/>
      <c r="AE870" s="371"/>
      <c r="AF870" s="371"/>
      <c r="AG870" s="371"/>
      <c r="AH870" s="372" t="s">
        <v>653</v>
      </c>
      <c r="AI870" s="373"/>
      <c r="AJ870" s="373"/>
      <c r="AK870" s="373"/>
      <c r="AL870" s="357">
        <v>100</v>
      </c>
      <c r="AM870" s="358"/>
      <c r="AN870" s="358"/>
      <c r="AO870" s="359"/>
      <c r="AP870" s="360" t="s">
        <v>666</v>
      </c>
      <c r="AQ870" s="360"/>
      <c r="AR870" s="360"/>
      <c r="AS870" s="360"/>
      <c r="AT870" s="360"/>
      <c r="AU870" s="360"/>
      <c r="AV870" s="360"/>
      <c r="AW870" s="360"/>
      <c r="AX870" s="360"/>
    </row>
    <row r="871" spans="1:50" ht="41.4" customHeight="1" x14ac:dyDescent="0.2">
      <c r="A871" s="376">
        <v>2</v>
      </c>
      <c r="B871" s="376">
        <v>1</v>
      </c>
      <c r="C871" s="361" t="s">
        <v>662</v>
      </c>
      <c r="D871" s="347"/>
      <c r="E871" s="347"/>
      <c r="F871" s="347"/>
      <c r="G871" s="347"/>
      <c r="H871" s="347"/>
      <c r="I871" s="347"/>
      <c r="J871" s="348">
        <v>5010601000566</v>
      </c>
      <c r="K871" s="349"/>
      <c r="L871" s="349"/>
      <c r="M871" s="349"/>
      <c r="N871" s="349"/>
      <c r="O871" s="349"/>
      <c r="P871" s="362" t="s">
        <v>701</v>
      </c>
      <c r="Q871" s="350"/>
      <c r="R871" s="350"/>
      <c r="S871" s="350"/>
      <c r="T871" s="350"/>
      <c r="U871" s="350"/>
      <c r="V871" s="350"/>
      <c r="W871" s="350"/>
      <c r="X871" s="350"/>
      <c r="Y871" s="351">
        <v>1.6</v>
      </c>
      <c r="Z871" s="352"/>
      <c r="AA871" s="352"/>
      <c r="AB871" s="353"/>
      <c r="AC871" s="363" t="s">
        <v>493</v>
      </c>
      <c r="AD871" s="363"/>
      <c r="AE871" s="363"/>
      <c r="AF871" s="363"/>
      <c r="AG871" s="363"/>
      <c r="AH871" s="372">
        <v>3</v>
      </c>
      <c r="AI871" s="373"/>
      <c r="AJ871" s="373"/>
      <c r="AK871" s="373"/>
      <c r="AL871" s="357">
        <v>95</v>
      </c>
      <c r="AM871" s="358"/>
      <c r="AN871" s="358"/>
      <c r="AO871" s="359"/>
      <c r="AP871" s="360" t="s">
        <v>665</v>
      </c>
      <c r="AQ871" s="360"/>
      <c r="AR871" s="360"/>
      <c r="AS871" s="360"/>
      <c r="AT871" s="360"/>
      <c r="AU871" s="360"/>
      <c r="AV871" s="360"/>
      <c r="AW871" s="360"/>
      <c r="AX871" s="360"/>
    </row>
    <row r="872" spans="1:50" ht="42.6" customHeight="1" x14ac:dyDescent="0.2">
      <c r="A872" s="376">
        <v>3</v>
      </c>
      <c r="B872" s="376">
        <v>1</v>
      </c>
      <c r="C872" s="361" t="s">
        <v>661</v>
      </c>
      <c r="D872" s="347"/>
      <c r="E872" s="347"/>
      <c r="F872" s="347"/>
      <c r="G872" s="347"/>
      <c r="H872" s="347"/>
      <c r="I872" s="347"/>
      <c r="J872" s="348">
        <v>6020001071256</v>
      </c>
      <c r="K872" s="349"/>
      <c r="L872" s="349"/>
      <c r="M872" s="349"/>
      <c r="N872" s="349"/>
      <c r="O872" s="349"/>
      <c r="P872" s="362" t="s">
        <v>700</v>
      </c>
      <c r="Q872" s="350"/>
      <c r="R872" s="350"/>
      <c r="S872" s="350"/>
      <c r="T872" s="350"/>
      <c r="U872" s="350"/>
      <c r="V872" s="350"/>
      <c r="W872" s="350"/>
      <c r="X872" s="350"/>
      <c r="Y872" s="351">
        <v>0.4</v>
      </c>
      <c r="Z872" s="352"/>
      <c r="AA872" s="352"/>
      <c r="AB872" s="353"/>
      <c r="AC872" s="363" t="s">
        <v>499</v>
      </c>
      <c r="AD872" s="363"/>
      <c r="AE872" s="363"/>
      <c r="AF872" s="363"/>
      <c r="AG872" s="363"/>
      <c r="AH872" s="355" t="s">
        <v>663</v>
      </c>
      <c r="AI872" s="356"/>
      <c r="AJ872" s="356"/>
      <c r="AK872" s="356"/>
      <c r="AL872" s="357">
        <v>100</v>
      </c>
      <c r="AM872" s="358"/>
      <c r="AN872" s="358"/>
      <c r="AO872" s="359"/>
      <c r="AP872" s="360" t="s">
        <v>665</v>
      </c>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2">
      <c r="A903" s="376">
        <v>1</v>
      </c>
      <c r="B903" s="376">
        <v>1</v>
      </c>
      <c r="C903" s="361" t="s">
        <v>705</v>
      </c>
      <c r="D903" s="347"/>
      <c r="E903" s="347"/>
      <c r="F903" s="347"/>
      <c r="G903" s="347"/>
      <c r="H903" s="347"/>
      <c r="I903" s="347"/>
      <c r="J903" s="348">
        <v>6011205000217</v>
      </c>
      <c r="K903" s="349"/>
      <c r="L903" s="349"/>
      <c r="M903" s="349"/>
      <c r="N903" s="349"/>
      <c r="O903" s="349"/>
      <c r="P903" s="362" t="s">
        <v>659</v>
      </c>
      <c r="Q903" s="350"/>
      <c r="R903" s="350"/>
      <c r="S903" s="350"/>
      <c r="T903" s="350"/>
      <c r="U903" s="350"/>
      <c r="V903" s="350"/>
      <c r="W903" s="350"/>
      <c r="X903" s="350"/>
      <c r="Y903" s="351">
        <v>2.4</v>
      </c>
      <c r="Z903" s="352"/>
      <c r="AA903" s="352"/>
      <c r="AB903" s="353"/>
      <c r="AC903" s="363" t="s">
        <v>499</v>
      </c>
      <c r="AD903" s="371"/>
      <c r="AE903" s="371"/>
      <c r="AF903" s="371"/>
      <c r="AG903" s="371"/>
      <c r="AH903" s="372" t="s">
        <v>663</v>
      </c>
      <c r="AI903" s="373"/>
      <c r="AJ903" s="373"/>
      <c r="AK903" s="373"/>
      <c r="AL903" s="357">
        <v>100</v>
      </c>
      <c r="AM903" s="358"/>
      <c r="AN903" s="358"/>
      <c r="AO903" s="359"/>
      <c r="AP903" s="914" t="s">
        <v>653</v>
      </c>
      <c r="AQ903" s="915"/>
      <c r="AR903" s="915"/>
      <c r="AS903" s="915"/>
      <c r="AT903" s="915"/>
      <c r="AU903" s="915"/>
      <c r="AV903" s="915"/>
      <c r="AW903" s="915"/>
      <c r="AX903" s="916"/>
    </row>
    <row r="904" spans="1:50" ht="30" customHeight="1" x14ac:dyDescent="0.2">
      <c r="A904" s="376">
        <v>2</v>
      </c>
      <c r="B904" s="376">
        <v>1</v>
      </c>
      <c r="C904" s="361" t="s">
        <v>664</v>
      </c>
      <c r="D904" s="347"/>
      <c r="E904" s="347"/>
      <c r="F904" s="347"/>
      <c r="G904" s="347"/>
      <c r="H904" s="347"/>
      <c r="I904" s="347"/>
      <c r="J904" s="348">
        <v>7010001011328</v>
      </c>
      <c r="K904" s="349"/>
      <c r="L904" s="349"/>
      <c r="M904" s="349"/>
      <c r="N904" s="349"/>
      <c r="O904" s="349"/>
      <c r="P904" s="362" t="s">
        <v>702</v>
      </c>
      <c r="Q904" s="350"/>
      <c r="R904" s="350"/>
      <c r="S904" s="350"/>
      <c r="T904" s="350"/>
      <c r="U904" s="350"/>
      <c r="V904" s="350"/>
      <c r="W904" s="350"/>
      <c r="X904" s="350"/>
      <c r="Y904" s="351">
        <v>0.3</v>
      </c>
      <c r="Z904" s="352"/>
      <c r="AA904" s="352"/>
      <c r="AB904" s="353"/>
      <c r="AC904" s="363" t="s">
        <v>499</v>
      </c>
      <c r="AD904" s="371"/>
      <c r="AE904" s="371"/>
      <c r="AF904" s="371"/>
      <c r="AG904" s="371"/>
      <c r="AH904" s="372" t="s">
        <v>653</v>
      </c>
      <c r="AI904" s="373"/>
      <c r="AJ904" s="373"/>
      <c r="AK904" s="373"/>
      <c r="AL904" s="357">
        <v>100</v>
      </c>
      <c r="AM904" s="358"/>
      <c r="AN904" s="358"/>
      <c r="AO904" s="359"/>
      <c r="AP904" s="360" t="s">
        <v>653</v>
      </c>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1.4" customHeight="1" x14ac:dyDescent="0.2">
      <c r="A936" s="376">
        <v>1</v>
      </c>
      <c r="B936" s="376">
        <v>1</v>
      </c>
      <c r="C936" s="361" t="s">
        <v>667</v>
      </c>
      <c r="D936" s="347"/>
      <c r="E936" s="347"/>
      <c r="F936" s="347"/>
      <c r="G936" s="347"/>
      <c r="H936" s="347"/>
      <c r="I936" s="347"/>
      <c r="J936" s="348">
        <v>6011401007346</v>
      </c>
      <c r="K936" s="349"/>
      <c r="L936" s="349"/>
      <c r="M936" s="349"/>
      <c r="N936" s="349"/>
      <c r="O936" s="349"/>
      <c r="P936" s="362" t="s">
        <v>707</v>
      </c>
      <c r="Q936" s="350"/>
      <c r="R936" s="350"/>
      <c r="S936" s="350"/>
      <c r="T936" s="350"/>
      <c r="U936" s="350"/>
      <c r="V936" s="350"/>
      <c r="W936" s="350"/>
      <c r="X936" s="350"/>
      <c r="Y936" s="351">
        <v>1.7</v>
      </c>
      <c r="Z936" s="352"/>
      <c r="AA936" s="352"/>
      <c r="AB936" s="353"/>
      <c r="AC936" s="363" t="s">
        <v>493</v>
      </c>
      <c r="AD936" s="371"/>
      <c r="AE936" s="371"/>
      <c r="AF936" s="371"/>
      <c r="AG936" s="371"/>
      <c r="AH936" s="372">
        <v>1</v>
      </c>
      <c r="AI936" s="373"/>
      <c r="AJ936" s="373"/>
      <c r="AK936" s="373"/>
      <c r="AL936" s="357">
        <v>100</v>
      </c>
      <c r="AM936" s="358"/>
      <c r="AN936" s="358"/>
      <c r="AO936" s="359"/>
      <c r="AP936" s="360" t="s">
        <v>672</v>
      </c>
      <c r="AQ936" s="360"/>
      <c r="AR936" s="360"/>
      <c r="AS936" s="360"/>
      <c r="AT936" s="360"/>
      <c r="AU936" s="360"/>
      <c r="AV936" s="360"/>
      <c r="AW936" s="360"/>
      <c r="AX936" s="360"/>
    </row>
    <row r="937" spans="1:50" ht="30" customHeight="1" x14ac:dyDescent="0.2">
      <c r="A937" s="376">
        <v>2</v>
      </c>
      <c r="B937" s="376">
        <v>1</v>
      </c>
      <c r="C937" s="361" t="s">
        <v>668</v>
      </c>
      <c r="D937" s="347"/>
      <c r="E937" s="347"/>
      <c r="F937" s="347"/>
      <c r="G937" s="347"/>
      <c r="H937" s="347"/>
      <c r="I937" s="347"/>
      <c r="J937" s="348">
        <v>6010401015821</v>
      </c>
      <c r="K937" s="349"/>
      <c r="L937" s="349"/>
      <c r="M937" s="349"/>
      <c r="N937" s="349"/>
      <c r="O937" s="349"/>
      <c r="P937" s="362" t="s">
        <v>669</v>
      </c>
      <c r="Q937" s="350"/>
      <c r="R937" s="350"/>
      <c r="S937" s="350"/>
      <c r="T937" s="350"/>
      <c r="U937" s="350"/>
      <c r="V937" s="350"/>
      <c r="W937" s="350"/>
      <c r="X937" s="350"/>
      <c r="Y937" s="351">
        <v>0.5</v>
      </c>
      <c r="Z937" s="352"/>
      <c r="AA937" s="352"/>
      <c r="AB937" s="353"/>
      <c r="AC937" s="363" t="s">
        <v>499</v>
      </c>
      <c r="AD937" s="363"/>
      <c r="AE937" s="363"/>
      <c r="AF937" s="363"/>
      <c r="AG937" s="363"/>
      <c r="AH937" s="372" t="s">
        <v>670</v>
      </c>
      <c r="AI937" s="373"/>
      <c r="AJ937" s="373"/>
      <c r="AK937" s="373"/>
      <c r="AL937" s="357">
        <v>100</v>
      </c>
      <c r="AM937" s="358"/>
      <c r="AN937" s="358"/>
      <c r="AO937" s="359"/>
      <c r="AP937" s="360" t="s">
        <v>671</v>
      </c>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9.6" customHeight="1" x14ac:dyDescent="0.2">
      <c r="A969" s="376">
        <v>1</v>
      </c>
      <c r="B969" s="376">
        <v>1</v>
      </c>
      <c r="C969" s="361" t="s">
        <v>688</v>
      </c>
      <c r="D969" s="347"/>
      <c r="E969" s="347"/>
      <c r="F969" s="347"/>
      <c r="G969" s="347"/>
      <c r="H969" s="347"/>
      <c r="I969" s="347"/>
      <c r="J969" s="348">
        <v>9011101031552</v>
      </c>
      <c r="K969" s="349"/>
      <c r="L969" s="349"/>
      <c r="M969" s="349"/>
      <c r="N969" s="349"/>
      <c r="O969" s="349"/>
      <c r="P969" s="362" t="s">
        <v>677</v>
      </c>
      <c r="Q969" s="350"/>
      <c r="R969" s="350"/>
      <c r="S969" s="350"/>
      <c r="T969" s="350"/>
      <c r="U969" s="350"/>
      <c r="V969" s="350"/>
      <c r="W969" s="350"/>
      <c r="X969" s="350"/>
      <c r="Y969" s="351">
        <v>1.7</v>
      </c>
      <c r="Z969" s="352"/>
      <c r="AA969" s="352"/>
      <c r="AB969" s="353"/>
      <c r="AC969" s="363" t="s">
        <v>493</v>
      </c>
      <c r="AD969" s="371"/>
      <c r="AE969" s="371"/>
      <c r="AF969" s="371"/>
      <c r="AG969" s="371"/>
      <c r="AH969" s="372">
        <v>1</v>
      </c>
      <c r="AI969" s="373"/>
      <c r="AJ969" s="373"/>
      <c r="AK969" s="373"/>
      <c r="AL969" s="357">
        <v>84</v>
      </c>
      <c r="AM969" s="358"/>
      <c r="AN969" s="358"/>
      <c r="AO969" s="359"/>
      <c r="AP969" s="360" t="s">
        <v>653</v>
      </c>
      <c r="AQ969" s="360"/>
      <c r="AR969" s="360"/>
      <c r="AS969" s="360"/>
      <c r="AT969" s="360"/>
      <c r="AU969" s="360"/>
      <c r="AV969" s="360"/>
      <c r="AW969" s="360"/>
      <c r="AX969" s="360"/>
    </row>
    <row r="970" spans="1:50" ht="34.950000000000003" customHeight="1" x14ac:dyDescent="0.2">
      <c r="A970" s="376">
        <v>2</v>
      </c>
      <c r="B970" s="376">
        <v>1</v>
      </c>
      <c r="C970" s="361" t="s">
        <v>676</v>
      </c>
      <c r="D970" s="347"/>
      <c r="E970" s="347"/>
      <c r="F970" s="347"/>
      <c r="G970" s="347"/>
      <c r="H970" s="347"/>
      <c r="I970" s="347"/>
      <c r="J970" s="348">
        <v>8010701022466</v>
      </c>
      <c r="K970" s="349"/>
      <c r="L970" s="349"/>
      <c r="M970" s="349"/>
      <c r="N970" s="349"/>
      <c r="O970" s="349"/>
      <c r="P970" s="362" t="s">
        <v>678</v>
      </c>
      <c r="Q970" s="350"/>
      <c r="R970" s="350"/>
      <c r="S970" s="350"/>
      <c r="T970" s="350"/>
      <c r="U970" s="350"/>
      <c r="V970" s="350"/>
      <c r="W970" s="350"/>
      <c r="X970" s="350"/>
      <c r="Y970" s="351">
        <v>0.3</v>
      </c>
      <c r="Z970" s="352"/>
      <c r="AA970" s="352"/>
      <c r="AB970" s="353"/>
      <c r="AC970" s="363" t="s">
        <v>499</v>
      </c>
      <c r="AD970" s="363"/>
      <c r="AE970" s="363"/>
      <c r="AF970" s="363"/>
      <c r="AG970" s="363"/>
      <c r="AH970" s="372" t="s">
        <v>679</v>
      </c>
      <c r="AI970" s="373"/>
      <c r="AJ970" s="373"/>
      <c r="AK970" s="373"/>
      <c r="AL970" s="357">
        <v>100</v>
      </c>
      <c r="AM970" s="358"/>
      <c r="AN970" s="358"/>
      <c r="AO970" s="359"/>
      <c r="AP970" s="360" t="s">
        <v>653</v>
      </c>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2">
      <c r="A1102" s="376">
        <v>1</v>
      </c>
      <c r="B1102" s="376">
        <v>1</v>
      </c>
      <c r="C1102" s="374"/>
      <c r="D1102" s="374"/>
      <c r="E1102" s="147" t="s">
        <v>673</v>
      </c>
      <c r="F1102" s="375"/>
      <c r="G1102" s="375"/>
      <c r="H1102" s="375"/>
      <c r="I1102" s="375"/>
      <c r="J1102" s="348" t="s">
        <v>674</v>
      </c>
      <c r="K1102" s="349"/>
      <c r="L1102" s="349"/>
      <c r="M1102" s="349"/>
      <c r="N1102" s="349"/>
      <c r="O1102" s="349"/>
      <c r="P1102" s="362" t="s">
        <v>653</v>
      </c>
      <c r="Q1102" s="350"/>
      <c r="R1102" s="350"/>
      <c r="S1102" s="350"/>
      <c r="T1102" s="350"/>
      <c r="U1102" s="350"/>
      <c r="V1102" s="350"/>
      <c r="W1102" s="350"/>
      <c r="X1102" s="350"/>
      <c r="Y1102" s="351" t="s">
        <v>675</v>
      </c>
      <c r="Z1102" s="352"/>
      <c r="AA1102" s="352"/>
      <c r="AB1102" s="353"/>
      <c r="AC1102" s="354"/>
      <c r="AD1102" s="354"/>
      <c r="AE1102" s="354"/>
      <c r="AF1102" s="354"/>
      <c r="AG1102" s="354"/>
      <c r="AH1102" s="355" t="s">
        <v>653</v>
      </c>
      <c r="AI1102" s="356"/>
      <c r="AJ1102" s="356"/>
      <c r="AK1102" s="356"/>
      <c r="AL1102" s="357" t="s">
        <v>653</v>
      </c>
      <c r="AM1102" s="358"/>
      <c r="AN1102" s="358"/>
      <c r="AO1102" s="359"/>
      <c r="AP1102" s="360" t="s">
        <v>653</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07">
      <formula>IF(RIGHT(TEXT(P14,"0.#"),1)=".",FALSE,TRUE)</formula>
    </cfRule>
    <cfRule type="expression" dxfId="2810" priority="14108">
      <formula>IF(RIGHT(TEXT(P14,"0.#"),1)=".",TRUE,FALSE)</formula>
    </cfRule>
  </conditionalFormatting>
  <conditionalFormatting sqref="AE32">
    <cfRule type="expression" dxfId="2809" priority="14097">
      <formula>IF(RIGHT(TEXT(AE32,"0.#"),1)=".",FALSE,TRUE)</formula>
    </cfRule>
    <cfRule type="expression" dxfId="2808" priority="14098">
      <formula>IF(RIGHT(TEXT(AE32,"0.#"),1)=".",TRUE,FALSE)</formula>
    </cfRule>
  </conditionalFormatting>
  <conditionalFormatting sqref="P18:AX18">
    <cfRule type="expression" dxfId="2807" priority="13983">
      <formula>IF(RIGHT(TEXT(P18,"0.#"),1)=".",FALSE,TRUE)</formula>
    </cfRule>
    <cfRule type="expression" dxfId="2806" priority="13984">
      <formula>IF(RIGHT(TEXT(P18,"0.#"),1)=".",TRUE,FALSE)</formula>
    </cfRule>
  </conditionalFormatting>
  <conditionalFormatting sqref="Y782">
    <cfRule type="expression" dxfId="2805" priority="13979">
      <formula>IF(RIGHT(TEXT(Y782,"0.#"),1)=".",FALSE,TRUE)</formula>
    </cfRule>
    <cfRule type="expression" dxfId="2804" priority="13980">
      <formula>IF(RIGHT(TEXT(Y782,"0.#"),1)=".",TRUE,FALSE)</formula>
    </cfRule>
  </conditionalFormatting>
  <conditionalFormatting sqref="Y791">
    <cfRule type="expression" dxfId="2803" priority="13975">
      <formula>IF(RIGHT(TEXT(Y791,"0.#"),1)=".",FALSE,TRUE)</formula>
    </cfRule>
    <cfRule type="expression" dxfId="2802" priority="13976">
      <formula>IF(RIGHT(TEXT(Y791,"0.#"),1)=".",TRUE,FALSE)</formula>
    </cfRule>
  </conditionalFormatting>
  <conditionalFormatting sqref="Y822:Y829 Y820 Y809:Y816 Y807 Y796:Y803 Y794">
    <cfRule type="expression" dxfId="2801" priority="13757">
      <formula>IF(RIGHT(TEXT(Y794,"0.#"),1)=".",FALSE,TRUE)</formula>
    </cfRule>
    <cfRule type="expression" dxfId="2800" priority="13758">
      <formula>IF(RIGHT(TEXT(Y794,"0.#"),1)=".",TRUE,FALSE)</formula>
    </cfRule>
  </conditionalFormatting>
  <conditionalFormatting sqref="P16:AQ17 P15:AX15 P13:AX13">
    <cfRule type="expression" dxfId="2799" priority="13805">
      <formula>IF(RIGHT(TEXT(P13,"0.#"),1)=".",FALSE,TRUE)</formula>
    </cfRule>
    <cfRule type="expression" dxfId="2798" priority="13806">
      <formula>IF(RIGHT(TEXT(P13,"0.#"),1)=".",TRUE,FALSE)</formula>
    </cfRule>
  </conditionalFormatting>
  <conditionalFormatting sqref="P19:AJ19">
    <cfRule type="expression" dxfId="2797" priority="13803">
      <formula>IF(RIGHT(TEXT(P19,"0.#"),1)=".",FALSE,TRUE)</formula>
    </cfRule>
    <cfRule type="expression" dxfId="2796" priority="13804">
      <formula>IF(RIGHT(TEXT(P19,"0.#"),1)=".",TRUE,FALSE)</formula>
    </cfRule>
  </conditionalFormatting>
  <conditionalFormatting sqref="AQ101">
    <cfRule type="expression" dxfId="2795" priority="13795">
      <formula>IF(RIGHT(TEXT(AQ101,"0.#"),1)=".",FALSE,TRUE)</formula>
    </cfRule>
    <cfRule type="expression" dxfId="2794" priority="13796">
      <formula>IF(RIGHT(TEXT(AQ101,"0.#"),1)=".",TRUE,FALSE)</formula>
    </cfRule>
  </conditionalFormatting>
  <conditionalFormatting sqref="Y783:Y790 Y781">
    <cfRule type="expression" dxfId="2793" priority="13781">
      <formula>IF(RIGHT(TEXT(Y781,"0.#"),1)=".",FALSE,TRUE)</formula>
    </cfRule>
    <cfRule type="expression" dxfId="2792" priority="13782">
      <formula>IF(RIGHT(TEXT(Y781,"0.#"),1)=".",TRUE,FALSE)</formula>
    </cfRule>
  </conditionalFormatting>
  <conditionalFormatting sqref="AU782">
    <cfRule type="expression" dxfId="2791" priority="13779">
      <formula>IF(RIGHT(TEXT(AU782,"0.#"),1)=".",FALSE,TRUE)</formula>
    </cfRule>
    <cfRule type="expression" dxfId="2790" priority="13780">
      <formula>IF(RIGHT(TEXT(AU782,"0.#"),1)=".",TRUE,FALSE)</formula>
    </cfRule>
  </conditionalFormatting>
  <conditionalFormatting sqref="AU791">
    <cfRule type="expression" dxfId="2789" priority="13777">
      <formula>IF(RIGHT(TEXT(AU791,"0.#"),1)=".",FALSE,TRUE)</formula>
    </cfRule>
    <cfRule type="expression" dxfId="2788" priority="13778">
      <formula>IF(RIGHT(TEXT(AU791,"0.#"),1)=".",TRUE,FALSE)</formula>
    </cfRule>
  </conditionalFormatting>
  <conditionalFormatting sqref="AU783:AU790 AU781">
    <cfRule type="expression" dxfId="2787" priority="13775">
      <formula>IF(RIGHT(TEXT(AU781,"0.#"),1)=".",FALSE,TRUE)</formula>
    </cfRule>
    <cfRule type="expression" dxfId="2786" priority="13776">
      <formula>IF(RIGHT(TEXT(AU781,"0.#"),1)=".",TRUE,FALSE)</formula>
    </cfRule>
  </conditionalFormatting>
  <conditionalFormatting sqref="Y821 Y808 Y795">
    <cfRule type="expression" dxfId="2785" priority="13761">
      <formula>IF(RIGHT(TEXT(Y795,"0.#"),1)=".",FALSE,TRUE)</formula>
    </cfRule>
    <cfRule type="expression" dxfId="2784" priority="13762">
      <formula>IF(RIGHT(TEXT(Y795,"0.#"),1)=".",TRUE,FALSE)</formula>
    </cfRule>
  </conditionalFormatting>
  <conditionalFormatting sqref="Y830 Y817 Y804">
    <cfRule type="expression" dxfId="2783" priority="13759">
      <formula>IF(RIGHT(TEXT(Y804,"0.#"),1)=".",FALSE,TRUE)</formula>
    </cfRule>
    <cfRule type="expression" dxfId="2782" priority="13760">
      <formula>IF(RIGHT(TEXT(Y804,"0.#"),1)=".",TRUE,FALSE)</formula>
    </cfRule>
  </conditionalFormatting>
  <conditionalFormatting sqref="AU821 AU808 AU795">
    <cfRule type="expression" dxfId="2781" priority="13755">
      <formula>IF(RIGHT(TEXT(AU795,"0.#"),1)=".",FALSE,TRUE)</formula>
    </cfRule>
    <cfRule type="expression" dxfId="2780" priority="13756">
      <formula>IF(RIGHT(TEXT(AU795,"0.#"),1)=".",TRUE,FALSE)</formula>
    </cfRule>
  </conditionalFormatting>
  <conditionalFormatting sqref="AU830 AU817 AU804">
    <cfRule type="expression" dxfId="2779" priority="13753">
      <formula>IF(RIGHT(TEXT(AU804,"0.#"),1)=".",FALSE,TRUE)</formula>
    </cfRule>
    <cfRule type="expression" dxfId="2778" priority="13754">
      <formula>IF(RIGHT(TEXT(AU804,"0.#"),1)=".",TRUE,FALSE)</formula>
    </cfRule>
  </conditionalFormatting>
  <conditionalFormatting sqref="AU822:AU829 AU820 AU809:AU816 AU807 AU796:AU803 AU794">
    <cfRule type="expression" dxfId="2777" priority="13751">
      <formula>IF(RIGHT(TEXT(AU794,"0.#"),1)=".",FALSE,TRUE)</formula>
    </cfRule>
    <cfRule type="expression" dxfId="2776" priority="13752">
      <formula>IF(RIGHT(TEXT(AU794,"0.#"),1)=".",TRUE,FALSE)</formula>
    </cfRule>
  </conditionalFormatting>
  <conditionalFormatting sqref="AM87">
    <cfRule type="expression" dxfId="2775" priority="13405">
      <formula>IF(RIGHT(TEXT(AM87,"0.#"),1)=".",FALSE,TRUE)</formula>
    </cfRule>
    <cfRule type="expression" dxfId="2774" priority="13406">
      <formula>IF(RIGHT(TEXT(AM87,"0.#"),1)=".",TRUE,FALSE)</formula>
    </cfRule>
  </conditionalFormatting>
  <conditionalFormatting sqref="AE55">
    <cfRule type="expression" dxfId="2773" priority="13473">
      <formula>IF(RIGHT(TEXT(AE55,"0.#"),1)=".",FALSE,TRUE)</formula>
    </cfRule>
    <cfRule type="expression" dxfId="2772" priority="13474">
      <formula>IF(RIGHT(TEXT(AE55,"0.#"),1)=".",TRUE,FALSE)</formula>
    </cfRule>
  </conditionalFormatting>
  <conditionalFormatting sqref="AI55">
    <cfRule type="expression" dxfId="2771" priority="13471">
      <formula>IF(RIGHT(TEXT(AI55,"0.#"),1)=".",FALSE,TRUE)</formula>
    </cfRule>
    <cfRule type="expression" dxfId="2770" priority="13472">
      <formula>IF(RIGHT(TEXT(AI55,"0.#"),1)=".",TRUE,FALSE)</formula>
    </cfRule>
  </conditionalFormatting>
  <conditionalFormatting sqref="AM34">
    <cfRule type="expression" dxfId="2769" priority="13551">
      <formula>IF(RIGHT(TEXT(AM34,"0.#"),1)=".",FALSE,TRUE)</formula>
    </cfRule>
    <cfRule type="expression" dxfId="2768" priority="13552">
      <formula>IF(RIGHT(TEXT(AM34,"0.#"),1)=".",TRUE,FALSE)</formula>
    </cfRule>
  </conditionalFormatting>
  <conditionalFormatting sqref="AE33">
    <cfRule type="expression" dxfId="2767" priority="13565">
      <formula>IF(RIGHT(TEXT(AE33,"0.#"),1)=".",FALSE,TRUE)</formula>
    </cfRule>
    <cfRule type="expression" dxfId="2766" priority="13566">
      <formula>IF(RIGHT(TEXT(AE33,"0.#"),1)=".",TRUE,FALSE)</formula>
    </cfRule>
  </conditionalFormatting>
  <conditionalFormatting sqref="AE34">
    <cfRule type="expression" dxfId="2765" priority="13563">
      <formula>IF(RIGHT(TEXT(AE34,"0.#"),1)=".",FALSE,TRUE)</formula>
    </cfRule>
    <cfRule type="expression" dxfId="2764" priority="13564">
      <formula>IF(RIGHT(TEXT(AE34,"0.#"),1)=".",TRUE,FALSE)</formula>
    </cfRule>
  </conditionalFormatting>
  <conditionalFormatting sqref="AI34">
    <cfRule type="expression" dxfId="2763" priority="13561">
      <formula>IF(RIGHT(TEXT(AI34,"0.#"),1)=".",FALSE,TRUE)</formula>
    </cfRule>
    <cfRule type="expression" dxfId="2762" priority="13562">
      <formula>IF(RIGHT(TEXT(AI34,"0.#"),1)=".",TRUE,FALSE)</formula>
    </cfRule>
  </conditionalFormatting>
  <conditionalFormatting sqref="AI33">
    <cfRule type="expression" dxfId="2761" priority="13559">
      <formula>IF(RIGHT(TEXT(AI33,"0.#"),1)=".",FALSE,TRUE)</formula>
    </cfRule>
    <cfRule type="expression" dxfId="2760" priority="13560">
      <formula>IF(RIGHT(TEXT(AI33,"0.#"),1)=".",TRUE,FALSE)</formula>
    </cfRule>
  </conditionalFormatting>
  <conditionalFormatting sqref="AI32">
    <cfRule type="expression" dxfId="2759" priority="13557">
      <formula>IF(RIGHT(TEXT(AI32,"0.#"),1)=".",FALSE,TRUE)</formula>
    </cfRule>
    <cfRule type="expression" dxfId="2758" priority="13558">
      <formula>IF(RIGHT(TEXT(AI32,"0.#"),1)=".",TRUE,FALSE)</formula>
    </cfRule>
  </conditionalFormatting>
  <conditionalFormatting sqref="AM32">
    <cfRule type="expression" dxfId="2757" priority="13555">
      <formula>IF(RIGHT(TEXT(AM32,"0.#"),1)=".",FALSE,TRUE)</formula>
    </cfRule>
    <cfRule type="expression" dxfId="2756" priority="13556">
      <formula>IF(RIGHT(TEXT(AM32,"0.#"),1)=".",TRUE,FALSE)</formula>
    </cfRule>
  </conditionalFormatting>
  <conditionalFormatting sqref="AM33">
    <cfRule type="expression" dxfId="2755" priority="13553">
      <formula>IF(RIGHT(TEXT(AM33,"0.#"),1)=".",FALSE,TRUE)</formula>
    </cfRule>
    <cfRule type="expression" dxfId="2754" priority="13554">
      <formula>IF(RIGHT(TEXT(AM33,"0.#"),1)=".",TRUE,FALSE)</formula>
    </cfRule>
  </conditionalFormatting>
  <conditionalFormatting sqref="AQ32:AQ34">
    <cfRule type="expression" dxfId="2753" priority="13545">
      <formula>IF(RIGHT(TEXT(AQ32,"0.#"),1)=".",FALSE,TRUE)</formula>
    </cfRule>
    <cfRule type="expression" dxfId="2752" priority="13546">
      <formula>IF(RIGHT(TEXT(AQ32,"0.#"),1)=".",TRUE,FALSE)</formula>
    </cfRule>
  </conditionalFormatting>
  <conditionalFormatting sqref="AU32:AU34">
    <cfRule type="expression" dxfId="2751" priority="13543">
      <formula>IF(RIGHT(TEXT(AU32,"0.#"),1)=".",FALSE,TRUE)</formula>
    </cfRule>
    <cfRule type="expression" dxfId="2750" priority="13544">
      <formula>IF(RIGHT(TEXT(AU32,"0.#"),1)=".",TRUE,FALSE)</formula>
    </cfRule>
  </conditionalFormatting>
  <conditionalFormatting sqref="AE53">
    <cfRule type="expression" dxfId="2749" priority="13477">
      <formula>IF(RIGHT(TEXT(AE53,"0.#"),1)=".",FALSE,TRUE)</formula>
    </cfRule>
    <cfRule type="expression" dxfId="2748" priority="13478">
      <formula>IF(RIGHT(TEXT(AE53,"0.#"),1)=".",TRUE,FALSE)</formula>
    </cfRule>
  </conditionalFormatting>
  <conditionalFormatting sqref="AE54">
    <cfRule type="expression" dxfId="2747" priority="13475">
      <formula>IF(RIGHT(TEXT(AE54,"0.#"),1)=".",FALSE,TRUE)</formula>
    </cfRule>
    <cfRule type="expression" dxfId="2746" priority="13476">
      <formula>IF(RIGHT(TEXT(AE54,"0.#"),1)=".",TRUE,FALSE)</formula>
    </cfRule>
  </conditionalFormatting>
  <conditionalFormatting sqref="AI54">
    <cfRule type="expression" dxfId="2745" priority="13469">
      <formula>IF(RIGHT(TEXT(AI54,"0.#"),1)=".",FALSE,TRUE)</formula>
    </cfRule>
    <cfRule type="expression" dxfId="2744" priority="13470">
      <formula>IF(RIGHT(TEXT(AI54,"0.#"),1)=".",TRUE,FALSE)</formula>
    </cfRule>
  </conditionalFormatting>
  <conditionalFormatting sqref="AI53">
    <cfRule type="expression" dxfId="2743" priority="13467">
      <formula>IF(RIGHT(TEXT(AI53,"0.#"),1)=".",FALSE,TRUE)</formula>
    </cfRule>
    <cfRule type="expression" dxfId="2742" priority="13468">
      <formula>IF(RIGHT(TEXT(AI53,"0.#"),1)=".",TRUE,FALSE)</formula>
    </cfRule>
  </conditionalFormatting>
  <conditionalFormatting sqref="AM53">
    <cfRule type="expression" dxfId="2741" priority="13465">
      <formula>IF(RIGHT(TEXT(AM53,"0.#"),1)=".",FALSE,TRUE)</formula>
    </cfRule>
    <cfRule type="expression" dxfId="2740" priority="13466">
      <formula>IF(RIGHT(TEXT(AM53,"0.#"),1)=".",TRUE,FALSE)</formula>
    </cfRule>
  </conditionalFormatting>
  <conditionalFormatting sqref="AM54">
    <cfRule type="expression" dxfId="2739" priority="13463">
      <formula>IF(RIGHT(TEXT(AM54,"0.#"),1)=".",FALSE,TRUE)</formula>
    </cfRule>
    <cfRule type="expression" dxfId="2738" priority="13464">
      <formula>IF(RIGHT(TEXT(AM54,"0.#"),1)=".",TRUE,FALSE)</formula>
    </cfRule>
  </conditionalFormatting>
  <conditionalFormatting sqref="AM55">
    <cfRule type="expression" dxfId="2737" priority="13461">
      <formula>IF(RIGHT(TEXT(AM55,"0.#"),1)=".",FALSE,TRUE)</formula>
    </cfRule>
    <cfRule type="expression" dxfId="2736" priority="13462">
      <formula>IF(RIGHT(TEXT(AM55,"0.#"),1)=".",TRUE,FALSE)</formula>
    </cfRule>
  </conditionalFormatting>
  <conditionalFormatting sqref="AE60">
    <cfRule type="expression" dxfId="2735" priority="13447">
      <formula>IF(RIGHT(TEXT(AE60,"0.#"),1)=".",FALSE,TRUE)</formula>
    </cfRule>
    <cfRule type="expression" dxfId="2734" priority="13448">
      <formula>IF(RIGHT(TEXT(AE60,"0.#"),1)=".",TRUE,FALSE)</formula>
    </cfRule>
  </conditionalFormatting>
  <conditionalFormatting sqref="AE61">
    <cfRule type="expression" dxfId="2733" priority="13445">
      <formula>IF(RIGHT(TEXT(AE61,"0.#"),1)=".",FALSE,TRUE)</formula>
    </cfRule>
    <cfRule type="expression" dxfId="2732" priority="13446">
      <formula>IF(RIGHT(TEXT(AE61,"0.#"),1)=".",TRUE,FALSE)</formula>
    </cfRule>
  </conditionalFormatting>
  <conditionalFormatting sqref="AE62">
    <cfRule type="expression" dxfId="2731" priority="13443">
      <formula>IF(RIGHT(TEXT(AE62,"0.#"),1)=".",FALSE,TRUE)</formula>
    </cfRule>
    <cfRule type="expression" dxfId="2730" priority="13444">
      <formula>IF(RIGHT(TEXT(AE62,"0.#"),1)=".",TRUE,FALSE)</formula>
    </cfRule>
  </conditionalFormatting>
  <conditionalFormatting sqref="AI62">
    <cfRule type="expression" dxfId="2729" priority="13441">
      <formula>IF(RIGHT(TEXT(AI62,"0.#"),1)=".",FALSE,TRUE)</formula>
    </cfRule>
    <cfRule type="expression" dxfId="2728" priority="13442">
      <formula>IF(RIGHT(TEXT(AI62,"0.#"),1)=".",TRUE,FALSE)</formula>
    </cfRule>
  </conditionalFormatting>
  <conditionalFormatting sqref="AI61">
    <cfRule type="expression" dxfId="2727" priority="13439">
      <formula>IF(RIGHT(TEXT(AI61,"0.#"),1)=".",FALSE,TRUE)</formula>
    </cfRule>
    <cfRule type="expression" dxfId="2726" priority="13440">
      <formula>IF(RIGHT(TEXT(AI61,"0.#"),1)=".",TRUE,FALSE)</formula>
    </cfRule>
  </conditionalFormatting>
  <conditionalFormatting sqref="AI60">
    <cfRule type="expression" dxfId="2725" priority="13437">
      <formula>IF(RIGHT(TEXT(AI60,"0.#"),1)=".",FALSE,TRUE)</formula>
    </cfRule>
    <cfRule type="expression" dxfId="2724" priority="13438">
      <formula>IF(RIGHT(TEXT(AI60,"0.#"),1)=".",TRUE,FALSE)</formula>
    </cfRule>
  </conditionalFormatting>
  <conditionalFormatting sqref="AM60">
    <cfRule type="expression" dxfId="2723" priority="13435">
      <formula>IF(RIGHT(TEXT(AM60,"0.#"),1)=".",FALSE,TRUE)</formula>
    </cfRule>
    <cfRule type="expression" dxfId="2722" priority="13436">
      <formula>IF(RIGHT(TEXT(AM60,"0.#"),1)=".",TRUE,FALSE)</formula>
    </cfRule>
  </conditionalFormatting>
  <conditionalFormatting sqref="AM61">
    <cfRule type="expression" dxfId="2721" priority="13433">
      <formula>IF(RIGHT(TEXT(AM61,"0.#"),1)=".",FALSE,TRUE)</formula>
    </cfRule>
    <cfRule type="expression" dxfId="2720" priority="13434">
      <formula>IF(RIGHT(TEXT(AM61,"0.#"),1)=".",TRUE,FALSE)</formula>
    </cfRule>
  </conditionalFormatting>
  <conditionalFormatting sqref="AM62">
    <cfRule type="expression" dxfId="2719" priority="13431">
      <formula>IF(RIGHT(TEXT(AM62,"0.#"),1)=".",FALSE,TRUE)</formula>
    </cfRule>
    <cfRule type="expression" dxfId="2718" priority="13432">
      <formula>IF(RIGHT(TEXT(AM62,"0.#"),1)=".",TRUE,FALSE)</formula>
    </cfRule>
  </conditionalFormatting>
  <conditionalFormatting sqref="AE87">
    <cfRule type="expression" dxfId="2717" priority="13417">
      <formula>IF(RIGHT(TEXT(AE87,"0.#"),1)=".",FALSE,TRUE)</formula>
    </cfRule>
    <cfRule type="expression" dxfId="2716" priority="13418">
      <formula>IF(RIGHT(TEXT(AE87,"0.#"),1)=".",TRUE,FALSE)</formula>
    </cfRule>
  </conditionalFormatting>
  <conditionalFormatting sqref="AE88">
    <cfRule type="expression" dxfId="2715" priority="13415">
      <formula>IF(RIGHT(TEXT(AE88,"0.#"),1)=".",FALSE,TRUE)</formula>
    </cfRule>
    <cfRule type="expression" dxfId="2714" priority="13416">
      <formula>IF(RIGHT(TEXT(AE88,"0.#"),1)=".",TRUE,FALSE)</formula>
    </cfRule>
  </conditionalFormatting>
  <conditionalFormatting sqref="AE89">
    <cfRule type="expression" dxfId="2713" priority="13413">
      <formula>IF(RIGHT(TEXT(AE89,"0.#"),1)=".",FALSE,TRUE)</formula>
    </cfRule>
    <cfRule type="expression" dxfId="2712" priority="13414">
      <formula>IF(RIGHT(TEXT(AE89,"0.#"),1)=".",TRUE,FALSE)</formula>
    </cfRule>
  </conditionalFormatting>
  <conditionalFormatting sqref="AI89">
    <cfRule type="expression" dxfId="2711" priority="13411">
      <formula>IF(RIGHT(TEXT(AI89,"0.#"),1)=".",FALSE,TRUE)</formula>
    </cfRule>
    <cfRule type="expression" dxfId="2710" priority="13412">
      <formula>IF(RIGHT(TEXT(AI89,"0.#"),1)=".",TRUE,FALSE)</formula>
    </cfRule>
  </conditionalFormatting>
  <conditionalFormatting sqref="AI88">
    <cfRule type="expression" dxfId="2709" priority="13409">
      <formula>IF(RIGHT(TEXT(AI88,"0.#"),1)=".",FALSE,TRUE)</formula>
    </cfRule>
    <cfRule type="expression" dxfId="2708" priority="13410">
      <formula>IF(RIGHT(TEXT(AI88,"0.#"),1)=".",TRUE,FALSE)</formula>
    </cfRule>
  </conditionalFormatting>
  <conditionalFormatting sqref="AI87">
    <cfRule type="expression" dxfId="2707" priority="13407">
      <formula>IF(RIGHT(TEXT(AI87,"0.#"),1)=".",FALSE,TRUE)</formula>
    </cfRule>
    <cfRule type="expression" dxfId="2706" priority="13408">
      <formula>IF(RIGHT(TEXT(AI87,"0.#"),1)=".",TRUE,FALSE)</formula>
    </cfRule>
  </conditionalFormatting>
  <conditionalFormatting sqref="AM88">
    <cfRule type="expression" dxfId="2705" priority="13403">
      <formula>IF(RIGHT(TEXT(AM88,"0.#"),1)=".",FALSE,TRUE)</formula>
    </cfRule>
    <cfRule type="expression" dxfId="2704" priority="13404">
      <formula>IF(RIGHT(TEXT(AM88,"0.#"),1)=".",TRUE,FALSE)</formula>
    </cfRule>
  </conditionalFormatting>
  <conditionalFormatting sqref="AM89">
    <cfRule type="expression" dxfId="2703" priority="13401">
      <formula>IF(RIGHT(TEXT(AM89,"0.#"),1)=".",FALSE,TRUE)</formula>
    </cfRule>
    <cfRule type="expression" dxfId="2702" priority="13402">
      <formula>IF(RIGHT(TEXT(AM89,"0.#"),1)=".",TRUE,FALSE)</formula>
    </cfRule>
  </conditionalFormatting>
  <conditionalFormatting sqref="AE92">
    <cfRule type="expression" dxfId="2701" priority="13387">
      <formula>IF(RIGHT(TEXT(AE92,"0.#"),1)=".",FALSE,TRUE)</formula>
    </cfRule>
    <cfRule type="expression" dxfId="2700" priority="13388">
      <formula>IF(RIGHT(TEXT(AE92,"0.#"),1)=".",TRUE,FALSE)</formula>
    </cfRule>
  </conditionalFormatting>
  <conditionalFormatting sqref="AE93">
    <cfRule type="expression" dxfId="2699" priority="13385">
      <formula>IF(RIGHT(TEXT(AE93,"0.#"),1)=".",FALSE,TRUE)</formula>
    </cfRule>
    <cfRule type="expression" dxfId="2698" priority="13386">
      <formula>IF(RIGHT(TEXT(AE93,"0.#"),1)=".",TRUE,FALSE)</formula>
    </cfRule>
  </conditionalFormatting>
  <conditionalFormatting sqref="AE94">
    <cfRule type="expression" dxfId="2697" priority="13383">
      <formula>IF(RIGHT(TEXT(AE94,"0.#"),1)=".",FALSE,TRUE)</formula>
    </cfRule>
    <cfRule type="expression" dxfId="2696" priority="13384">
      <formula>IF(RIGHT(TEXT(AE94,"0.#"),1)=".",TRUE,FALSE)</formula>
    </cfRule>
  </conditionalFormatting>
  <conditionalFormatting sqref="AI94">
    <cfRule type="expression" dxfId="2695" priority="13381">
      <formula>IF(RIGHT(TEXT(AI94,"0.#"),1)=".",FALSE,TRUE)</formula>
    </cfRule>
    <cfRule type="expression" dxfId="2694" priority="13382">
      <formula>IF(RIGHT(TEXT(AI94,"0.#"),1)=".",TRUE,FALSE)</formula>
    </cfRule>
  </conditionalFormatting>
  <conditionalFormatting sqref="AI93">
    <cfRule type="expression" dxfId="2693" priority="13379">
      <formula>IF(RIGHT(TEXT(AI93,"0.#"),1)=".",FALSE,TRUE)</formula>
    </cfRule>
    <cfRule type="expression" dxfId="2692" priority="13380">
      <formula>IF(RIGHT(TEXT(AI93,"0.#"),1)=".",TRUE,FALSE)</formula>
    </cfRule>
  </conditionalFormatting>
  <conditionalFormatting sqref="AI92">
    <cfRule type="expression" dxfId="2691" priority="13377">
      <formula>IF(RIGHT(TEXT(AI92,"0.#"),1)=".",FALSE,TRUE)</formula>
    </cfRule>
    <cfRule type="expression" dxfId="2690" priority="13378">
      <formula>IF(RIGHT(TEXT(AI92,"0.#"),1)=".",TRUE,FALSE)</formula>
    </cfRule>
  </conditionalFormatting>
  <conditionalFormatting sqref="AM92">
    <cfRule type="expression" dxfId="2689" priority="13375">
      <formula>IF(RIGHT(TEXT(AM92,"0.#"),1)=".",FALSE,TRUE)</formula>
    </cfRule>
    <cfRule type="expression" dxfId="2688" priority="13376">
      <formula>IF(RIGHT(TEXT(AM92,"0.#"),1)=".",TRUE,FALSE)</formula>
    </cfRule>
  </conditionalFormatting>
  <conditionalFormatting sqref="AM93">
    <cfRule type="expression" dxfId="2687" priority="13373">
      <formula>IF(RIGHT(TEXT(AM93,"0.#"),1)=".",FALSE,TRUE)</formula>
    </cfRule>
    <cfRule type="expression" dxfId="2686" priority="13374">
      <formula>IF(RIGHT(TEXT(AM93,"0.#"),1)=".",TRUE,FALSE)</formula>
    </cfRule>
  </conditionalFormatting>
  <conditionalFormatting sqref="AM94">
    <cfRule type="expression" dxfId="2685" priority="13371">
      <formula>IF(RIGHT(TEXT(AM94,"0.#"),1)=".",FALSE,TRUE)</formula>
    </cfRule>
    <cfRule type="expression" dxfId="2684" priority="13372">
      <formula>IF(RIGHT(TEXT(AM94,"0.#"),1)=".",TRUE,FALSE)</formula>
    </cfRule>
  </conditionalFormatting>
  <conditionalFormatting sqref="AE97">
    <cfRule type="expression" dxfId="2683" priority="13357">
      <formula>IF(RIGHT(TEXT(AE97,"0.#"),1)=".",FALSE,TRUE)</formula>
    </cfRule>
    <cfRule type="expression" dxfId="2682" priority="13358">
      <formula>IF(RIGHT(TEXT(AE97,"0.#"),1)=".",TRUE,FALSE)</formula>
    </cfRule>
  </conditionalFormatting>
  <conditionalFormatting sqref="AE98">
    <cfRule type="expression" dxfId="2681" priority="13355">
      <formula>IF(RIGHT(TEXT(AE98,"0.#"),1)=".",FALSE,TRUE)</formula>
    </cfRule>
    <cfRule type="expression" dxfId="2680" priority="13356">
      <formula>IF(RIGHT(TEXT(AE98,"0.#"),1)=".",TRUE,FALSE)</formula>
    </cfRule>
  </conditionalFormatting>
  <conditionalFormatting sqref="AE99">
    <cfRule type="expression" dxfId="2679" priority="13353">
      <formula>IF(RIGHT(TEXT(AE99,"0.#"),1)=".",FALSE,TRUE)</formula>
    </cfRule>
    <cfRule type="expression" dxfId="2678" priority="13354">
      <formula>IF(RIGHT(TEXT(AE99,"0.#"),1)=".",TRUE,FALSE)</formula>
    </cfRule>
  </conditionalFormatting>
  <conditionalFormatting sqref="AI99">
    <cfRule type="expression" dxfId="2677" priority="13351">
      <formula>IF(RIGHT(TEXT(AI99,"0.#"),1)=".",FALSE,TRUE)</formula>
    </cfRule>
    <cfRule type="expression" dxfId="2676" priority="13352">
      <formula>IF(RIGHT(TEXT(AI99,"0.#"),1)=".",TRUE,FALSE)</formula>
    </cfRule>
  </conditionalFormatting>
  <conditionalFormatting sqref="AI98">
    <cfRule type="expression" dxfId="2675" priority="13349">
      <formula>IF(RIGHT(TEXT(AI98,"0.#"),1)=".",FALSE,TRUE)</formula>
    </cfRule>
    <cfRule type="expression" dxfId="2674" priority="13350">
      <formula>IF(RIGHT(TEXT(AI98,"0.#"),1)=".",TRUE,FALSE)</formula>
    </cfRule>
  </conditionalFormatting>
  <conditionalFormatting sqref="AI97">
    <cfRule type="expression" dxfId="2673" priority="13347">
      <formula>IF(RIGHT(TEXT(AI97,"0.#"),1)=".",FALSE,TRUE)</formula>
    </cfRule>
    <cfRule type="expression" dxfId="2672" priority="13348">
      <formula>IF(RIGHT(TEXT(AI97,"0.#"),1)=".",TRUE,FALSE)</formula>
    </cfRule>
  </conditionalFormatting>
  <conditionalFormatting sqref="AM97">
    <cfRule type="expression" dxfId="2671" priority="13345">
      <formula>IF(RIGHT(TEXT(AM97,"0.#"),1)=".",FALSE,TRUE)</formula>
    </cfRule>
    <cfRule type="expression" dxfId="2670" priority="13346">
      <formula>IF(RIGHT(TEXT(AM97,"0.#"),1)=".",TRUE,FALSE)</formula>
    </cfRule>
  </conditionalFormatting>
  <conditionalFormatting sqref="AM98">
    <cfRule type="expression" dxfId="2669" priority="13343">
      <formula>IF(RIGHT(TEXT(AM98,"0.#"),1)=".",FALSE,TRUE)</formula>
    </cfRule>
    <cfRule type="expression" dxfId="2668" priority="13344">
      <formula>IF(RIGHT(TEXT(AM98,"0.#"),1)=".",TRUE,FALSE)</formula>
    </cfRule>
  </conditionalFormatting>
  <conditionalFormatting sqref="AM99">
    <cfRule type="expression" dxfId="2667" priority="13341">
      <formula>IF(RIGHT(TEXT(AM99,"0.#"),1)=".",FALSE,TRUE)</formula>
    </cfRule>
    <cfRule type="expression" dxfId="2666" priority="13342">
      <formula>IF(RIGHT(TEXT(AM99,"0.#"),1)=".",TRUE,FALSE)</formula>
    </cfRule>
  </conditionalFormatting>
  <conditionalFormatting sqref="AM101">
    <cfRule type="expression" dxfId="2665" priority="13325">
      <formula>IF(RIGHT(TEXT(AM101,"0.#"),1)=".",FALSE,TRUE)</formula>
    </cfRule>
    <cfRule type="expression" dxfId="2664" priority="13326">
      <formula>IF(RIGHT(TEXT(AM101,"0.#"),1)=".",TRUE,FALSE)</formula>
    </cfRule>
  </conditionalFormatting>
  <conditionalFormatting sqref="AM102">
    <cfRule type="expression" dxfId="2663" priority="13319">
      <formula>IF(RIGHT(TEXT(AM102,"0.#"),1)=".",FALSE,TRUE)</formula>
    </cfRule>
    <cfRule type="expression" dxfId="2662" priority="13320">
      <formula>IF(RIGHT(TEXT(AM102,"0.#"),1)=".",TRUE,FALSE)</formula>
    </cfRule>
  </conditionalFormatting>
  <conditionalFormatting sqref="AQ102">
    <cfRule type="expression" dxfId="2661" priority="13317">
      <formula>IF(RIGHT(TEXT(AQ102,"0.#"),1)=".",FALSE,TRUE)</formula>
    </cfRule>
    <cfRule type="expression" dxfId="2660" priority="13318">
      <formula>IF(RIGHT(TEXT(AQ102,"0.#"),1)=".",TRUE,FALSE)</formula>
    </cfRule>
  </conditionalFormatting>
  <conditionalFormatting sqref="AM104">
    <cfRule type="expression" dxfId="2659" priority="13311">
      <formula>IF(RIGHT(TEXT(AM104,"0.#"),1)=".",FALSE,TRUE)</formula>
    </cfRule>
    <cfRule type="expression" dxfId="2658" priority="13312">
      <formula>IF(RIGHT(TEXT(AM104,"0.#"),1)=".",TRUE,FALSE)</formula>
    </cfRule>
  </conditionalFormatting>
  <conditionalFormatting sqref="AE107">
    <cfRule type="expression" dxfId="2657" priority="13301">
      <formula>IF(RIGHT(TEXT(AE107,"0.#"),1)=".",FALSE,TRUE)</formula>
    </cfRule>
    <cfRule type="expression" dxfId="2656" priority="13302">
      <formula>IF(RIGHT(TEXT(AE107,"0.#"),1)=".",TRUE,FALSE)</formula>
    </cfRule>
  </conditionalFormatting>
  <conditionalFormatting sqref="AI107">
    <cfRule type="expression" dxfId="2655" priority="13299">
      <formula>IF(RIGHT(TEXT(AI107,"0.#"),1)=".",FALSE,TRUE)</formula>
    </cfRule>
    <cfRule type="expression" dxfId="2654" priority="13300">
      <formula>IF(RIGHT(TEXT(AI107,"0.#"),1)=".",TRUE,FALSE)</formula>
    </cfRule>
  </conditionalFormatting>
  <conditionalFormatting sqref="AM107">
    <cfRule type="expression" dxfId="2653" priority="13297">
      <formula>IF(RIGHT(TEXT(AM107,"0.#"),1)=".",FALSE,TRUE)</formula>
    </cfRule>
    <cfRule type="expression" dxfId="2652" priority="13298">
      <formula>IF(RIGHT(TEXT(AM107,"0.#"),1)=".",TRUE,FALSE)</formula>
    </cfRule>
  </conditionalFormatting>
  <conditionalFormatting sqref="AE108">
    <cfRule type="expression" dxfId="2651" priority="13295">
      <formula>IF(RIGHT(TEXT(AE108,"0.#"),1)=".",FALSE,TRUE)</formula>
    </cfRule>
    <cfRule type="expression" dxfId="2650" priority="13296">
      <formula>IF(RIGHT(TEXT(AE108,"0.#"),1)=".",TRUE,FALSE)</formula>
    </cfRule>
  </conditionalFormatting>
  <conditionalFormatting sqref="AI108">
    <cfRule type="expression" dxfId="2649" priority="13293">
      <formula>IF(RIGHT(TEXT(AI108,"0.#"),1)=".",FALSE,TRUE)</formula>
    </cfRule>
    <cfRule type="expression" dxfId="2648" priority="13294">
      <formula>IF(RIGHT(TEXT(AI108,"0.#"),1)=".",TRUE,FALSE)</formula>
    </cfRule>
  </conditionalFormatting>
  <conditionalFormatting sqref="AM108">
    <cfRule type="expression" dxfId="2647" priority="13291">
      <formula>IF(RIGHT(TEXT(AM108,"0.#"),1)=".",FALSE,TRUE)</formula>
    </cfRule>
    <cfRule type="expression" dxfId="2646" priority="13292">
      <formula>IF(RIGHT(TEXT(AM108,"0.#"),1)=".",TRUE,FALSE)</formula>
    </cfRule>
  </conditionalFormatting>
  <conditionalFormatting sqref="AE110">
    <cfRule type="expression" dxfId="2645" priority="13287">
      <formula>IF(RIGHT(TEXT(AE110,"0.#"),1)=".",FALSE,TRUE)</formula>
    </cfRule>
    <cfRule type="expression" dxfId="2644" priority="13288">
      <formula>IF(RIGHT(TEXT(AE110,"0.#"),1)=".",TRUE,FALSE)</formula>
    </cfRule>
  </conditionalFormatting>
  <conditionalFormatting sqref="AI110">
    <cfRule type="expression" dxfId="2643" priority="13285">
      <formula>IF(RIGHT(TEXT(AI110,"0.#"),1)=".",FALSE,TRUE)</formula>
    </cfRule>
    <cfRule type="expression" dxfId="2642" priority="13286">
      <formula>IF(RIGHT(TEXT(AI110,"0.#"),1)=".",TRUE,FALSE)</formula>
    </cfRule>
  </conditionalFormatting>
  <conditionalFormatting sqref="AM110">
    <cfRule type="expression" dxfId="2641" priority="13283">
      <formula>IF(RIGHT(TEXT(AM110,"0.#"),1)=".",FALSE,TRUE)</formula>
    </cfRule>
    <cfRule type="expression" dxfId="2640" priority="13284">
      <formula>IF(RIGHT(TEXT(AM110,"0.#"),1)=".",TRUE,FALSE)</formula>
    </cfRule>
  </conditionalFormatting>
  <conditionalFormatting sqref="AE111">
    <cfRule type="expression" dxfId="2639" priority="13281">
      <formula>IF(RIGHT(TEXT(AE111,"0.#"),1)=".",FALSE,TRUE)</formula>
    </cfRule>
    <cfRule type="expression" dxfId="2638" priority="13282">
      <formula>IF(RIGHT(TEXT(AE111,"0.#"),1)=".",TRUE,FALSE)</formula>
    </cfRule>
  </conditionalFormatting>
  <conditionalFormatting sqref="AI111">
    <cfRule type="expression" dxfId="2637" priority="13279">
      <formula>IF(RIGHT(TEXT(AI111,"0.#"),1)=".",FALSE,TRUE)</formula>
    </cfRule>
    <cfRule type="expression" dxfId="2636" priority="13280">
      <formula>IF(RIGHT(TEXT(AI111,"0.#"),1)=".",TRUE,FALSE)</formula>
    </cfRule>
  </conditionalFormatting>
  <conditionalFormatting sqref="AM111">
    <cfRule type="expression" dxfId="2635" priority="13277">
      <formula>IF(RIGHT(TEXT(AM111,"0.#"),1)=".",FALSE,TRUE)</formula>
    </cfRule>
    <cfRule type="expression" dxfId="2634" priority="13278">
      <formula>IF(RIGHT(TEXT(AM111,"0.#"),1)=".",TRUE,FALSE)</formula>
    </cfRule>
  </conditionalFormatting>
  <conditionalFormatting sqref="AE113">
    <cfRule type="expression" dxfId="2633" priority="13273">
      <formula>IF(RIGHT(TEXT(AE113,"0.#"),1)=".",FALSE,TRUE)</formula>
    </cfRule>
    <cfRule type="expression" dxfId="2632" priority="13274">
      <formula>IF(RIGHT(TEXT(AE113,"0.#"),1)=".",TRUE,FALSE)</formula>
    </cfRule>
  </conditionalFormatting>
  <conditionalFormatting sqref="AI113">
    <cfRule type="expression" dxfId="2631" priority="13271">
      <formula>IF(RIGHT(TEXT(AI113,"0.#"),1)=".",FALSE,TRUE)</formula>
    </cfRule>
    <cfRule type="expression" dxfId="2630" priority="13272">
      <formula>IF(RIGHT(TEXT(AI113,"0.#"),1)=".",TRUE,FALSE)</formula>
    </cfRule>
  </conditionalFormatting>
  <conditionalFormatting sqref="AM113">
    <cfRule type="expression" dxfId="2629" priority="13269">
      <formula>IF(RIGHT(TEXT(AM113,"0.#"),1)=".",FALSE,TRUE)</formula>
    </cfRule>
    <cfRule type="expression" dxfId="2628" priority="13270">
      <formula>IF(RIGHT(TEXT(AM113,"0.#"),1)=".",TRUE,FALSE)</formula>
    </cfRule>
  </conditionalFormatting>
  <conditionalFormatting sqref="AE114">
    <cfRule type="expression" dxfId="2627" priority="13267">
      <formula>IF(RIGHT(TEXT(AE114,"0.#"),1)=".",FALSE,TRUE)</formula>
    </cfRule>
    <cfRule type="expression" dxfId="2626" priority="13268">
      <formula>IF(RIGHT(TEXT(AE114,"0.#"),1)=".",TRUE,FALSE)</formula>
    </cfRule>
  </conditionalFormatting>
  <conditionalFormatting sqref="AI114">
    <cfRule type="expression" dxfId="2625" priority="13265">
      <formula>IF(RIGHT(TEXT(AI114,"0.#"),1)=".",FALSE,TRUE)</formula>
    </cfRule>
    <cfRule type="expression" dxfId="2624" priority="13266">
      <formula>IF(RIGHT(TEXT(AI114,"0.#"),1)=".",TRUE,FALSE)</formula>
    </cfRule>
  </conditionalFormatting>
  <conditionalFormatting sqref="AM114">
    <cfRule type="expression" dxfId="2623" priority="13263">
      <formula>IF(RIGHT(TEXT(AM114,"0.#"),1)=".",FALSE,TRUE)</formula>
    </cfRule>
    <cfRule type="expression" dxfId="2622" priority="13264">
      <formula>IF(RIGHT(TEXT(AM114,"0.#"),1)=".",TRUE,FALSE)</formula>
    </cfRule>
  </conditionalFormatting>
  <conditionalFormatting sqref="AQ116">
    <cfRule type="expression" dxfId="2621" priority="13259">
      <formula>IF(RIGHT(TEXT(AQ116,"0.#"),1)=".",FALSE,TRUE)</formula>
    </cfRule>
    <cfRule type="expression" dxfId="2620" priority="13260">
      <formula>IF(RIGHT(TEXT(AQ116,"0.#"),1)=".",TRUE,FALSE)</formula>
    </cfRule>
  </conditionalFormatting>
  <conditionalFormatting sqref="AM116">
    <cfRule type="expression" dxfId="2619" priority="13255">
      <formula>IF(RIGHT(TEXT(AM116,"0.#"),1)=".",FALSE,TRUE)</formula>
    </cfRule>
    <cfRule type="expression" dxfId="2618" priority="13256">
      <formula>IF(RIGHT(TEXT(AM116,"0.#"),1)=".",TRUE,FALSE)</formula>
    </cfRule>
  </conditionalFormatting>
  <conditionalFormatting sqref="AM117">
    <cfRule type="expression" dxfId="2617" priority="13253">
      <formula>IF(RIGHT(TEXT(AM117,"0.#"),1)=".",FALSE,TRUE)</formula>
    </cfRule>
    <cfRule type="expression" dxfId="2616" priority="13254">
      <formula>IF(RIGHT(TEXT(AM117,"0.#"),1)=".",TRUE,FALSE)</formula>
    </cfRule>
  </conditionalFormatting>
  <conditionalFormatting sqref="AQ117">
    <cfRule type="expression" dxfId="2615" priority="13247">
      <formula>IF(RIGHT(TEXT(AQ117,"0.#"),1)=".",FALSE,TRUE)</formula>
    </cfRule>
    <cfRule type="expression" dxfId="2614" priority="13248">
      <formula>IF(RIGHT(TEXT(AQ117,"0.#"),1)=".",TRUE,FALSE)</formula>
    </cfRule>
  </conditionalFormatting>
  <conditionalFormatting sqref="AQ119">
    <cfRule type="expression" dxfId="2613" priority="13245">
      <formula>IF(RIGHT(TEXT(AQ119,"0.#"),1)=".",FALSE,TRUE)</formula>
    </cfRule>
    <cfRule type="expression" dxfId="2612" priority="13246">
      <formula>IF(RIGHT(TEXT(AQ119,"0.#"),1)=".",TRUE,FALSE)</formula>
    </cfRule>
  </conditionalFormatting>
  <conditionalFormatting sqref="AM119">
    <cfRule type="expression" dxfId="2611" priority="13241">
      <formula>IF(RIGHT(TEXT(AM119,"0.#"),1)=".",FALSE,TRUE)</formula>
    </cfRule>
    <cfRule type="expression" dxfId="2610" priority="13242">
      <formula>IF(RIGHT(TEXT(AM119,"0.#"),1)=".",TRUE,FALSE)</formula>
    </cfRule>
  </conditionalFormatting>
  <conditionalFormatting sqref="AQ120">
    <cfRule type="expression" dxfId="2609" priority="13233">
      <formula>IF(RIGHT(TEXT(AQ120,"0.#"),1)=".",FALSE,TRUE)</formula>
    </cfRule>
    <cfRule type="expression" dxfId="2608" priority="13234">
      <formula>IF(RIGHT(TEXT(AQ120,"0.#"),1)=".",TRUE,FALSE)</formula>
    </cfRule>
  </conditionalFormatting>
  <conditionalFormatting sqref="AE122 AQ122">
    <cfRule type="expression" dxfId="2607" priority="13231">
      <formula>IF(RIGHT(TEXT(AE122,"0.#"),1)=".",FALSE,TRUE)</formula>
    </cfRule>
    <cfRule type="expression" dxfId="2606" priority="13232">
      <formula>IF(RIGHT(TEXT(AE122,"0.#"),1)=".",TRUE,FALSE)</formula>
    </cfRule>
  </conditionalFormatting>
  <conditionalFormatting sqref="AI122">
    <cfRule type="expression" dxfId="2605" priority="13229">
      <formula>IF(RIGHT(TEXT(AI122,"0.#"),1)=".",FALSE,TRUE)</formula>
    </cfRule>
    <cfRule type="expression" dxfId="2604" priority="13230">
      <formula>IF(RIGHT(TEXT(AI122,"0.#"),1)=".",TRUE,FALSE)</formula>
    </cfRule>
  </conditionalFormatting>
  <conditionalFormatting sqref="AM122">
    <cfRule type="expression" dxfId="2603" priority="13227">
      <formula>IF(RIGHT(TEXT(AM122,"0.#"),1)=".",FALSE,TRUE)</formula>
    </cfRule>
    <cfRule type="expression" dxfId="2602" priority="13228">
      <formula>IF(RIGHT(TEXT(AM122,"0.#"),1)=".",TRUE,FALSE)</formula>
    </cfRule>
  </conditionalFormatting>
  <conditionalFormatting sqref="AQ123">
    <cfRule type="expression" dxfId="2601" priority="13219">
      <formula>IF(RIGHT(TEXT(AQ123,"0.#"),1)=".",FALSE,TRUE)</formula>
    </cfRule>
    <cfRule type="expression" dxfId="2600" priority="13220">
      <formula>IF(RIGHT(TEXT(AQ123,"0.#"),1)=".",TRUE,FALSE)</formula>
    </cfRule>
  </conditionalFormatting>
  <conditionalFormatting sqref="AE125 AQ125">
    <cfRule type="expression" dxfId="2599" priority="13217">
      <formula>IF(RIGHT(TEXT(AE125,"0.#"),1)=".",FALSE,TRUE)</formula>
    </cfRule>
    <cfRule type="expression" dxfId="2598" priority="13218">
      <formula>IF(RIGHT(TEXT(AE125,"0.#"),1)=".",TRUE,FALSE)</formula>
    </cfRule>
  </conditionalFormatting>
  <conditionalFormatting sqref="AI125">
    <cfRule type="expression" dxfId="2597" priority="13215">
      <formula>IF(RIGHT(TEXT(AI125,"0.#"),1)=".",FALSE,TRUE)</formula>
    </cfRule>
    <cfRule type="expression" dxfId="2596" priority="13216">
      <formula>IF(RIGHT(TEXT(AI125,"0.#"),1)=".",TRUE,FALSE)</formula>
    </cfRule>
  </conditionalFormatting>
  <conditionalFormatting sqref="AM125">
    <cfRule type="expression" dxfId="2595" priority="13213">
      <formula>IF(RIGHT(TEXT(AM125,"0.#"),1)=".",FALSE,TRUE)</formula>
    </cfRule>
    <cfRule type="expression" dxfId="2594" priority="13214">
      <formula>IF(RIGHT(TEXT(AM125,"0.#"),1)=".",TRUE,FALSE)</formula>
    </cfRule>
  </conditionalFormatting>
  <conditionalFormatting sqref="AQ126">
    <cfRule type="expression" dxfId="2593" priority="13205">
      <formula>IF(RIGHT(TEXT(AQ126,"0.#"),1)=".",FALSE,TRUE)</formula>
    </cfRule>
    <cfRule type="expression" dxfId="2592" priority="13206">
      <formula>IF(RIGHT(TEXT(AQ126,"0.#"),1)=".",TRUE,FALSE)</formula>
    </cfRule>
  </conditionalFormatting>
  <conditionalFormatting sqref="AE128 AQ128">
    <cfRule type="expression" dxfId="2591" priority="13203">
      <formula>IF(RIGHT(TEXT(AE128,"0.#"),1)=".",FALSE,TRUE)</formula>
    </cfRule>
    <cfRule type="expression" dxfId="2590" priority="13204">
      <formula>IF(RIGHT(TEXT(AE128,"0.#"),1)=".",TRUE,FALSE)</formula>
    </cfRule>
  </conditionalFormatting>
  <conditionalFormatting sqref="AI128">
    <cfRule type="expression" dxfId="2589" priority="13201">
      <formula>IF(RIGHT(TEXT(AI128,"0.#"),1)=".",FALSE,TRUE)</formula>
    </cfRule>
    <cfRule type="expression" dxfId="2588" priority="13202">
      <formula>IF(RIGHT(TEXT(AI128,"0.#"),1)=".",TRUE,FALSE)</formula>
    </cfRule>
  </conditionalFormatting>
  <conditionalFormatting sqref="AM128">
    <cfRule type="expression" dxfId="2587" priority="13199">
      <formula>IF(RIGHT(TEXT(AM128,"0.#"),1)=".",FALSE,TRUE)</formula>
    </cfRule>
    <cfRule type="expression" dxfId="2586" priority="13200">
      <formula>IF(RIGHT(TEXT(AM128,"0.#"),1)=".",TRUE,FALSE)</formula>
    </cfRule>
  </conditionalFormatting>
  <conditionalFormatting sqref="AQ129">
    <cfRule type="expression" dxfId="2585" priority="13191">
      <formula>IF(RIGHT(TEXT(AQ129,"0.#"),1)=".",FALSE,TRUE)</formula>
    </cfRule>
    <cfRule type="expression" dxfId="2584" priority="13192">
      <formula>IF(RIGHT(TEXT(AQ129,"0.#"),1)=".",TRUE,FALSE)</formula>
    </cfRule>
  </conditionalFormatting>
  <conditionalFormatting sqref="AE75">
    <cfRule type="expression" dxfId="2583" priority="13189">
      <formula>IF(RIGHT(TEXT(AE75,"0.#"),1)=".",FALSE,TRUE)</formula>
    </cfRule>
    <cfRule type="expression" dxfId="2582" priority="13190">
      <formula>IF(RIGHT(TEXT(AE75,"0.#"),1)=".",TRUE,FALSE)</formula>
    </cfRule>
  </conditionalFormatting>
  <conditionalFormatting sqref="AE76">
    <cfRule type="expression" dxfId="2581" priority="13187">
      <formula>IF(RIGHT(TEXT(AE76,"0.#"),1)=".",FALSE,TRUE)</formula>
    </cfRule>
    <cfRule type="expression" dxfId="2580" priority="13188">
      <formula>IF(RIGHT(TEXT(AE76,"0.#"),1)=".",TRUE,FALSE)</formula>
    </cfRule>
  </conditionalFormatting>
  <conditionalFormatting sqref="AE77">
    <cfRule type="expression" dxfId="2579" priority="13185">
      <formula>IF(RIGHT(TEXT(AE77,"0.#"),1)=".",FALSE,TRUE)</formula>
    </cfRule>
    <cfRule type="expression" dxfId="2578" priority="13186">
      <formula>IF(RIGHT(TEXT(AE77,"0.#"),1)=".",TRUE,FALSE)</formula>
    </cfRule>
  </conditionalFormatting>
  <conditionalFormatting sqref="AI77">
    <cfRule type="expression" dxfId="2577" priority="13183">
      <formula>IF(RIGHT(TEXT(AI77,"0.#"),1)=".",FALSE,TRUE)</formula>
    </cfRule>
    <cfRule type="expression" dxfId="2576" priority="13184">
      <formula>IF(RIGHT(TEXT(AI77,"0.#"),1)=".",TRUE,FALSE)</formula>
    </cfRule>
  </conditionalFormatting>
  <conditionalFormatting sqref="AI76">
    <cfRule type="expression" dxfId="2575" priority="13181">
      <formula>IF(RIGHT(TEXT(AI76,"0.#"),1)=".",FALSE,TRUE)</formula>
    </cfRule>
    <cfRule type="expression" dxfId="2574" priority="13182">
      <formula>IF(RIGHT(TEXT(AI76,"0.#"),1)=".",TRUE,FALSE)</formula>
    </cfRule>
  </conditionalFormatting>
  <conditionalFormatting sqref="AI75">
    <cfRule type="expression" dxfId="2573" priority="13179">
      <formula>IF(RIGHT(TEXT(AI75,"0.#"),1)=".",FALSE,TRUE)</formula>
    </cfRule>
    <cfRule type="expression" dxfId="2572" priority="13180">
      <formula>IF(RIGHT(TEXT(AI75,"0.#"),1)=".",TRUE,FALSE)</formula>
    </cfRule>
  </conditionalFormatting>
  <conditionalFormatting sqref="AM75">
    <cfRule type="expression" dxfId="2571" priority="13177">
      <formula>IF(RIGHT(TEXT(AM75,"0.#"),1)=".",FALSE,TRUE)</formula>
    </cfRule>
    <cfRule type="expression" dxfId="2570" priority="13178">
      <formula>IF(RIGHT(TEXT(AM75,"0.#"),1)=".",TRUE,FALSE)</formula>
    </cfRule>
  </conditionalFormatting>
  <conditionalFormatting sqref="AM76">
    <cfRule type="expression" dxfId="2569" priority="13175">
      <formula>IF(RIGHT(TEXT(AM76,"0.#"),1)=".",FALSE,TRUE)</formula>
    </cfRule>
    <cfRule type="expression" dxfId="2568" priority="13176">
      <formula>IF(RIGHT(TEXT(AM76,"0.#"),1)=".",TRUE,FALSE)</formula>
    </cfRule>
  </conditionalFormatting>
  <conditionalFormatting sqref="AM77">
    <cfRule type="expression" dxfId="2567" priority="13173">
      <formula>IF(RIGHT(TEXT(AM77,"0.#"),1)=".",FALSE,TRUE)</formula>
    </cfRule>
    <cfRule type="expression" dxfId="2566" priority="13174">
      <formula>IF(RIGHT(TEXT(AM77,"0.#"),1)=".",TRUE,FALSE)</formula>
    </cfRule>
  </conditionalFormatting>
  <conditionalFormatting sqref="AL841:AO866">
    <cfRule type="expression" dxfId="2565" priority="6729">
      <formula>IF(AND(AL841&gt;=0, RIGHT(TEXT(AL841,"0.#"),1)&lt;&gt;"."),TRUE,FALSE)</formula>
    </cfRule>
    <cfRule type="expression" dxfId="2564" priority="6730">
      <formula>IF(AND(AL841&gt;=0, RIGHT(TEXT(AL841,"0.#"),1)="."),TRUE,FALSE)</formula>
    </cfRule>
    <cfRule type="expression" dxfId="2563" priority="6731">
      <formula>IF(AND(AL841&lt;0, RIGHT(TEXT(AL841,"0.#"),1)&lt;&gt;"."),TRUE,FALSE)</formula>
    </cfRule>
    <cfRule type="expression" dxfId="2562" priority="6732">
      <formula>IF(AND(AL841&lt;0, RIGHT(TEXT(AL841,"0.#"),1)="."),TRUE,FALSE)</formula>
    </cfRule>
  </conditionalFormatting>
  <conditionalFormatting sqref="AQ53:AQ55">
    <cfRule type="expression" dxfId="2561" priority="4751">
      <formula>IF(RIGHT(TEXT(AQ53,"0.#"),1)=".",FALSE,TRUE)</formula>
    </cfRule>
    <cfRule type="expression" dxfId="2560" priority="4752">
      <formula>IF(RIGHT(TEXT(AQ53,"0.#"),1)=".",TRUE,FALSE)</formula>
    </cfRule>
  </conditionalFormatting>
  <conditionalFormatting sqref="AU53:AU55">
    <cfRule type="expression" dxfId="2559" priority="4749">
      <formula>IF(RIGHT(TEXT(AU53,"0.#"),1)=".",FALSE,TRUE)</formula>
    </cfRule>
    <cfRule type="expression" dxfId="2558" priority="4750">
      <formula>IF(RIGHT(TEXT(AU53,"0.#"),1)=".",TRUE,FALSE)</formula>
    </cfRule>
  </conditionalFormatting>
  <conditionalFormatting sqref="AQ60:AQ62">
    <cfRule type="expression" dxfId="2557" priority="4747">
      <formula>IF(RIGHT(TEXT(AQ60,"0.#"),1)=".",FALSE,TRUE)</formula>
    </cfRule>
    <cfRule type="expression" dxfId="2556" priority="4748">
      <formula>IF(RIGHT(TEXT(AQ60,"0.#"),1)=".",TRUE,FALSE)</formula>
    </cfRule>
  </conditionalFormatting>
  <conditionalFormatting sqref="AU60:AU62">
    <cfRule type="expression" dxfId="2555" priority="4745">
      <formula>IF(RIGHT(TEXT(AU60,"0.#"),1)=".",FALSE,TRUE)</formula>
    </cfRule>
    <cfRule type="expression" dxfId="2554" priority="4746">
      <formula>IF(RIGHT(TEXT(AU60,"0.#"),1)=".",TRUE,FALSE)</formula>
    </cfRule>
  </conditionalFormatting>
  <conditionalFormatting sqref="AQ75:AQ77">
    <cfRule type="expression" dxfId="2553" priority="4743">
      <formula>IF(RIGHT(TEXT(AQ75,"0.#"),1)=".",FALSE,TRUE)</formula>
    </cfRule>
    <cfRule type="expression" dxfId="2552" priority="4744">
      <formula>IF(RIGHT(TEXT(AQ75,"0.#"),1)=".",TRUE,FALSE)</formula>
    </cfRule>
  </conditionalFormatting>
  <conditionalFormatting sqref="AU75:AU77">
    <cfRule type="expression" dxfId="2551" priority="4741">
      <formula>IF(RIGHT(TEXT(AU75,"0.#"),1)=".",FALSE,TRUE)</formula>
    </cfRule>
    <cfRule type="expression" dxfId="2550" priority="4742">
      <formula>IF(RIGHT(TEXT(AU75,"0.#"),1)=".",TRUE,FALSE)</formula>
    </cfRule>
  </conditionalFormatting>
  <conditionalFormatting sqref="AQ87:AQ89">
    <cfRule type="expression" dxfId="2549" priority="4739">
      <formula>IF(RIGHT(TEXT(AQ87,"0.#"),1)=".",FALSE,TRUE)</formula>
    </cfRule>
    <cfRule type="expression" dxfId="2548" priority="4740">
      <formula>IF(RIGHT(TEXT(AQ87,"0.#"),1)=".",TRUE,FALSE)</formula>
    </cfRule>
  </conditionalFormatting>
  <conditionalFormatting sqref="AU87:AU89">
    <cfRule type="expression" dxfId="2547" priority="4737">
      <formula>IF(RIGHT(TEXT(AU87,"0.#"),1)=".",FALSE,TRUE)</formula>
    </cfRule>
    <cfRule type="expression" dxfId="2546" priority="4738">
      <formula>IF(RIGHT(TEXT(AU87,"0.#"),1)=".",TRUE,FALSE)</formula>
    </cfRule>
  </conditionalFormatting>
  <conditionalFormatting sqref="AQ92:AQ94">
    <cfRule type="expression" dxfId="2545" priority="4735">
      <formula>IF(RIGHT(TEXT(AQ92,"0.#"),1)=".",FALSE,TRUE)</formula>
    </cfRule>
    <cfRule type="expression" dxfId="2544" priority="4736">
      <formula>IF(RIGHT(TEXT(AQ92,"0.#"),1)=".",TRUE,FALSE)</formula>
    </cfRule>
  </conditionalFormatting>
  <conditionalFormatting sqref="AU92:AU94">
    <cfRule type="expression" dxfId="2543" priority="4733">
      <formula>IF(RIGHT(TEXT(AU92,"0.#"),1)=".",FALSE,TRUE)</formula>
    </cfRule>
    <cfRule type="expression" dxfId="2542" priority="4734">
      <formula>IF(RIGHT(TEXT(AU92,"0.#"),1)=".",TRUE,FALSE)</formula>
    </cfRule>
  </conditionalFormatting>
  <conditionalFormatting sqref="AQ97:AQ99">
    <cfRule type="expression" dxfId="2541" priority="4731">
      <formula>IF(RIGHT(TEXT(AQ97,"0.#"),1)=".",FALSE,TRUE)</formula>
    </cfRule>
    <cfRule type="expression" dxfId="2540" priority="4732">
      <formula>IF(RIGHT(TEXT(AQ97,"0.#"),1)=".",TRUE,FALSE)</formula>
    </cfRule>
  </conditionalFormatting>
  <conditionalFormatting sqref="AU97:AU99">
    <cfRule type="expression" dxfId="2539" priority="4729">
      <formula>IF(RIGHT(TEXT(AU97,"0.#"),1)=".",FALSE,TRUE)</formula>
    </cfRule>
    <cfRule type="expression" dxfId="2538" priority="4730">
      <formula>IF(RIGHT(TEXT(AU97,"0.#"),1)=".",TRUE,FALSE)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E123 AM123">
    <cfRule type="expression" dxfId="2535" priority="3069">
      <formula>IF(RIGHT(TEXT(AE123,"0.#"),1)=".",FALSE,TRUE)</formula>
    </cfRule>
    <cfRule type="expression" dxfId="2534" priority="3070">
      <formula>IF(RIGHT(TEXT(AE123,"0.#"),1)=".",TRUE,FALSE)</formula>
    </cfRule>
  </conditionalFormatting>
  <conditionalFormatting sqref="AI123">
    <cfRule type="expression" dxfId="2533" priority="3067">
      <formula>IF(RIGHT(TEXT(AI123,"0.#"),1)=".",FALSE,TRUE)</formula>
    </cfRule>
    <cfRule type="expression" dxfId="2532" priority="3068">
      <formula>IF(RIGHT(TEXT(AI123,"0.#"),1)=".",TRUE,FALSE)</formula>
    </cfRule>
  </conditionalFormatting>
  <conditionalFormatting sqref="AE126 AM126">
    <cfRule type="expression" dxfId="2531" priority="3065">
      <formula>IF(RIGHT(TEXT(AE126,"0.#"),1)=".",FALSE,TRUE)</formula>
    </cfRule>
    <cfRule type="expression" dxfId="2530" priority="3066">
      <formula>IF(RIGHT(TEXT(AE126,"0.#"),1)=".",TRUE,FALSE)</formula>
    </cfRule>
  </conditionalFormatting>
  <conditionalFormatting sqref="AE129 AM129">
    <cfRule type="expression" dxfId="2529" priority="3061">
      <formula>IF(RIGHT(TEXT(AE129,"0.#"),1)=".",FALSE,TRUE)</formula>
    </cfRule>
    <cfRule type="expression" dxfId="2528" priority="3062">
      <formula>IF(RIGHT(TEXT(AE129,"0.#"),1)=".",TRUE,FALSE)</formula>
    </cfRule>
  </conditionalFormatting>
  <conditionalFormatting sqref="AI129">
    <cfRule type="expression" dxfId="2527" priority="3059">
      <formula>IF(RIGHT(TEXT(AI129,"0.#"),1)=".",FALSE,TRUE)</formula>
    </cfRule>
    <cfRule type="expression" dxfId="2526" priority="3060">
      <formula>IF(RIGHT(TEXT(AI129,"0.#"),1)=".",TRUE,FALSE)</formula>
    </cfRule>
  </conditionalFormatting>
  <conditionalFormatting sqref="Y839:Y866">
    <cfRule type="expression" dxfId="2525" priority="3057">
      <formula>IF(RIGHT(TEXT(Y839,"0.#"),1)=".",FALSE,TRUE)</formula>
    </cfRule>
    <cfRule type="expression" dxfId="2524" priority="3058">
      <formula>IF(RIGHT(TEXT(Y839,"0.#"),1)=".",TRUE,FALSE)</formula>
    </cfRule>
  </conditionalFormatting>
  <conditionalFormatting sqref="AU518">
    <cfRule type="expression" dxfId="2523" priority="1567">
      <formula>IF(RIGHT(TEXT(AU518,"0.#"),1)=".",FALSE,TRUE)</formula>
    </cfRule>
    <cfRule type="expression" dxfId="2522" priority="1568">
      <formula>IF(RIGHT(TEXT(AU518,"0.#"),1)=".",TRUE,FALSE)</formula>
    </cfRule>
  </conditionalFormatting>
  <conditionalFormatting sqref="AQ551">
    <cfRule type="expression" dxfId="2521" priority="1343">
      <formula>IF(RIGHT(TEXT(AQ551,"0.#"),1)=".",FALSE,TRUE)</formula>
    </cfRule>
    <cfRule type="expression" dxfId="2520" priority="1344">
      <formula>IF(RIGHT(TEXT(AQ551,"0.#"),1)=".",TRUE,FALSE)</formula>
    </cfRule>
  </conditionalFormatting>
  <conditionalFormatting sqref="AE556">
    <cfRule type="expression" dxfId="2519" priority="1341">
      <formula>IF(RIGHT(TEXT(AE556,"0.#"),1)=".",FALSE,TRUE)</formula>
    </cfRule>
    <cfRule type="expression" dxfId="2518" priority="1342">
      <formula>IF(RIGHT(TEXT(AE556,"0.#"),1)=".",TRUE,FALSE)</formula>
    </cfRule>
  </conditionalFormatting>
  <conditionalFormatting sqref="AE557">
    <cfRule type="expression" dxfId="2517" priority="1339">
      <formula>IF(RIGHT(TEXT(AE557,"0.#"),1)=".",FALSE,TRUE)</formula>
    </cfRule>
    <cfRule type="expression" dxfId="2516" priority="1340">
      <formula>IF(RIGHT(TEXT(AE557,"0.#"),1)=".",TRUE,FALSE)</formula>
    </cfRule>
  </conditionalFormatting>
  <conditionalFormatting sqref="AE558">
    <cfRule type="expression" dxfId="2515" priority="1337">
      <formula>IF(RIGHT(TEXT(AE558,"0.#"),1)=".",FALSE,TRUE)</formula>
    </cfRule>
    <cfRule type="expression" dxfId="2514" priority="1338">
      <formula>IF(RIGHT(TEXT(AE558,"0.#"),1)=".",TRUE,FALSE)</formula>
    </cfRule>
  </conditionalFormatting>
  <conditionalFormatting sqref="AU556">
    <cfRule type="expression" dxfId="2513" priority="1329">
      <formula>IF(RIGHT(TEXT(AU556,"0.#"),1)=".",FALSE,TRUE)</formula>
    </cfRule>
    <cfRule type="expression" dxfId="2512" priority="1330">
      <formula>IF(RIGHT(TEXT(AU556,"0.#"),1)=".",TRUE,FALSE)</formula>
    </cfRule>
  </conditionalFormatting>
  <conditionalFormatting sqref="AU557">
    <cfRule type="expression" dxfId="2511" priority="1327">
      <formula>IF(RIGHT(TEXT(AU557,"0.#"),1)=".",FALSE,TRUE)</formula>
    </cfRule>
    <cfRule type="expression" dxfId="2510" priority="1328">
      <formula>IF(RIGHT(TEXT(AU557,"0.#"),1)=".",TRUE,FALSE)</formula>
    </cfRule>
  </conditionalFormatting>
  <conditionalFormatting sqref="AU558">
    <cfRule type="expression" dxfId="2509" priority="1325">
      <formula>IF(RIGHT(TEXT(AU558,"0.#"),1)=".",FALSE,TRUE)</formula>
    </cfRule>
    <cfRule type="expression" dxfId="2508" priority="1326">
      <formula>IF(RIGHT(TEXT(AU558,"0.#"),1)=".",TRUE,FALSE)</formula>
    </cfRule>
  </conditionalFormatting>
  <conditionalFormatting sqref="AQ557">
    <cfRule type="expression" dxfId="2507" priority="1317">
      <formula>IF(RIGHT(TEXT(AQ557,"0.#"),1)=".",FALSE,TRUE)</formula>
    </cfRule>
    <cfRule type="expression" dxfId="2506" priority="1318">
      <formula>IF(RIGHT(TEXT(AQ557,"0.#"),1)=".",TRUE,FALSE)</formula>
    </cfRule>
  </conditionalFormatting>
  <conditionalFormatting sqref="AQ558">
    <cfRule type="expression" dxfId="2505" priority="1315">
      <formula>IF(RIGHT(TEXT(AQ558,"0.#"),1)=".",FALSE,TRUE)</formula>
    </cfRule>
    <cfRule type="expression" dxfId="2504" priority="1316">
      <formula>IF(RIGHT(TEXT(AQ558,"0.#"),1)=".",TRUE,FALSE)</formula>
    </cfRule>
  </conditionalFormatting>
  <conditionalFormatting sqref="AQ556">
    <cfRule type="expression" dxfId="2503" priority="1313">
      <formula>IF(RIGHT(TEXT(AQ556,"0.#"),1)=".",FALSE,TRUE)</formula>
    </cfRule>
    <cfRule type="expression" dxfId="2502" priority="1314">
      <formula>IF(RIGHT(TEXT(AQ556,"0.#"),1)=".",TRUE,FALSE)</formula>
    </cfRule>
  </conditionalFormatting>
  <conditionalFormatting sqref="AE561">
    <cfRule type="expression" dxfId="2501" priority="1311">
      <formula>IF(RIGHT(TEXT(AE561,"0.#"),1)=".",FALSE,TRUE)</formula>
    </cfRule>
    <cfRule type="expression" dxfId="2500" priority="1312">
      <formula>IF(RIGHT(TEXT(AE561,"0.#"),1)=".",TRUE,FALSE)</formula>
    </cfRule>
  </conditionalFormatting>
  <conditionalFormatting sqref="AE562">
    <cfRule type="expression" dxfId="2499" priority="1309">
      <formula>IF(RIGHT(TEXT(AE562,"0.#"),1)=".",FALSE,TRUE)</formula>
    </cfRule>
    <cfRule type="expression" dxfId="2498" priority="1310">
      <formula>IF(RIGHT(TEXT(AE562,"0.#"),1)=".",TRUE,FALSE)</formula>
    </cfRule>
  </conditionalFormatting>
  <conditionalFormatting sqref="AE563">
    <cfRule type="expression" dxfId="2497" priority="1307">
      <formula>IF(RIGHT(TEXT(AE563,"0.#"),1)=".",FALSE,TRUE)</formula>
    </cfRule>
    <cfRule type="expression" dxfId="2496" priority="1308">
      <formula>IF(RIGHT(TEXT(AE563,"0.#"),1)=".",TRUE,FALSE)</formula>
    </cfRule>
  </conditionalFormatting>
  <conditionalFormatting sqref="AL1102:AO1131">
    <cfRule type="expression" dxfId="2495" priority="2963">
      <formula>IF(AND(AL1102&gt;=0, RIGHT(TEXT(AL1102,"0.#"),1)&lt;&gt;"."),TRUE,FALSE)</formula>
    </cfRule>
    <cfRule type="expression" dxfId="2494" priority="2964">
      <formula>IF(AND(AL1102&gt;=0, RIGHT(TEXT(AL1102,"0.#"),1)="."),TRUE,FALSE)</formula>
    </cfRule>
    <cfRule type="expression" dxfId="2493" priority="2965">
      <formula>IF(AND(AL1102&lt;0, RIGHT(TEXT(AL1102,"0.#"),1)&lt;&gt;"."),TRUE,FALSE)</formula>
    </cfRule>
    <cfRule type="expression" dxfId="2492" priority="2966">
      <formula>IF(AND(AL1102&lt;0, RIGHT(TEXT(AL1102,"0.#"),1)="."),TRUE,FALSE)</formula>
    </cfRule>
  </conditionalFormatting>
  <conditionalFormatting sqref="Y1102:Y1131">
    <cfRule type="expression" dxfId="2491" priority="2961">
      <formula>IF(RIGHT(TEXT(Y1102,"0.#"),1)=".",FALSE,TRUE)</formula>
    </cfRule>
    <cfRule type="expression" dxfId="2490" priority="2962">
      <formula>IF(RIGHT(TEXT(Y1102,"0.#"),1)=".",TRUE,FALSE)</formula>
    </cfRule>
  </conditionalFormatting>
  <conditionalFormatting sqref="AQ553">
    <cfRule type="expression" dxfId="2489" priority="1345">
      <formula>IF(RIGHT(TEXT(AQ553,"0.#"),1)=".",FALSE,TRUE)</formula>
    </cfRule>
    <cfRule type="expression" dxfId="2488" priority="1346">
      <formula>IF(RIGHT(TEXT(AQ553,"0.#"),1)=".",TRUE,FALSE)</formula>
    </cfRule>
  </conditionalFormatting>
  <conditionalFormatting sqref="AU552">
    <cfRule type="expression" dxfId="2487" priority="1357">
      <formula>IF(RIGHT(TEXT(AU552,"0.#"),1)=".",FALSE,TRUE)</formula>
    </cfRule>
    <cfRule type="expression" dxfId="2486" priority="1358">
      <formula>IF(RIGHT(TEXT(AU552,"0.#"),1)=".",TRUE,FALSE)</formula>
    </cfRule>
  </conditionalFormatting>
  <conditionalFormatting sqref="AE552">
    <cfRule type="expression" dxfId="2485" priority="1369">
      <formula>IF(RIGHT(TEXT(AE552,"0.#"),1)=".",FALSE,TRUE)</formula>
    </cfRule>
    <cfRule type="expression" dxfId="2484" priority="1370">
      <formula>IF(RIGHT(TEXT(AE552,"0.#"),1)=".",TRUE,FALSE)</formula>
    </cfRule>
  </conditionalFormatting>
  <conditionalFormatting sqref="AQ548">
    <cfRule type="expression" dxfId="2483" priority="1375">
      <formula>IF(RIGHT(TEXT(AQ548,"0.#"),1)=".",FALSE,TRUE)</formula>
    </cfRule>
    <cfRule type="expression" dxfId="2482" priority="1376">
      <formula>IF(RIGHT(TEXT(AQ548,"0.#"),1)=".",TRUE,FALSE)</formula>
    </cfRule>
  </conditionalFormatting>
  <conditionalFormatting sqref="AL837:AO839">
    <cfRule type="expression" dxfId="2481" priority="2915">
      <formula>IF(AND(AL837&gt;=0, RIGHT(TEXT(AL837,"0.#"),1)&lt;&gt;"."),TRUE,FALSE)</formula>
    </cfRule>
    <cfRule type="expression" dxfId="2480" priority="2916">
      <formula>IF(AND(AL837&gt;=0, RIGHT(TEXT(AL837,"0.#"),1)="."),TRUE,FALSE)</formula>
    </cfRule>
    <cfRule type="expression" dxfId="2479" priority="2917">
      <formula>IF(AND(AL837&lt;0, RIGHT(TEXT(AL837,"0.#"),1)&lt;&gt;"."),TRUE,FALSE)</formula>
    </cfRule>
    <cfRule type="expression" dxfId="2478" priority="2918">
      <formula>IF(AND(AL837&lt;0, RIGHT(TEXT(AL837,"0.#"),1)="."),TRUE,FALSE)</formula>
    </cfRule>
  </conditionalFormatting>
  <conditionalFormatting sqref="Y837:Y838">
    <cfRule type="expression" dxfId="2477" priority="2913">
      <formula>IF(RIGHT(TEXT(Y837,"0.#"),1)=".",FALSE,TRUE)</formula>
    </cfRule>
    <cfRule type="expression" dxfId="2476" priority="2914">
      <formula>IF(RIGHT(TEXT(Y837,"0.#"),1)=".",TRUE,FALSE)</formula>
    </cfRule>
  </conditionalFormatting>
  <conditionalFormatting sqref="AE492">
    <cfRule type="expression" dxfId="2475" priority="1701">
      <formula>IF(RIGHT(TEXT(AE492,"0.#"),1)=".",FALSE,TRUE)</formula>
    </cfRule>
    <cfRule type="expression" dxfId="2474" priority="1702">
      <formula>IF(RIGHT(TEXT(AE492,"0.#"),1)=".",TRUE,FALSE)</formula>
    </cfRule>
  </conditionalFormatting>
  <conditionalFormatting sqref="AE493">
    <cfRule type="expression" dxfId="2473" priority="1699">
      <formula>IF(RIGHT(TEXT(AE493,"0.#"),1)=".",FALSE,TRUE)</formula>
    </cfRule>
    <cfRule type="expression" dxfId="2472" priority="1700">
      <formula>IF(RIGHT(TEXT(AE493,"0.#"),1)=".",TRUE,FALSE)</formula>
    </cfRule>
  </conditionalFormatting>
  <conditionalFormatting sqref="AE494">
    <cfRule type="expression" dxfId="2471" priority="1697">
      <formula>IF(RIGHT(TEXT(AE494,"0.#"),1)=".",FALSE,TRUE)</formula>
    </cfRule>
    <cfRule type="expression" dxfId="2470" priority="1698">
      <formula>IF(RIGHT(TEXT(AE494,"0.#"),1)=".",TRUE,FALSE)</formula>
    </cfRule>
  </conditionalFormatting>
  <conditionalFormatting sqref="AQ493">
    <cfRule type="expression" dxfId="2469" priority="1677">
      <formula>IF(RIGHT(TEXT(AQ493,"0.#"),1)=".",FALSE,TRUE)</formula>
    </cfRule>
    <cfRule type="expression" dxfId="2468" priority="1678">
      <formula>IF(RIGHT(TEXT(AQ493,"0.#"),1)=".",TRUE,FALSE)</formula>
    </cfRule>
  </conditionalFormatting>
  <conditionalFormatting sqref="AQ494">
    <cfRule type="expression" dxfId="2467" priority="1675">
      <formula>IF(RIGHT(TEXT(AQ494,"0.#"),1)=".",FALSE,TRUE)</formula>
    </cfRule>
    <cfRule type="expression" dxfId="2466" priority="1676">
      <formula>IF(RIGHT(TEXT(AQ494,"0.#"),1)=".",TRUE,FALSE)</formula>
    </cfRule>
  </conditionalFormatting>
  <conditionalFormatting sqref="AQ492">
    <cfRule type="expression" dxfId="2465" priority="1673">
      <formula>IF(RIGHT(TEXT(AQ492,"0.#"),1)=".",FALSE,TRUE)</formula>
    </cfRule>
    <cfRule type="expression" dxfId="2464" priority="1674">
      <formula>IF(RIGHT(TEXT(AQ492,"0.#"),1)=".",TRUE,FALSE)</formula>
    </cfRule>
  </conditionalFormatting>
  <conditionalFormatting sqref="AU494">
    <cfRule type="expression" dxfId="2463" priority="1685">
      <formula>IF(RIGHT(TEXT(AU494,"0.#"),1)=".",FALSE,TRUE)</formula>
    </cfRule>
    <cfRule type="expression" dxfId="2462" priority="1686">
      <formula>IF(RIGHT(TEXT(AU494,"0.#"),1)=".",TRUE,FALSE)</formula>
    </cfRule>
  </conditionalFormatting>
  <conditionalFormatting sqref="AU492">
    <cfRule type="expression" dxfId="2461" priority="1689">
      <formula>IF(RIGHT(TEXT(AU492,"0.#"),1)=".",FALSE,TRUE)</formula>
    </cfRule>
    <cfRule type="expression" dxfId="2460" priority="1690">
      <formula>IF(RIGHT(TEXT(AU492,"0.#"),1)=".",TRUE,FALSE)</formula>
    </cfRule>
  </conditionalFormatting>
  <conditionalFormatting sqref="AU493">
    <cfRule type="expression" dxfId="2459" priority="1687">
      <formula>IF(RIGHT(TEXT(AU493,"0.#"),1)=".",FALSE,TRUE)</formula>
    </cfRule>
    <cfRule type="expression" dxfId="2458" priority="1688">
      <formula>IF(RIGHT(TEXT(AU493,"0.#"),1)=".",TRUE,FALSE)</formula>
    </cfRule>
  </conditionalFormatting>
  <conditionalFormatting sqref="AU583">
    <cfRule type="expression" dxfId="2457" priority="1205">
      <formula>IF(RIGHT(TEXT(AU583,"0.#"),1)=".",FALSE,TRUE)</formula>
    </cfRule>
    <cfRule type="expression" dxfId="2456" priority="1206">
      <formula>IF(RIGHT(TEXT(AU583,"0.#"),1)=".",TRUE,FALSE)</formula>
    </cfRule>
  </conditionalFormatting>
  <conditionalFormatting sqref="AU582">
    <cfRule type="expression" dxfId="2455" priority="1207">
      <formula>IF(RIGHT(TEXT(AU582,"0.#"),1)=".",FALSE,TRUE)</formula>
    </cfRule>
    <cfRule type="expression" dxfId="2454" priority="1208">
      <formula>IF(RIGHT(TEXT(AU582,"0.#"),1)=".",TRUE,FALSE)</formula>
    </cfRule>
  </conditionalFormatting>
  <conditionalFormatting sqref="AE499">
    <cfRule type="expression" dxfId="2453" priority="1667">
      <formula>IF(RIGHT(TEXT(AE499,"0.#"),1)=".",FALSE,TRUE)</formula>
    </cfRule>
    <cfRule type="expression" dxfId="2452" priority="1668">
      <formula>IF(RIGHT(TEXT(AE499,"0.#"),1)=".",TRUE,FALSE)</formula>
    </cfRule>
  </conditionalFormatting>
  <conditionalFormatting sqref="AE497">
    <cfRule type="expression" dxfId="2451" priority="1671">
      <formula>IF(RIGHT(TEXT(AE497,"0.#"),1)=".",FALSE,TRUE)</formula>
    </cfRule>
    <cfRule type="expression" dxfId="2450" priority="1672">
      <formula>IF(RIGHT(TEXT(AE497,"0.#"),1)=".",TRUE,FALSE)</formula>
    </cfRule>
  </conditionalFormatting>
  <conditionalFormatting sqref="AE498">
    <cfRule type="expression" dxfId="2449" priority="1669">
      <formula>IF(RIGHT(TEXT(AE498,"0.#"),1)=".",FALSE,TRUE)</formula>
    </cfRule>
    <cfRule type="expression" dxfId="2448" priority="1670">
      <formula>IF(RIGHT(TEXT(AE498,"0.#"),1)=".",TRUE,FALSE)</formula>
    </cfRule>
  </conditionalFormatting>
  <conditionalFormatting sqref="AU499">
    <cfRule type="expression" dxfId="2447" priority="1655">
      <formula>IF(RIGHT(TEXT(AU499,"0.#"),1)=".",FALSE,TRUE)</formula>
    </cfRule>
    <cfRule type="expression" dxfId="2446" priority="1656">
      <formula>IF(RIGHT(TEXT(AU499,"0.#"),1)=".",TRUE,FALSE)</formula>
    </cfRule>
  </conditionalFormatting>
  <conditionalFormatting sqref="AU497">
    <cfRule type="expression" dxfId="2445" priority="1659">
      <formula>IF(RIGHT(TEXT(AU497,"0.#"),1)=".",FALSE,TRUE)</formula>
    </cfRule>
    <cfRule type="expression" dxfId="2444" priority="1660">
      <formula>IF(RIGHT(TEXT(AU497,"0.#"),1)=".",TRUE,FALSE)</formula>
    </cfRule>
  </conditionalFormatting>
  <conditionalFormatting sqref="AU498">
    <cfRule type="expression" dxfId="2443" priority="1657">
      <formula>IF(RIGHT(TEXT(AU498,"0.#"),1)=".",FALSE,TRUE)</formula>
    </cfRule>
    <cfRule type="expression" dxfId="2442" priority="1658">
      <formula>IF(RIGHT(TEXT(AU498,"0.#"),1)=".",TRUE,FALSE)</formula>
    </cfRule>
  </conditionalFormatting>
  <conditionalFormatting sqref="AQ497">
    <cfRule type="expression" dxfId="2441" priority="1643">
      <formula>IF(RIGHT(TEXT(AQ497,"0.#"),1)=".",FALSE,TRUE)</formula>
    </cfRule>
    <cfRule type="expression" dxfId="2440" priority="1644">
      <formula>IF(RIGHT(TEXT(AQ497,"0.#"),1)=".",TRUE,FALSE)</formula>
    </cfRule>
  </conditionalFormatting>
  <conditionalFormatting sqref="AQ498">
    <cfRule type="expression" dxfId="2439" priority="1647">
      <formula>IF(RIGHT(TEXT(AQ498,"0.#"),1)=".",FALSE,TRUE)</formula>
    </cfRule>
    <cfRule type="expression" dxfId="2438" priority="1648">
      <formula>IF(RIGHT(TEXT(AQ498,"0.#"),1)=".",TRUE,FALSE)</formula>
    </cfRule>
  </conditionalFormatting>
  <conditionalFormatting sqref="AQ499">
    <cfRule type="expression" dxfId="2437" priority="1645">
      <formula>IF(RIGHT(TEXT(AQ499,"0.#"),1)=".",FALSE,TRUE)</formula>
    </cfRule>
    <cfRule type="expression" dxfId="2436" priority="1646">
      <formula>IF(RIGHT(TEXT(AQ499,"0.#"),1)=".",TRUE,FALSE)</formula>
    </cfRule>
  </conditionalFormatting>
  <conditionalFormatting sqref="AE504">
    <cfRule type="expression" dxfId="2435" priority="1637">
      <formula>IF(RIGHT(TEXT(AE504,"0.#"),1)=".",FALSE,TRUE)</formula>
    </cfRule>
    <cfRule type="expression" dxfId="2434" priority="1638">
      <formula>IF(RIGHT(TEXT(AE504,"0.#"),1)=".",TRUE,FALSE)</formula>
    </cfRule>
  </conditionalFormatting>
  <conditionalFormatting sqref="AE502">
    <cfRule type="expression" dxfId="2433" priority="1641">
      <formula>IF(RIGHT(TEXT(AE502,"0.#"),1)=".",FALSE,TRUE)</formula>
    </cfRule>
    <cfRule type="expression" dxfId="2432" priority="1642">
      <formula>IF(RIGHT(TEXT(AE502,"0.#"),1)=".",TRUE,FALSE)</formula>
    </cfRule>
  </conditionalFormatting>
  <conditionalFormatting sqref="AE503">
    <cfRule type="expression" dxfId="2431" priority="1639">
      <formula>IF(RIGHT(TEXT(AE503,"0.#"),1)=".",FALSE,TRUE)</formula>
    </cfRule>
    <cfRule type="expression" dxfId="2430" priority="1640">
      <formula>IF(RIGHT(TEXT(AE503,"0.#"),1)=".",TRUE,FALSE)</formula>
    </cfRule>
  </conditionalFormatting>
  <conditionalFormatting sqref="AU504">
    <cfRule type="expression" dxfId="2429" priority="1625">
      <formula>IF(RIGHT(TEXT(AU504,"0.#"),1)=".",FALSE,TRUE)</formula>
    </cfRule>
    <cfRule type="expression" dxfId="2428" priority="1626">
      <formula>IF(RIGHT(TEXT(AU504,"0.#"),1)=".",TRUE,FALSE)</formula>
    </cfRule>
  </conditionalFormatting>
  <conditionalFormatting sqref="AU502">
    <cfRule type="expression" dxfId="2427" priority="1629">
      <formula>IF(RIGHT(TEXT(AU502,"0.#"),1)=".",FALSE,TRUE)</formula>
    </cfRule>
    <cfRule type="expression" dxfId="2426" priority="1630">
      <formula>IF(RIGHT(TEXT(AU502,"0.#"),1)=".",TRUE,FALSE)</formula>
    </cfRule>
  </conditionalFormatting>
  <conditionalFormatting sqref="AU503">
    <cfRule type="expression" dxfId="2425" priority="1627">
      <formula>IF(RIGHT(TEXT(AU503,"0.#"),1)=".",FALSE,TRUE)</formula>
    </cfRule>
    <cfRule type="expression" dxfId="2424" priority="1628">
      <formula>IF(RIGHT(TEXT(AU503,"0.#"),1)=".",TRUE,FALSE)</formula>
    </cfRule>
  </conditionalFormatting>
  <conditionalFormatting sqref="AQ502">
    <cfRule type="expression" dxfId="2423" priority="1613">
      <formula>IF(RIGHT(TEXT(AQ502,"0.#"),1)=".",FALSE,TRUE)</formula>
    </cfRule>
    <cfRule type="expression" dxfId="2422" priority="1614">
      <formula>IF(RIGHT(TEXT(AQ502,"0.#"),1)=".",TRUE,FALSE)</formula>
    </cfRule>
  </conditionalFormatting>
  <conditionalFormatting sqref="AQ503">
    <cfRule type="expression" dxfId="2421" priority="1617">
      <formula>IF(RIGHT(TEXT(AQ503,"0.#"),1)=".",FALSE,TRUE)</formula>
    </cfRule>
    <cfRule type="expression" dxfId="2420" priority="1618">
      <formula>IF(RIGHT(TEXT(AQ503,"0.#"),1)=".",TRUE,FALSE)</formula>
    </cfRule>
  </conditionalFormatting>
  <conditionalFormatting sqref="AQ504">
    <cfRule type="expression" dxfId="2419" priority="1615">
      <formula>IF(RIGHT(TEXT(AQ504,"0.#"),1)=".",FALSE,TRUE)</formula>
    </cfRule>
    <cfRule type="expression" dxfId="2418" priority="1616">
      <formula>IF(RIGHT(TEXT(AQ504,"0.#"),1)=".",TRUE,FALSE)</formula>
    </cfRule>
  </conditionalFormatting>
  <conditionalFormatting sqref="AE509">
    <cfRule type="expression" dxfId="2417" priority="1607">
      <formula>IF(RIGHT(TEXT(AE509,"0.#"),1)=".",FALSE,TRUE)</formula>
    </cfRule>
    <cfRule type="expression" dxfId="2416" priority="1608">
      <formula>IF(RIGHT(TEXT(AE509,"0.#"),1)=".",TRUE,FALSE)</formula>
    </cfRule>
  </conditionalFormatting>
  <conditionalFormatting sqref="AE507">
    <cfRule type="expression" dxfId="2415" priority="1611">
      <formula>IF(RIGHT(TEXT(AE507,"0.#"),1)=".",FALSE,TRUE)</formula>
    </cfRule>
    <cfRule type="expression" dxfId="2414" priority="1612">
      <formula>IF(RIGHT(TEXT(AE507,"0.#"),1)=".",TRUE,FALSE)</formula>
    </cfRule>
  </conditionalFormatting>
  <conditionalFormatting sqref="AE508">
    <cfRule type="expression" dxfId="2413" priority="1609">
      <formula>IF(RIGHT(TEXT(AE508,"0.#"),1)=".",FALSE,TRUE)</formula>
    </cfRule>
    <cfRule type="expression" dxfId="2412" priority="1610">
      <formula>IF(RIGHT(TEXT(AE508,"0.#"),1)=".",TRUE,FALSE)</formula>
    </cfRule>
  </conditionalFormatting>
  <conditionalFormatting sqref="AU509">
    <cfRule type="expression" dxfId="2411" priority="1595">
      <formula>IF(RIGHT(TEXT(AU509,"0.#"),1)=".",FALSE,TRUE)</formula>
    </cfRule>
    <cfRule type="expression" dxfId="2410" priority="1596">
      <formula>IF(RIGHT(TEXT(AU509,"0.#"),1)=".",TRUE,FALSE)</formula>
    </cfRule>
  </conditionalFormatting>
  <conditionalFormatting sqref="AU507">
    <cfRule type="expression" dxfId="2409" priority="1599">
      <formula>IF(RIGHT(TEXT(AU507,"0.#"),1)=".",FALSE,TRUE)</formula>
    </cfRule>
    <cfRule type="expression" dxfId="2408" priority="1600">
      <formula>IF(RIGHT(TEXT(AU507,"0.#"),1)=".",TRUE,FALSE)</formula>
    </cfRule>
  </conditionalFormatting>
  <conditionalFormatting sqref="AU508">
    <cfRule type="expression" dxfId="2407" priority="1597">
      <formula>IF(RIGHT(TEXT(AU508,"0.#"),1)=".",FALSE,TRUE)</formula>
    </cfRule>
    <cfRule type="expression" dxfId="2406" priority="1598">
      <formula>IF(RIGHT(TEXT(AU508,"0.#"),1)=".",TRUE,FALSE)</formula>
    </cfRule>
  </conditionalFormatting>
  <conditionalFormatting sqref="AQ507">
    <cfRule type="expression" dxfId="2405" priority="1583">
      <formula>IF(RIGHT(TEXT(AQ507,"0.#"),1)=".",FALSE,TRUE)</formula>
    </cfRule>
    <cfRule type="expression" dxfId="2404" priority="1584">
      <formula>IF(RIGHT(TEXT(AQ507,"0.#"),1)=".",TRUE,FALSE)</formula>
    </cfRule>
  </conditionalFormatting>
  <conditionalFormatting sqref="AQ508">
    <cfRule type="expression" dxfId="2403" priority="1587">
      <formula>IF(RIGHT(TEXT(AQ508,"0.#"),1)=".",FALSE,TRUE)</formula>
    </cfRule>
    <cfRule type="expression" dxfId="2402" priority="1588">
      <formula>IF(RIGHT(TEXT(AQ508,"0.#"),1)=".",TRUE,FALSE)</formula>
    </cfRule>
  </conditionalFormatting>
  <conditionalFormatting sqref="AQ509">
    <cfRule type="expression" dxfId="2401" priority="1585">
      <formula>IF(RIGHT(TEXT(AQ509,"0.#"),1)=".",FALSE,TRUE)</formula>
    </cfRule>
    <cfRule type="expression" dxfId="2400" priority="1586">
      <formula>IF(RIGHT(TEXT(AQ509,"0.#"),1)=".",TRUE,FALSE)</formula>
    </cfRule>
  </conditionalFormatting>
  <conditionalFormatting sqref="AE465">
    <cfRule type="expression" dxfId="2399" priority="1877">
      <formula>IF(RIGHT(TEXT(AE465,"0.#"),1)=".",FALSE,TRUE)</formula>
    </cfRule>
    <cfRule type="expression" dxfId="2398" priority="1878">
      <formula>IF(RIGHT(TEXT(AE465,"0.#"),1)=".",TRUE,FALSE)</formula>
    </cfRule>
  </conditionalFormatting>
  <conditionalFormatting sqref="AE463">
    <cfRule type="expression" dxfId="2397" priority="1881">
      <formula>IF(RIGHT(TEXT(AE463,"0.#"),1)=".",FALSE,TRUE)</formula>
    </cfRule>
    <cfRule type="expression" dxfId="2396" priority="1882">
      <formula>IF(RIGHT(TEXT(AE463,"0.#"),1)=".",TRUE,FALSE)</formula>
    </cfRule>
  </conditionalFormatting>
  <conditionalFormatting sqref="AE464">
    <cfRule type="expression" dxfId="2395" priority="1879">
      <formula>IF(RIGHT(TEXT(AE464,"0.#"),1)=".",FALSE,TRUE)</formula>
    </cfRule>
    <cfRule type="expression" dxfId="2394" priority="1880">
      <formula>IF(RIGHT(TEXT(AE464,"0.#"),1)=".",TRUE,FALSE)</formula>
    </cfRule>
  </conditionalFormatting>
  <conditionalFormatting sqref="AM465">
    <cfRule type="expression" dxfId="2393" priority="1871">
      <formula>IF(RIGHT(TEXT(AM465,"0.#"),1)=".",FALSE,TRUE)</formula>
    </cfRule>
    <cfRule type="expression" dxfId="2392" priority="1872">
      <formula>IF(RIGHT(TEXT(AM465,"0.#"),1)=".",TRUE,FALSE)</formula>
    </cfRule>
  </conditionalFormatting>
  <conditionalFormatting sqref="AM463">
    <cfRule type="expression" dxfId="2391" priority="1875">
      <formula>IF(RIGHT(TEXT(AM463,"0.#"),1)=".",FALSE,TRUE)</formula>
    </cfRule>
    <cfRule type="expression" dxfId="2390" priority="1876">
      <formula>IF(RIGHT(TEXT(AM463,"0.#"),1)=".",TRUE,FALSE)</formula>
    </cfRule>
  </conditionalFormatting>
  <conditionalFormatting sqref="AM464">
    <cfRule type="expression" dxfId="2389" priority="1873">
      <formula>IF(RIGHT(TEXT(AM464,"0.#"),1)=".",FALSE,TRUE)</formula>
    </cfRule>
    <cfRule type="expression" dxfId="2388" priority="1874">
      <formula>IF(RIGHT(TEXT(AM464,"0.#"),1)=".",TRUE,FALSE)</formula>
    </cfRule>
  </conditionalFormatting>
  <conditionalFormatting sqref="AU465">
    <cfRule type="expression" dxfId="2387" priority="1865">
      <formula>IF(RIGHT(TEXT(AU465,"0.#"),1)=".",FALSE,TRUE)</formula>
    </cfRule>
    <cfRule type="expression" dxfId="2386" priority="1866">
      <formula>IF(RIGHT(TEXT(AU465,"0.#"),1)=".",TRUE,FALSE)</formula>
    </cfRule>
  </conditionalFormatting>
  <conditionalFormatting sqref="AU463">
    <cfRule type="expression" dxfId="2385" priority="1869">
      <formula>IF(RIGHT(TEXT(AU463,"0.#"),1)=".",FALSE,TRUE)</formula>
    </cfRule>
    <cfRule type="expression" dxfId="2384" priority="1870">
      <formula>IF(RIGHT(TEXT(AU463,"0.#"),1)=".",TRUE,FALSE)</formula>
    </cfRule>
  </conditionalFormatting>
  <conditionalFormatting sqref="AU464">
    <cfRule type="expression" dxfId="2383" priority="1867">
      <formula>IF(RIGHT(TEXT(AU464,"0.#"),1)=".",FALSE,TRUE)</formula>
    </cfRule>
    <cfRule type="expression" dxfId="2382" priority="1868">
      <formula>IF(RIGHT(TEXT(AU464,"0.#"),1)=".",TRUE,FALSE)</formula>
    </cfRule>
  </conditionalFormatting>
  <conditionalFormatting sqref="AI465">
    <cfRule type="expression" dxfId="2381" priority="1859">
      <formula>IF(RIGHT(TEXT(AI465,"0.#"),1)=".",FALSE,TRUE)</formula>
    </cfRule>
    <cfRule type="expression" dxfId="2380" priority="1860">
      <formula>IF(RIGHT(TEXT(AI465,"0.#"),1)=".",TRUE,FALSE)</formula>
    </cfRule>
  </conditionalFormatting>
  <conditionalFormatting sqref="AI463">
    <cfRule type="expression" dxfId="2379" priority="1863">
      <formula>IF(RIGHT(TEXT(AI463,"0.#"),1)=".",FALSE,TRUE)</formula>
    </cfRule>
    <cfRule type="expression" dxfId="2378" priority="1864">
      <formula>IF(RIGHT(TEXT(AI463,"0.#"),1)=".",TRUE,FALSE)</formula>
    </cfRule>
  </conditionalFormatting>
  <conditionalFormatting sqref="AI464">
    <cfRule type="expression" dxfId="2377" priority="1861">
      <formula>IF(RIGHT(TEXT(AI464,"0.#"),1)=".",FALSE,TRUE)</formula>
    </cfRule>
    <cfRule type="expression" dxfId="2376" priority="1862">
      <formula>IF(RIGHT(TEXT(AI464,"0.#"),1)=".",TRUE,FALSE)</formula>
    </cfRule>
  </conditionalFormatting>
  <conditionalFormatting sqref="AQ463">
    <cfRule type="expression" dxfId="2375" priority="1853">
      <formula>IF(RIGHT(TEXT(AQ463,"0.#"),1)=".",FALSE,TRUE)</formula>
    </cfRule>
    <cfRule type="expression" dxfId="2374" priority="1854">
      <formula>IF(RIGHT(TEXT(AQ463,"0.#"),1)=".",TRUE,FALSE)</formula>
    </cfRule>
  </conditionalFormatting>
  <conditionalFormatting sqref="AQ464">
    <cfRule type="expression" dxfId="2373" priority="1857">
      <formula>IF(RIGHT(TEXT(AQ464,"0.#"),1)=".",FALSE,TRUE)</formula>
    </cfRule>
    <cfRule type="expression" dxfId="2372" priority="1858">
      <formula>IF(RIGHT(TEXT(AQ464,"0.#"),1)=".",TRUE,FALSE)</formula>
    </cfRule>
  </conditionalFormatting>
  <conditionalFormatting sqref="AQ465">
    <cfRule type="expression" dxfId="2371" priority="1855">
      <formula>IF(RIGHT(TEXT(AQ465,"0.#"),1)=".",FALSE,TRUE)</formula>
    </cfRule>
    <cfRule type="expression" dxfId="2370" priority="1856">
      <formula>IF(RIGHT(TEXT(AQ465,"0.#"),1)=".",TRUE,FALSE)</formula>
    </cfRule>
  </conditionalFormatting>
  <conditionalFormatting sqref="AE470">
    <cfRule type="expression" dxfId="2369" priority="1847">
      <formula>IF(RIGHT(TEXT(AE470,"0.#"),1)=".",FALSE,TRUE)</formula>
    </cfRule>
    <cfRule type="expression" dxfId="2368" priority="1848">
      <formula>IF(RIGHT(TEXT(AE470,"0.#"),1)=".",TRUE,FALSE)</formula>
    </cfRule>
  </conditionalFormatting>
  <conditionalFormatting sqref="AE468">
    <cfRule type="expression" dxfId="2367" priority="1851">
      <formula>IF(RIGHT(TEXT(AE468,"0.#"),1)=".",FALSE,TRUE)</formula>
    </cfRule>
    <cfRule type="expression" dxfId="2366" priority="1852">
      <formula>IF(RIGHT(TEXT(AE468,"0.#"),1)=".",TRUE,FALSE)</formula>
    </cfRule>
  </conditionalFormatting>
  <conditionalFormatting sqref="AE469">
    <cfRule type="expression" dxfId="2365" priority="1849">
      <formula>IF(RIGHT(TEXT(AE469,"0.#"),1)=".",FALSE,TRUE)</formula>
    </cfRule>
    <cfRule type="expression" dxfId="2364" priority="1850">
      <formula>IF(RIGHT(TEXT(AE469,"0.#"),1)=".",TRUE,FALSE)</formula>
    </cfRule>
  </conditionalFormatting>
  <conditionalFormatting sqref="AM470">
    <cfRule type="expression" dxfId="2363" priority="1841">
      <formula>IF(RIGHT(TEXT(AM470,"0.#"),1)=".",FALSE,TRUE)</formula>
    </cfRule>
    <cfRule type="expression" dxfId="2362" priority="1842">
      <formula>IF(RIGHT(TEXT(AM470,"0.#"),1)=".",TRUE,FALSE)</formula>
    </cfRule>
  </conditionalFormatting>
  <conditionalFormatting sqref="AM468">
    <cfRule type="expression" dxfId="2361" priority="1845">
      <formula>IF(RIGHT(TEXT(AM468,"0.#"),1)=".",FALSE,TRUE)</formula>
    </cfRule>
    <cfRule type="expression" dxfId="2360" priority="1846">
      <formula>IF(RIGHT(TEXT(AM468,"0.#"),1)=".",TRUE,FALSE)</formula>
    </cfRule>
  </conditionalFormatting>
  <conditionalFormatting sqref="AM469">
    <cfRule type="expression" dxfId="2359" priority="1843">
      <formula>IF(RIGHT(TEXT(AM469,"0.#"),1)=".",FALSE,TRUE)</formula>
    </cfRule>
    <cfRule type="expression" dxfId="2358" priority="1844">
      <formula>IF(RIGHT(TEXT(AM469,"0.#"),1)=".",TRUE,FALSE)</formula>
    </cfRule>
  </conditionalFormatting>
  <conditionalFormatting sqref="AU470">
    <cfRule type="expression" dxfId="2357" priority="1835">
      <formula>IF(RIGHT(TEXT(AU470,"0.#"),1)=".",FALSE,TRUE)</formula>
    </cfRule>
    <cfRule type="expression" dxfId="2356" priority="1836">
      <formula>IF(RIGHT(TEXT(AU470,"0.#"),1)=".",TRUE,FALSE)</formula>
    </cfRule>
  </conditionalFormatting>
  <conditionalFormatting sqref="AU468">
    <cfRule type="expression" dxfId="2355" priority="1839">
      <formula>IF(RIGHT(TEXT(AU468,"0.#"),1)=".",FALSE,TRUE)</formula>
    </cfRule>
    <cfRule type="expression" dxfId="2354" priority="1840">
      <formula>IF(RIGHT(TEXT(AU468,"0.#"),1)=".",TRUE,FALSE)</formula>
    </cfRule>
  </conditionalFormatting>
  <conditionalFormatting sqref="AU469">
    <cfRule type="expression" dxfId="2353" priority="1837">
      <formula>IF(RIGHT(TEXT(AU469,"0.#"),1)=".",FALSE,TRUE)</formula>
    </cfRule>
    <cfRule type="expression" dxfId="2352" priority="1838">
      <formula>IF(RIGHT(TEXT(AU469,"0.#"),1)=".",TRUE,FALSE)</formula>
    </cfRule>
  </conditionalFormatting>
  <conditionalFormatting sqref="AI470">
    <cfRule type="expression" dxfId="2351" priority="1829">
      <formula>IF(RIGHT(TEXT(AI470,"0.#"),1)=".",FALSE,TRUE)</formula>
    </cfRule>
    <cfRule type="expression" dxfId="2350" priority="1830">
      <formula>IF(RIGHT(TEXT(AI470,"0.#"),1)=".",TRUE,FALSE)</formula>
    </cfRule>
  </conditionalFormatting>
  <conditionalFormatting sqref="AI468">
    <cfRule type="expression" dxfId="2349" priority="1833">
      <formula>IF(RIGHT(TEXT(AI468,"0.#"),1)=".",FALSE,TRUE)</formula>
    </cfRule>
    <cfRule type="expression" dxfId="2348" priority="1834">
      <formula>IF(RIGHT(TEXT(AI468,"0.#"),1)=".",TRUE,FALSE)</formula>
    </cfRule>
  </conditionalFormatting>
  <conditionalFormatting sqref="AI469">
    <cfRule type="expression" dxfId="2347" priority="1831">
      <formula>IF(RIGHT(TEXT(AI469,"0.#"),1)=".",FALSE,TRUE)</formula>
    </cfRule>
    <cfRule type="expression" dxfId="2346" priority="1832">
      <formula>IF(RIGHT(TEXT(AI469,"0.#"),1)=".",TRUE,FALSE)</formula>
    </cfRule>
  </conditionalFormatting>
  <conditionalFormatting sqref="AQ468">
    <cfRule type="expression" dxfId="2345" priority="1823">
      <formula>IF(RIGHT(TEXT(AQ468,"0.#"),1)=".",FALSE,TRUE)</formula>
    </cfRule>
    <cfRule type="expression" dxfId="2344" priority="1824">
      <formula>IF(RIGHT(TEXT(AQ468,"0.#"),1)=".",TRUE,FALSE)</formula>
    </cfRule>
  </conditionalFormatting>
  <conditionalFormatting sqref="AQ469">
    <cfRule type="expression" dxfId="2343" priority="1827">
      <formula>IF(RIGHT(TEXT(AQ469,"0.#"),1)=".",FALSE,TRUE)</formula>
    </cfRule>
    <cfRule type="expression" dxfId="2342" priority="1828">
      <formula>IF(RIGHT(TEXT(AQ469,"0.#"),1)=".",TRUE,FALSE)</formula>
    </cfRule>
  </conditionalFormatting>
  <conditionalFormatting sqref="AQ470">
    <cfRule type="expression" dxfId="2341" priority="1825">
      <formula>IF(RIGHT(TEXT(AQ470,"0.#"),1)=".",FALSE,TRUE)</formula>
    </cfRule>
    <cfRule type="expression" dxfId="2340" priority="1826">
      <formula>IF(RIGHT(TEXT(AQ470,"0.#"),1)=".",TRUE,FALSE)</formula>
    </cfRule>
  </conditionalFormatting>
  <conditionalFormatting sqref="AE475">
    <cfRule type="expression" dxfId="2339" priority="1817">
      <formula>IF(RIGHT(TEXT(AE475,"0.#"),1)=".",FALSE,TRUE)</formula>
    </cfRule>
    <cfRule type="expression" dxfId="2338" priority="1818">
      <formula>IF(RIGHT(TEXT(AE475,"0.#"),1)=".",TRUE,FALSE)</formula>
    </cfRule>
  </conditionalFormatting>
  <conditionalFormatting sqref="AE473">
    <cfRule type="expression" dxfId="2337" priority="1821">
      <formula>IF(RIGHT(TEXT(AE473,"0.#"),1)=".",FALSE,TRUE)</formula>
    </cfRule>
    <cfRule type="expression" dxfId="2336" priority="1822">
      <formula>IF(RIGHT(TEXT(AE473,"0.#"),1)=".",TRUE,FALSE)</formula>
    </cfRule>
  </conditionalFormatting>
  <conditionalFormatting sqref="AE474">
    <cfRule type="expression" dxfId="2335" priority="1819">
      <formula>IF(RIGHT(TEXT(AE474,"0.#"),1)=".",FALSE,TRUE)</formula>
    </cfRule>
    <cfRule type="expression" dxfId="2334" priority="1820">
      <formula>IF(RIGHT(TEXT(AE474,"0.#"),1)=".",TRUE,FALSE)</formula>
    </cfRule>
  </conditionalFormatting>
  <conditionalFormatting sqref="AM475">
    <cfRule type="expression" dxfId="2333" priority="1811">
      <formula>IF(RIGHT(TEXT(AM475,"0.#"),1)=".",FALSE,TRUE)</formula>
    </cfRule>
    <cfRule type="expression" dxfId="2332" priority="1812">
      <formula>IF(RIGHT(TEXT(AM475,"0.#"),1)=".",TRUE,FALSE)</formula>
    </cfRule>
  </conditionalFormatting>
  <conditionalFormatting sqref="AM473">
    <cfRule type="expression" dxfId="2331" priority="1815">
      <formula>IF(RIGHT(TEXT(AM473,"0.#"),1)=".",FALSE,TRUE)</formula>
    </cfRule>
    <cfRule type="expression" dxfId="2330" priority="1816">
      <formula>IF(RIGHT(TEXT(AM473,"0.#"),1)=".",TRUE,FALSE)</formula>
    </cfRule>
  </conditionalFormatting>
  <conditionalFormatting sqref="AM474">
    <cfRule type="expression" dxfId="2329" priority="1813">
      <formula>IF(RIGHT(TEXT(AM474,"0.#"),1)=".",FALSE,TRUE)</formula>
    </cfRule>
    <cfRule type="expression" dxfId="2328" priority="1814">
      <formula>IF(RIGHT(TEXT(AM474,"0.#"),1)=".",TRUE,FALSE)</formula>
    </cfRule>
  </conditionalFormatting>
  <conditionalFormatting sqref="AU475">
    <cfRule type="expression" dxfId="2327" priority="1805">
      <formula>IF(RIGHT(TEXT(AU475,"0.#"),1)=".",FALSE,TRUE)</formula>
    </cfRule>
    <cfRule type="expression" dxfId="2326" priority="1806">
      <formula>IF(RIGHT(TEXT(AU475,"0.#"),1)=".",TRUE,FALSE)</formula>
    </cfRule>
  </conditionalFormatting>
  <conditionalFormatting sqref="AU473">
    <cfRule type="expression" dxfId="2325" priority="1809">
      <formula>IF(RIGHT(TEXT(AU473,"0.#"),1)=".",FALSE,TRUE)</formula>
    </cfRule>
    <cfRule type="expression" dxfId="2324" priority="1810">
      <formula>IF(RIGHT(TEXT(AU473,"0.#"),1)=".",TRUE,FALSE)</formula>
    </cfRule>
  </conditionalFormatting>
  <conditionalFormatting sqref="AU474">
    <cfRule type="expression" dxfId="2323" priority="1807">
      <formula>IF(RIGHT(TEXT(AU474,"0.#"),1)=".",FALSE,TRUE)</formula>
    </cfRule>
    <cfRule type="expression" dxfId="2322" priority="1808">
      <formula>IF(RIGHT(TEXT(AU474,"0.#"),1)=".",TRUE,FALSE)</formula>
    </cfRule>
  </conditionalFormatting>
  <conditionalFormatting sqref="AI475">
    <cfRule type="expression" dxfId="2321" priority="1799">
      <formula>IF(RIGHT(TEXT(AI475,"0.#"),1)=".",FALSE,TRUE)</formula>
    </cfRule>
    <cfRule type="expression" dxfId="2320" priority="1800">
      <formula>IF(RIGHT(TEXT(AI475,"0.#"),1)=".",TRUE,FALSE)</formula>
    </cfRule>
  </conditionalFormatting>
  <conditionalFormatting sqref="AI473">
    <cfRule type="expression" dxfId="2319" priority="1803">
      <formula>IF(RIGHT(TEXT(AI473,"0.#"),1)=".",FALSE,TRUE)</formula>
    </cfRule>
    <cfRule type="expression" dxfId="2318" priority="1804">
      <formula>IF(RIGHT(TEXT(AI473,"0.#"),1)=".",TRUE,FALSE)</formula>
    </cfRule>
  </conditionalFormatting>
  <conditionalFormatting sqref="AI474">
    <cfRule type="expression" dxfId="2317" priority="1801">
      <formula>IF(RIGHT(TEXT(AI474,"0.#"),1)=".",FALSE,TRUE)</formula>
    </cfRule>
    <cfRule type="expression" dxfId="2316" priority="1802">
      <formula>IF(RIGHT(TEXT(AI474,"0.#"),1)=".",TRUE,FALSE)</formula>
    </cfRule>
  </conditionalFormatting>
  <conditionalFormatting sqref="AQ473">
    <cfRule type="expression" dxfId="2315" priority="1793">
      <formula>IF(RIGHT(TEXT(AQ473,"0.#"),1)=".",FALSE,TRUE)</formula>
    </cfRule>
    <cfRule type="expression" dxfId="2314" priority="1794">
      <formula>IF(RIGHT(TEXT(AQ473,"0.#"),1)=".",TRUE,FALSE)</formula>
    </cfRule>
  </conditionalFormatting>
  <conditionalFormatting sqref="AQ474">
    <cfRule type="expression" dxfId="2313" priority="1797">
      <formula>IF(RIGHT(TEXT(AQ474,"0.#"),1)=".",FALSE,TRUE)</formula>
    </cfRule>
    <cfRule type="expression" dxfId="2312" priority="1798">
      <formula>IF(RIGHT(TEXT(AQ474,"0.#"),1)=".",TRUE,FALSE)</formula>
    </cfRule>
  </conditionalFormatting>
  <conditionalFormatting sqref="AQ475">
    <cfRule type="expression" dxfId="2311" priority="1795">
      <formula>IF(RIGHT(TEXT(AQ475,"0.#"),1)=".",FALSE,TRUE)</formula>
    </cfRule>
    <cfRule type="expression" dxfId="2310" priority="1796">
      <formula>IF(RIGHT(TEXT(AQ475,"0.#"),1)=".",TRUE,FALSE)</formula>
    </cfRule>
  </conditionalFormatting>
  <conditionalFormatting sqref="AE480">
    <cfRule type="expression" dxfId="2309" priority="1787">
      <formula>IF(RIGHT(TEXT(AE480,"0.#"),1)=".",FALSE,TRUE)</formula>
    </cfRule>
    <cfRule type="expression" dxfId="2308" priority="1788">
      <formula>IF(RIGHT(TEXT(AE480,"0.#"),1)=".",TRUE,FALSE)</formula>
    </cfRule>
  </conditionalFormatting>
  <conditionalFormatting sqref="AE478">
    <cfRule type="expression" dxfId="2307" priority="1791">
      <formula>IF(RIGHT(TEXT(AE478,"0.#"),1)=".",FALSE,TRUE)</formula>
    </cfRule>
    <cfRule type="expression" dxfId="2306" priority="1792">
      <formula>IF(RIGHT(TEXT(AE478,"0.#"),1)=".",TRUE,FALSE)</formula>
    </cfRule>
  </conditionalFormatting>
  <conditionalFormatting sqref="AE479">
    <cfRule type="expression" dxfId="2305" priority="1789">
      <formula>IF(RIGHT(TEXT(AE479,"0.#"),1)=".",FALSE,TRUE)</formula>
    </cfRule>
    <cfRule type="expression" dxfId="2304" priority="1790">
      <formula>IF(RIGHT(TEXT(AE479,"0.#"),1)=".",TRUE,FALSE)</formula>
    </cfRule>
  </conditionalFormatting>
  <conditionalFormatting sqref="AM480">
    <cfRule type="expression" dxfId="2303" priority="1781">
      <formula>IF(RIGHT(TEXT(AM480,"0.#"),1)=".",FALSE,TRUE)</formula>
    </cfRule>
    <cfRule type="expression" dxfId="2302" priority="1782">
      <formula>IF(RIGHT(TEXT(AM480,"0.#"),1)=".",TRUE,FALSE)</formula>
    </cfRule>
  </conditionalFormatting>
  <conditionalFormatting sqref="AM478">
    <cfRule type="expression" dxfId="2301" priority="1785">
      <formula>IF(RIGHT(TEXT(AM478,"0.#"),1)=".",FALSE,TRUE)</formula>
    </cfRule>
    <cfRule type="expression" dxfId="2300" priority="1786">
      <formula>IF(RIGHT(TEXT(AM478,"0.#"),1)=".",TRUE,FALSE)</formula>
    </cfRule>
  </conditionalFormatting>
  <conditionalFormatting sqref="AM479">
    <cfRule type="expression" dxfId="2299" priority="1783">
      <formula>IF(RIGHT(TEXT(AM479,"0.#"),1)=".",FALSE,TRUE)</formula>
    </cfRule>
    <cfRule type="expression" dxfId="2298" priority="1784">
      <formula>IF(RIGHT(TEXT(AM479,"0.#"),1)=".",TRUE,FALSE)</formula>
    </cfRule>
  </conditionalFormatting>
  <conditionalFormatting sqref="AU480">
    <cfRule type="expression" dxfId="2297" priority="1775">
      <formula>IF(RIGHT(TEXT(AU480,"0.#"),1)=".",FALSE,TRUE)</formula>
    </cfRule>
    <cfRule type="expression" dxfId="2296" priority="1776">
      <formula>IF(RIGHT(TEXT(AU480,"0.#"),1)=".",TRUE,FALSE)</formula>
    </cfRule>
  </conditionalFormatting>
  <conditionalFormatting sqref="AU478">
    <cfRule type="expression" dxfId="2295" priority="1779">
      <formula>IF(RIGHT(TEXT(AU478,"0.#"),1)=".",FALSE,TRUE)</formula>
    </cfRule>
    <cfRule type="expression" dxfId="2294" priority="1780">
      <formula>IF(RIGHT(TEXT(AU478,"0.#"),1)=".",TRUE,FALSE)</formula>
    </cfRule>
  </conditionalFormatting>
  <conditionalFormatting sqref="AU479">
    <cfRule type="expression" dxfId="2293" priority="1777">
      <formula>IF(RIGHT(TEXT(AU479,"0.#"),1)=".",FALSE,TRUE)</formula>
    </cfRule>
    <cfRule type="expression" dxfId="2292" priority="1778">
      <formula>IF(RIGHT(TEXT(AU479,"0.#"),1)=".",TRUE,FALSE)</formula>
    </cfRule>
  </conditionalFormatting>
  <conditionalFormatting sqref="AI480">
    <cfRule type="expression" dxfId="2291" priority="1769">
      <formula>IF(RIGHT(TEXT(AI480,"0.#"),1)=".",FALSE,TRUE)</formula>
    </cfRule>
    <cfRule type="expression" dxfId="2290" priority="1770">
      <formula>IF(RIGHT(TEXT(AI480,"0.#"),1)=".",TRUE,FALSE)</formula>
    </cfRule>
  </conditionalFormatting>
  <conditionalFormatting sqref="AI478">
    <cfRule type="expression" dxfId="2289" priority="1773">
      <formula>IF(RIGHT(TEXT(AI478,"0.#"),1)=".",FALSE,TRUE)</formula>
    </cfRule>
    <cfRule type="expression" dxfId="2288" priority="1774">
      <formula>IF(RIGHT(TEXT(AI478,"0.#"),1)=".",TRUE,FALSE)</formula>
    </cfRule>
  </conditionalFormatting>
  <conditionalFormatting sqref="AI479">
    <cfRule type="expression" dxfId="2287" priority="1771">
      <formula>IF(RIGHT(TEXT(AI479,"0.#"),1)=".",FALSE,TRUE)</formula>
    </cfRule>
    <cfRule type="expression" dxfId="2286" priority="1772">
      <formula>IF(RIGHT(TEXT(AI479,"0.#"),1)=".",TRUE,FALSE)</formula>
    </cfRule>
  </conditionalFormatting>
  <conditionalFormatting sqref="AQ478">
    <cfRule type="expression" dxfId="2285" priority="1763">
      <formula>IF(RIGHT(TEXT(AQ478,"0.#"),1)=".",FALSE,TRUE)</formula>
    </cfRule>
    <cfRule type="expression" dxfId="2284" priority="1764">
      <formula>IF(RIGHT(TEXT(AQ478,"0.#"),1)=".",TRUE,FALSE)</formula>
    </cfRule>
  </conditionalFormatting>
  <conditionalFormatting sqref="AQ479">
    <cfRule type="expression" dxfId="2283" priority="1767">
      <formula>IF(RIGHT(TEXT(AQ479,"0.#"),1)=".",FALSE,TRUE)</formula>
    </cfRule>
    <cfRule type="expression" dxfId="2282" priority="1768">
      <formula>IF(RIGHT(TEXT(AQ479,"0.#"),1)=".",TRUE,FALSE)</formula>
    </cfRule>
  </conditionalFormatting>
  <conditionalFormatting sqref="AQ480">
    <cfRule type="expression" dxfId="2281" priority="1765">
      <formula>IF(RIGHT(TEXT(AQ480,"0.#"),1)=".",FALSE,TRUE)</formula>
    </cfRule>
    <cfRule type="expression" dxfId="2280" priority="1766">
      <formula>IF(RIGHT(TEXT(AQ480,"0.#"),1)=".",TRUE,FALSE)</formula>
    </cfRule>
  </conditionalFormatting>
  <conditionalFormatting sqref="AM47">
    <cfRule type="expression" dxfId="2279" priority="2057">
      <formula>IF(RIGHT(TEXT(AM47,"0.#"),1)=".",FALSE,TRUE)</formula>
    </cfRule>
    <cfRule type="expression" dxfId="2278" priority="2058">
      <formula>IF(RIGHT(TEXT(AM47,"0.#"),1)=".",TRUE,FALSE)</formula>
    </cfRule>
  </conditionalFormatting>
  <conditionalFormatting sqref="AI46">
    <cfRule type="expression" dxfId="2277" priority="2061">
      <formula>IF(RIGHT(TEXT(AI46,"0.#"),1)=".",FALSE,TRUE)</formula>
    </cfRule>
    <cfRule type="expression" dxfId="2276" priority="2062">
      <formula>IF(RIGHT(TEXT(AI46,"0.#"),1)=".",TRUE,FALSE)</formula>
    </cfRule>
  </conditionalFormatting>
  <conditionalFormatting sqref="AM46">
    <cfRule type="expression" dxfId="2275" priority="2059">
      <formula>IF(RIGHT(TEXT(AM46,"0.#"),1)=".",FALSE,TRUE)</formula>
    </cfRule>
    <cfRule type="expression" dxfId="2274" priority="2060">
      <formula>IF(RIGHT(TEXT(AM46,"0.#"),1)=".",TRUE,FALSE)</formula>
    </cfRule>
  </conditionalFormatting>
  <conditionalFormatting sqref="AU46:AU48">
    <cfRule type="expression" dxfId="2273" priority="2051">
      <formula>IF(RIGHT(TEXT(AU46,"0.#"),1)=".",FALSE,TRUE)</formula>
    </cfRule>
    <cfRule type="expression" dxfId="2272" priority="2052">
      <formula>IF(RIGHT(TEXT(AU46,"0.#"),1)=".",TRUE,FALSE)</formula>
    </cfRule>
  </conditionalFormatting>
  <conditionalFormatting sqref="AM48">
    <cfRule type="expression" dxfId="2271" priority="2055">
      <formula>IF(RIGHT(TEXT(AM48,"0.#"),1)=".",FALSE,TRUE)</formula>
    </cfRule>
    <cfRule type="expression" dxfId="2270" priority="2056">
      <formula>IF(RIGHT(TEXT(AM48,"0.#"),1)=".",TRUE,FALSE)</formula>
    </cfRule>
  </conditionalFormatting>
  <conditionalFormatting sqref="AQ46:AQ48">
    <cfRule type="expression" dxfId="2269" priority="2053">
      <formula>IF(RIGHT(TEXT(AQ46,"0.#"),1)=".",FALSE,TRUE)</formula>
    </cfRule>
    <cfRule type="expression" dxfId="2268" priority="2054">
      <formula>IF(RIGHT(TEXT(AQ46,"0.#"),1)=".",TRUE,FALSE)</formula>
    </cfRule>
  </conditionalFormatting>
  <conditionalFormatting sqref="AE146:AE147 AI146:AI147 AM146:AM147 AQ146:AQ147 AU146:AU147">
    <cfRule type="expression" dxfId="2267" priority="2045">
      <formula>IF(RIGHT(TEXT(AE146,"0.#"),1)=".",FALSE,TRUE)</formula>
    </cfRule>
    <cfRule type="expression" dxfId="2266" priority="2046">
      <formula>IF(RIGHT(TEXT(AE146,"0.#"),1)=".",TRUE,FALSE)</formula>
    </cfRule>
  </conditionalFormatting>
  <conditionalFormatting sqref="AE138:AE139 AI138:AI139 AM138:AM139 AQ138:AQ139 AU138:AU139">
    <cfRule type="expression" dxfId="2265" priority="2049">
      <formula>IF(RIGHT(TEXT(AE138,"0.#"),1)=".",FALSE,TRUE)</formula>
    </cfRule>
    <cfRule type="expression" dxfId="2264" priority="2050">
      <formula>IF(RIGHT(TEXT(AE138,"0.#"),1)=".",TRUE,FALSE)</formula>
    </cfRule>
  </conditionalFormatting>
  <conditionalFormatting sqref="AE142:AE143 AI142:AI143 AM142:AM143 AQ142:AQ143 AU142:AU143">
    <cfRule type="expression" dxfId="2263" priority="2047">
      <formula>IF(RIGHT(TEXT(AE142,"0.#"),1)=".",FALSE,TRUE)</formula>
    </cfRule>
    <cfRule type="expression" dxfId="2262" priority="2048">
      <formula>IF(RIGHT(TEXT(AE142,"0.#"),1)=".",TRUE,FALSE)</formula>
    </cfRule>
  </conditionalFormatting>
  <conditionalFormatting sqref="AE198:AE199 AI198:AI199 AM198:AM199 AQ198:AQ199 AU198:AU199">
    <cfRule type="expression" dxfId="2261" priority="2039">
      <formula>IF(RIGHT(TEXT(AE198,"0.#"),1)=".",FALSE,TRUE)</formula>
    </cfRule>
    <cfRule type="expression" dxfId="2260" priority="2040">
      <formula>IF(RIGHT(TEXT(AE198,"0.#"),1)=".",TRUE,FALSE)</formula>
    </cfRule>
  </conditionalFormatting>
  <conditionalFormatting sqref="AE150:AE151 AI150:AI151 AM150:AM151 AQ150:AQ151 AU150:AU151">
    <cfRule type="expression" dxfId="2259" priority="2043">
      <formula>IF(RIGHT(TEXT(AE150,"0.#"),1)=".",FALSE,TRUE)</formula>
    </cfRule>
    <cfRule type="expression" dxfId="2258" priority="2044">
      <formula>IF(RIGHT(TEXT(AE150,"0.#"),1)=".",TRUE,FALSE)</formula>
    </cfRule>
  </conditionalFormatting>
  <conditionalFormatting sqref="AE194:AE195 AI194:AI195 AM194:AM195 AQ194:AQ195 AU194:AU195">
    <cfRule type="expression" dxfId="2257" priority="2041">
      <formula>IF(RIGHT(TEXT(AE194,"0.#"),1)=".",FALSE,TRUE)</formula>
    </cfRule>
    <cfRule type="expression" dxfId="2256" priority="2042">
      <formula>IF(RIGHT(TEXT(AE194,"0.#"),1)=".",TRUE,FALSE)</formula>
    </cfRule>
  </conditionalFormatting>
  <conditionalFormatting sqref="AE210:AE211 AI210:AI211 AM210:AM211 AQ210:AQ211 AU210:AU211">
    <cfRule type="expression" dxfId="2255" priority="2033">
      <formula>IF(RIGHT(TEXT(AE210,"0.#"),1)=".",FALSE,TRUE)</formula>
    </cfRule>
    <cfRule type="expression" dxfId="2254" priority="2034">
      <formula>IF(RIGHT(TEXT(AE210,"0.#"),1)=".",TRUE,FALSE)</formula>
    </cfRule>
  </conditionalFormatting>
  <conditionalFormatting sqref="AE202:AE203 AI202:AI203 AM202:AM203 AQ202:AQ203 AU202:AU203">
    <cfRule type="expression" dxfId="2253" priority="2037">
      <formula>IF(RIGHT(TEXT(AE202,"0.#"),1)=".",FALSE,TRUE)</formula>
    </cfRule>
    <cfRule type="expression" dxfId="2252" priority="2038">
      <formula>IF(RIGHT(TEXT(AE202,"0.#"),1)=".",TRUE,FALSE)</formula>
    </cfRule>
  </conditionalFormatting>
  <conditionalFormatting sqref="AE206:AE207 AI206:AI207 AM206:AM207 AQ206:AQ207 AU206:AU207">
    <cfRule type="expression" dxfId="2251" priority="2035">
      <formula>IF(RIGHT(TEXT(AE206,"0.#"),1)=".",FALSE,TRUE)</formula>
    </cfRule>
    <cfRule type="expression" dxfId="2250" priority="2036">
      <formula>IF(RIGHT(TEXT(AE206,"0.#"),1)=".",TRUE,FALSE)</formula>
    </cfRule>
  </conditionalFormatting>
  <conditionalFormatting sqref="AE262:AE263 AI262:AI263 AM262:AM263 AQ262:AQ263 AU262:AU263">
    <cfRule type="expression" dxfId="2249" priority="2027">
      <formula>IF(RIGHT(TEXT(AE262,"0.#"),1)=".",FALSE,TRUE)</formula>
    </cfRule>
    <cfRule type="expression" dxfId="2248" priority="2028">
      <formula>IF(RIGHT(TEXT(AE262,"0.#"),1)=".",TRUE,FALSE)</formula>
    </cfRule>
  </conditionalFormatting>
  <conditionalFormatting sqref="AE254:AE255 AI254:AI255 AM254:AM255 AQ254:AQ255 AU254:AU255">
    <cfRule type="expression" dxfId="2247" priority="2031">
      <formula>IF(RIGHT(TEXT(AE254,"0.#"),1)=".",FALSE,TRUE)</formula>
    </cfRule>
    <cfRule type="expression" dxfId="2246" priority="2032">
      <formula>IF(RIGHT(TEXT(AE254,"0.#"),1)=".",TRUE,FALSE)</formula>
    </cfRule>
  </conditionalFormatting>
  <conditionalFormatting sqref="AE258:AE259 AI258:AI259 AM258:AM259 AQ258:AQ259 AU258:AU259">
    <cfRule type="expression" dxfId="2245" priority="2029">
      <formula>IF(RIGHT(TEXT(AE258,"0.#"),1)=".",FALSE,TRUE)</formula>
    </cfRule>
    <cfRule type="expression" dxfId="2244" priority="2030">
      <formula>IF(RIGHT(TEXT(AE258,"0.#"),1)=".",TRUE,FALSE)</formula>
    </cfRule>
  </conditionalFormatting>
  <conditionalFormatting sqref="AE314:AE315 AI314:AI315 AM314:AM315 AQ314:AQ315 AU314:AU315">
    <cfRule type="expression" dxfId="2243" priority="2021">
      <formula>IF(RIGHT(TEXT(AE314,"0.#"),1)=".",FALSE,TRUE)</formula>
    </cfRule>
    <cfRule type="expression" dxfId="2242" priority="2022">
      <formula>IF(RIGHT(TEXT(AE314,"0.#"),1)=".",TRUE,FALSE)</formula>
    </cfRule>
  </conditionalFormatting>
  <conditionalFormatting sqref="AE266:AE267 AI266:AI267 AM266:AM267 AQ266:AQ267 AU266:AU267">
    <cfRule type="expression" dxfId="2241" priority="2025">
      <formula>IF(RIGHT(TEXT(AE266,"0.#"),1)=".",FALSE,TRUE)</formula>
    </cfRule>
    <cfRule type="expression" dxfId="2240" priority="2026">
      <formula>IF(RIGHT(TEXT(AE266,"0.#"),1)=".",TRUE,FALSE)</formula>
    </cfRule>
  </conditionalFormatting>
  <conditionalFormatting sqref="AE270:AE271 AI270:AI271 AM270:AM271 AQ270:AQ271 AU270:AU271">
    <cfRule type="expression" dxfId="2239" priority="2023">
      <formula>IF(RIGHT(TEXT(AE270,"0.#"),1)=".",FALSE,TRUE)</formula>
    </cfRule>
    <cfRule type="expression" dxfId="2238" priority="2024">
      <formula>IF(RIGHT(TEXT(AE270,"0.#"),1)=".",TRUE,FALSE)</formula>
    </cfRule>
  </conditionalFormatting>
  <conditionalFormatting sqref="AE326:AE327 AI326:AI327 AM326:AM327 AQ326:AQ327 AU326:AU327">
    <cfRule type="expression" dxfId="2237" priority="2015">
      <formula>IF(RIGHT(TEXT(AE326,"0.#"),1)=".",FALSE,TRUE)</formula>
    </cfRule>
    <cfRule type="expression" dxfId="2236" priority="2016">
      <formula>IF(RIGHT(TEXT(AE326,"0.#"),1)=".",TRUE,FALSE)</formula>
    </cfRule>
  </conditionalFormatting>
  <conditionalFormatting sqref="AE318:AE319 AI318:AI319 AM318:AM319 AQ318:AQ319 AU318:AU319">
    <cfRule type="expression" dxfId="2235" priority="2019">
      <formula>IF(RIGHT(TEXT(AE318,"0.#"),1)=".",FALSE,TRUE)</formula>
    </cfRule>
    <cfRule type="expression" dxfId="2234" priority="2020">
      <formula>IF(RIGHT(TEXT(AE318,"0.#"),1)=".",TRUE,FALSE)</formula>
    </cfRule>
  </conditionalFormatting>
  <conditionalFormatting sqref="AE322:AE323 AI322:AI323 AM322:AM323 AQ322:AQ323 AU322:AU323">
    <cfRule type="expression" dxfId="2233" priority="2017">
      <formula>IF(RIGHT(TEXT(AE322,"0.#"),1)=".",FALSE,TRUE)</formula>
    </cfRule>
    <cfRule type="expression" dxfId="2232" priority="2018">
      <formula>IF(RIGHT(TEXT(AE322,"0.#"),1)=".",TRUE,FALSE)</formula>
    </cfRule>
  </conditionalFormatting>
  <conditionalFormatting sqref="AE378:AE379 AI378:AI379 AM378:AM379 AQ378:AQ379 AU378:AU379">
    <cfRule type="expression" dxfId="2231" priority="2009">
      <formula>IF(RIGHT(TEXT(AE378,"0.#"),1)=".",FALSE,TRUE)</formula>
    </cfRule>
    <cfRule type="expression" dxfId="2230" priority="2010">
      <formula>IF(RIGHT(TEXT(AE378,"0.#"),1)=".",TRUE,FALSE)</formula>
    </cfRule>
  </conditionalFormatting>
  <conditionalFormatting sqref="AE330:AE331 AI330:AI331 AM330:AM331 AQ330:AQ331 AU330:AU331">
    <cfRule type="expression" dxfId="2229" priority="2013">
      <formula>IF(RIGHT(TEXT(AE330,"0.#"),1)=".",FALSE,TRUE)</formula>
    </cfRule>
    <cfRule type="expression" dxfId="2228" priority="2014">
      <formula>IF(RIGHT(TEXT(AE330,"0.#"),1)=".",TRUE,FALSE)</formula>
    </cfRule>
  </conditionalFormatting>
  <conditionalFormatting sqref="AE374:AE375 AI374:AI375 AM374:AM375 AQ374:AQ375 AU374:AU375">
    <cfRule type="expression" dxfId="2227" priority="2011">
      <formula>IF(RIGHT(TEXT(AE374,"0.#"),1)=".",FALSE,TRUE)</formula>
    </cfRule>
    <cfRule type="expression" dxfId="2226" priority="2012">
      <formula>IF(RIGHT(TEXT(AE374,"0.#"),1)=".",TRUE,FALSE)</formula>
    </cfRule>
  </conditionalFormatting>
  <conditionalFormatting sqref="AE390:AE391 AI390:AI391 AM390:AM391 AQ390:AQ391 AU390:AU391">
    <cfRule type="expression" dxfId="2225" priority="2003">
      <formula>IF(RIGHT(TEXT(AE390,"0.#"),1)=".",FALSE,TRUE)</formula>
    </cfRule>
    <cfRule type="expression" dxfId="2224" priority="2004">
      <formula>IF(RIGHT(TEXT(AE390,"0.#"),1)=".",TRUE,FALSE)</formula>
    </cfRule>
  </conditionalFormatting>
  <conditionalFormatting sqref="AE382:AE383 AI382:AI383 AM382:AM383 AQ382:AQ383 AU382:AU383">
    <cfRule type="expression" dxfId="2223" priority="2007">
      <formula>IF(RIGHT(TEXT(AE382,"0.#"),1)=".",FALSE,TRUE)</formula>
    </cfRule>
    <cfRule type="expression" dxfId="2222" priority="2008">
      <formula>IF(RIGHT(TEXT(AE382,"0.#"),1)=".",TRUE,FALSE)</formula>
    </cfRule>
  </conditionalFormatting>
  <conditionalFormatting sqref="AE386:AE387 AI386:AI387 AM386:AM387 AQ386:AQ387 AU386:AU387">
    <cfRule type="expression" dxfId="2221" priority="2005">
      <formula>IF(RIGHT(TEXT(AE386,"0.#"),1)=".",FALSE,TRUE)</formula>
    </cfRule>
    <cfRule type="expression" dxfId="2220" priority="2006">
      <formula>IF(RIGHT(TEXT(AE386,"0.#"),1)=".",TRUE,FALSE)</formula>
    </cfRule>
  </conditionalFormatting>
  <conditionalFormatting sqref="AE440">
    <cfRule type="expression" dxfId="2219" priority="1997">
      <formula>IF(RIGHT(TEXT(AE440,"0.#"),1)=".",FALSE,TRUE)</formula>
    </cfRule>
    <cfRule type="expression" dxfId="2218" priority="1998">
      <formula>IF(RIGHT(TEXT(AE440,"0.#"),1)=".",TRUE,FALSE)</formula>
    </cfRule>
  </conditionalFormatting>
  <conditionalFormatting sqref="AE438">
    <cfRule type="expression" dxfId="2217" priority="2001">
      <formula>IF(RIGHT(TEXT(AE438,"0.#"),1)=".",FALSE,TRUE)</formula>
    </cfRule>
    <cfRule type="expression" dxfId="2216" priority="2002">
      <formula>IF(RIGHT(TEXT(AE438,"0.#"),1)=".",TRUE,FALSE)</formula>
    </cfRule>
  </conditionalFormatting>
  <conditionalFormatting sqref="AE439">
    <cfRule type="expression" dxfId="2215" priority="1999">
      <formula>IF(RIGHT(TEXT(AE439,"0.#"),1)=".",FALSE,TRUE)</formula>
    </cfRule>
    <cfRule type="expression" dxfId="2214" priority="2000">
      <formula>IF(RIGHT(TEXT(AE439,"0.#"),1)=".",TRUE,FALSE)</formula>
    </cfRule>
  </conditionalFormatting>
  <conditionalFormatting sqref="AM440">
    <cfRule type="expression" dxfId="2213" priority="1991">
      <formula>IF(RIGHT(TEXT(AM440,"0.#"),1)=".",FALSE,TRUE)</formula>
    </cfRule>
    <cfRule type="expression" dxfId="2212" priority="1992">
      <formula>IF(RIGHT(TEXT(AM440,"0.#"),1)=".",TRUE,FALSE)</formula>
    </cfRule>
  </conditionalFormatting>
  <conditionalFormatting sqref="AM438">
    <cfRule type="expression" dxfId="2211" priority="1995">
      <formula>IF(RIGHT(TEXT(AM438,"0.#"),1)=".",FALSE,TRUE)</formula>
    </cfRule>
    <cfRule type="expression" dxfId="2210" priority="1996">
      <formula>IF(RIGHT(TEXT(AM438,"0.#"),1)=".",TRUE,FALSE)</formula>
    </cfRule>
  </conditionalFormatting>
  <conditionalFormatting sqref="AM439">
    <cfRule type="expression" dxfId="2209" priority="1993">
      <formula>IF(RIGHT(TEXT(AM439,"0.#"),1)=".",FALSE,TRUE)</formula>
    </cfRule>
    <cfRule type="expression" dxfId="2208" priority="1994">
      <formula>IF(RIGHT(TEXT(AM439,"0.#"),1)=".",TRUE,FALSE)</formula>
    </cfRule>
  </conditionalFormatting>
  <conditionalFormatting sqref="AU440">
    <cfRule type="expression" dxfId="2207" priority="1985">
      <formula>IF(RIGHT(TEXT(AU440,"0.#"),1)=".",FALSE,TRUE)</formula>
    </cfRule>
    <cfRule type="expression" dxfId="2206" priority="1986">
      <formula>IF(RIGHT(TEXT(AU440,"0.#"),1)=".",TRUE,FALSE)</formula>
    </cfRule>
  </conditionalFormatting>
  <conditionalFormatting sqref="AU438">
    <cfRule type="expression" dxfId="2205" priority="1989">
      <formula>IF(RIGHT(TEXT(AU438,"0.#"),1)=".",FALSE,TRUE)</formula>
    </cfRule>
    <cfRule type="expression" dxfId="2204" priority="1990">
      <formula>IF(RIGHT(TEXT(AU438,"0.#"),1)=".",TRUE,FALSE)</formula>
    </cfRule>
  </conditionalFormatting>
  <conditionalFormatting sqref="AU439">
    <cfRule type="expression" dxfId="2203" priority="1987">
      <formula>IF(RIGHT(TEXT(AU439,"0.#"),1)=".",FALSE,TRUE)</formula>
    </cfRule>
    <cfRule type="expression" dxfId="2202" priority="1988">
      <formula>IF(RIGHT(TEXT(AU439,"0.#"),1)=".",TRUE,FALSE)</formula>
    </cfRule>
  </conditionalFormatting>
  <conditionalFormatting sqref="AI440">
    <cfRule type="expression" dxfId="2201" priority="1979">
      <formula>IF(RIGHT(TEXT(AI440,"0.#"),1)=".",FALSE,TRUE)</formula>
    </cfRule>
    <cfRule type="expression" dxfId="2200" priority="1980">
      <formula>IF(RIGHT(TEXT(AI440,"0.#"),1)=".",TRUE,FALSE)</formula>
    </cfRule>
  </conditionalFormatting>
  <conditionalFormatting sqref="AI438">
    <cfRule type="expression" dxfId="2199" priority="1983">
      <formula>IF(RIGHT(TEXT(AI438,"0.#"),1)=".",FALSE,TRUE)</formula>
    </cfRule>
    <cfRule type="expression" dxfId="2198" priority="1984">
      <formula>IF(RIGHT(TEXT(AI438,"0.#"),1)=".",TRUE,FALSE)</formula>
    </cfRule>
  </conditionalFormatting>
  <conditionalFormatting sqref="AI439">
    <cfRule type="expression" dxfId="2197" priority="1981">
      <formula>IF(RIGHT(TEXT(AI439,"0.#"),1)=".",FALSE,TRUE)</formula>
    </cfRule>
    <cfRule type="expression" dxfId="2196" priority="1982">
      <formula>IF(RIGHT(TEXT(AI439,"0.#"),1)=".",TRUE,FALSE)</formula>
    </cfRule>
  </conditionalFormatting>
  <conditionalFormatting sqref="AQ438">
    <cfRule type="expression" dxfId="2195" priority="1973">
      <formula>IF(RIGHT(TEXT(AQ438,"0.#"),1)=".",FALSE,TRUE)</formula>
    </cfRule>
    <cfRule type="expression" dxfId="2194" priority="1974">
      <formula>IF(RIGHT(TEXT(AQ438,"0.#"),1)=".",TRUE,FALSE)</formula>
    </cfRule>
  </conditionalFormatting>
  <conditionalFormatting sqref="AQ439">
    <cfRule type="expression" dxfId="2193" priority="1977">
      <formula>IF(RIGHT(TEXT(AQ439,"0.#"),1)=".",FALSE,TRUE)</formula>
    </cfRule>
    <cfRule type="expression" dxfId="2192" priority="1978">
      <formula>IF(RIGHT(TEXT(AQ439,"0.#"),1)=".",TRUE,FALSE)</formula>
    </cfRule>
  </conditionalFormatting>
  <conditionalFormatting sqref="AQ440">
    <cfRule type="expression" dxfId="2191" priority="1975">
      <formula>IF(RIGHT(TEXT(AQ440,"0.#"),1)=".",FALSE,TRUE)</formula>
    </cfRule>
    <cfRule type="expression" dxfId="2190" priority="1976">
      <formula>IF(RIGHT(TEXT(AQ440,"0.#"),1)=".",TRUE,FALSE)</formula>
    </cfRule>
  </conditionalFormatting>
  <conditionalFormatting sqref="AE445">
    <cfRule type="expression" dxfId="2189" priority="1967">
      <formula>IF(RIGHT(TEXT(AE445,"0.#"),1)=".",FALSE,TRUE)</formula>
    </cfRule>
    <cfRule type="expression" dxfId="2188" priority="1968">
      <formula>IF(RIGHT(TEXT(AE445,"0.#"),1)=".",TRUE,FALSE)</formula>
    </cfRule>
  </conditionalFormatting>
  <conditionalFormatting sqref="AE443">
    <cfRule type="expression" dxfId="2187" priority="1971">
      <formula>IF(RIGHT(TEXT(AE443,"0.#"),1)=".",FALSE,TRUE)</formula>
    </cfRule>
    <cfRule type="expression" dxfId="2186" priority="1972">
      <formula>IF(RIGHT(TEXT(AE443,"0.#"),1)=".",TRUE,FALSE)</formula>
    </cfRule>
  </conditionalFormatting>
  <conditionalFormatting sqref="AE444">
    <cfRule type="expression" dxfId="2185" priority="1969">
      <formula>IF(RIGHT(TEXT(AE444,"0.#"),1)=".",FALSE,TRUE)</formula>
    </cfRule>
    <cfRule type="expression" dxfId="2184" priority="1970">
      <formula>IF(RIGHT(TEXT(AE444,"0.#"),1)=".",TRUE,FALSE)</formula>
    </cfRule>
  </conditionalFormatting>
  <conditionalFormatting sqref="AM445">
    <cfRule type="expression" dxfId="2183" priority="1961">
      <formula>IF(RIGHT(TEXT(AM445,"0.#"),1)=".",FALSE,TRUE)</formula>
    </cfRule>
    <cfRule type="expression" dxfId="2182" priority="1962">
      <formula>IF(RIGHT(TEXT(AM445,"0.#"),1)=".",TRUE,FALSE)</formula>
    </cfRule>
  </conditionalFormatting>
  <conditionalFormatting sqref="AM443">
    <cfRule type="expression" dxfId="2181" priority="1965">
      <formula>IF(RIGHT(TEXT(AM443,"0.#"),1)=".",FALSE,TRUE)</formula>
    </cfRule>
    <cfRule type="expression" dxfId="2180" priority="1966">
      <formula>IF(RIGHT(TEXT(AM443,"0.#"),1)=".",TRUE,FALSE)</formula>
    </cfRule>
  </conditionalFormatting>
  <conditionalFormatting sqref="AM444">
    <cfRule type="expression" dxfId="2179" priority="1963">
      <formula>IF(RIGHT(TEXT(AM444,"0.#"),1)=".",FALSE,TRUE)</formula>
    </cfRule>
    <cfRule type="expression" dxfId="2178" priority="1964">
      <formula>IF(RIGHT(TEXT(AM444,"0.#"),1)=".",TRUE,FALSE)</formula>
    </cfRule>
  </conditionalFormatting>
  <conditionalFormatting sqref="AU445">
    <cfRule type="expression" dxfId="2177" priority="1955">
      <formula>IF(RIGHT(TEXT(AU445,"0.#"),1)=".",FALSE,TRUE)</formula>
    </cfRule>
    <cfRule type="expression" dxfId="2176" priority="1956">
      <formula>IF(RIGHT(TEXT(AU445,"0.#"),1)=".",TRUE,FALSE)</formula>
    </cfRule>
  </conditionalFormatting>
  <conditionalFormatting sqref="AU443">
    <cfRule type="expression" dxfId="2175" priority="1959">
      <formula>IF(RIGHT(TEXT(AU443,"0.#"),1)=".",FALSE,TRUE)</formula>
    </cfRule>
    <cfRule type="expression" dxfId="2174" priority="1960">
      <formula>IF(RIGHT(TEXT(AU443,"0.#"),1)=".",TRUE,FALSE)</formula>
    </cfRule>
  </conditionalFormatting>
  <conditionalFormatting sqref="AU444">
    <cfRule type="expression" dxfId="2173" priority="1957">
      <formula>IF(RIGHT(TEXT(AU444,"0.#"),1)=".",FALSE,TRUE)</formula>
    </cfRule>
    <cfRule type="expression" dxfId="2172" priority="1958">
      <formula>IF(RIGHT(TEXT(AU444,"0.#"),1)=".",TRUE,FALSE)</formula>
    </cfRule>
  </conditionalFormatting>
  <conditionalFormatting sqref="AI445">
    <cfRule type="expression" dxfId="2171" priority="1949">
      <formula>IF(RIGHT(TEXT(AI445,"0.#"),1)=".",FALSE,TRUE)</formula>
    </cfRule>
    <cfRule type="expression" dxfId="2170" priority="1950">
      <formula>IF(RIGHT(TEXT(AI445,"0.#"),1)=".",TRUE,FALSE)</formula>
    </cfRule>
  </conditionalFormatting>
  <conditionalFormatting sqref="AI443">
    <cfRule type="expression" dxfId="2169" priority="1953">
      <formula>IF(RIGHT(TEXT(AI443,"0.#"),1)=".",FALSE,TRUE)</formula>
    </cfRule>
    <cfRule type="expression" dxfId="2168" priority="1954">
      <formula>IF(RIGHT(TEXT(AI443,"0.#"),1)=".",TRUE,FALSE)</formula>
    </cfRule>
  </conditionalFormatting>
  <conditionalFormatting sqref="AI444">
    <cfRule type="expression" dxfId="2167" priority="1951">
      <formula>IF(RIGHT(TEXT(AI444,"0.#"),1)=".",FALSE,TRUE)</formula>
    </cfRule>
    <cfRule type="expression" dxfId="2166" priority="1952">
      <formula>IF(RIGHT(TEXT(AI444,"0.#"),1)=".",TRUE,FALSE)</formula>
    </cfRule>
  </conditionalFormatting>
  <conditionalFormatting sqref="AQ443">
    <cfRule type="expression" dxfId="2165" priority="1943">
      <formula>IF(RIGHT(TEXT(AQ443,"0.#"),1)=".",FALSE,TRUE)</formula>
    </cfRule>
    <cfRule type="expression" dxfId="2164" priority="1944">
      <formula>IF(RIGHT(TEXT(AQ443,"0.#"),1)=".",TRUE,FALSE)</formula>
    </cfRule>
  </conditionalFormatting>
  <conditionalFormatting sqref="AQ444">
    <cfRule type="expression" dxfId="2163" priority="1947">
      <formula>IF(RIGHT(TEXT(AQ444,"0.#"),1)=".",FALSE,TRUE)</formula>
    </cfRule>
    <cfRule type="expression" dxfId="2162" priority="1948">
      <formula>IF(RIGHT(TEXT(AQ444,"0.#"),1)=".",TRUE,FALSE)</formula>
    </cfRule>
  </conditionalFormatting>
  <conditionalFormatting sqref="AQ445">
    <cfRule type="expression" dxfId="2161" priority="1945">
      <formula>IF(RIGHT(TEXT(AQ445,"0.#"),1)=".",FALSE,TRUE)</formula>
    </cfRule>
    <cfRule type="expression" dxfId="2160" priority="1946">
      <formula>IF(RIGHT(TEXT(AQ445,"0.#"),1)=".",TRUE,FALSE)</formula>
    </cfRule>
  </conditionalFormatting>
  <conditionalFormatting sqref="Y872:Y899">
    <cfRule type="expression" dxfId="2159" priority="2173">
      <formula>IF(RIGHT(TEXT(Y872,"0.#"),1)=".",FALSE,TRUE)</formula>
    </cfRule>
    <cfRule type="expression" dxfId="2158" priority="2174">
      <formula>IF(RIGHT(TEXT(Y872,"0.#"),1)=".",TRUE,FALSE)</formula>
    </cfRule>
  </conditionalFormatting>
  <conditionalFormatting sqref="Y870:Y871">
    <cfRule type="expression" dxfId="2157" priority="2167">
      <formula>IF(RIGHT(TEXT(Y870,"0.#"),1)=".",FALSE,TRUE)</formula>
    </cfRule>
    <cfRule type="expression" dxfId="2156" priority="2168">
      <formula>IF(RIGHT(TEXT(Y870,"0.#"),1)=".",TRUE,FALSE)</formula>
    </cfRule>
  </conditionalFormatting>
  <conditionalFormatting sqref="Y905:Y932">
    <cfRule type="expression" dxfId="2155" priority="2161">
      <formula>IF(RIGHT(TEXT(Y905,"0.#"),1)=".",FALSE,TRUE)</formula>
    </cfRule>
    <cfRule type="expression" dxfId="2154" priority="2162">
      <formula>IF(RIGHT(TEXT(Y905,"0.#"),1)=".",TRUE,FALSE)</formula>
    </cfRule>
  </conditionalFormatting>
  <conditionalFormatting sqref="Y903:Y904">
    <cfRule type="expression" dxfId="2153" priority="2155">
      <formula>IF(RIGHT(TEXT(Y903,"0.#"),1)=".",FALSE,TRUE)</formula>
    </cfRule>
    <cfRule type="expression" dxfId="2152" priority="2156">
      <formula>IF(RIGHT(TEXT(Y903,"0.#"),1)=".",TRUE,FALSE)</formula>
    </cfRule>
  </conditionalFormatting>
  <conditionalFormatting sqref="Y938:Y965">
    <cfRule type="expression" dxfId="2151" priority="2149">
      <formula>IF(RIGHT(TEXT(Y938,"0.#"),1)=".",FALSE,TRUE)</formula>
    </cfRule>
    <cfRule type="expression" dxfId="2150" priority="2150">
      <formula>IF(RIGHT(TEXT(Y938,"0.#"),1)=".",TRUE,FALSE)</formula>
    </cfRule>
  </conditionalFormatting>
  <conditionalFormatting sqref="Y936:Y937">
    <cfRule type="expression" dxfId="2149" priority="2143">
      <formula>IF(RIGHT(TEXT(Y936,"0.#"),1)=".",FALSE,TRUE)</formula>
    </cfRule>
    <cfRule type="expression" dxfId="2148" priority="2144">
      <formula>IF(RIGHT(TEXT(Y936,"0.#"),1)=".",TRUE,FALSE)</formula>
    </cfRule>
  </conditionalFormatting>
  <conditionalFormatting sqref="Y971:Y998">
    <cfRule type="expression" dxfId="2147" priority="2137">
      <formula>IF(RIGHT(TEXT(Y971,"0.#"),1)=".",FALSE,TRUE)</formula>
    </cfRule>
    <cfRule type="expression" dxfId="2146" priority="2138">
      <formula>IF(RIGHT(TEXT(Y971,"0.#"),1)=".",TRUE,FALSE)</formula>
    </cfRule>
  </conditionalFormatting>
  <conditionalFormatting sqref="Y969:Y970">
    <cfRule type="expression" dxfId="2145" priority="2131">
      <formula>IF(RIGHT(TEXT(Y969,"0.#"),1)=".",FALSE,TRUE)</formula>
    </cfRule>
    <cfRule type="expression" dxfId="2144" priority="2132">
      <formula>IF(RIGHT(TEXT(Y969,"0.#"),1)=".",TRUE,FALSE)</formula>
    </cfRule>
  </conditionalFormatting>
  <conditionalFormatting sqref="Y1004:Y1031">
    <cfRule type="expression" dxfId="2143" priority="2125">
      <formula>IF(RIGHT(TEXT(Y1004,"0.#"),1)=".",FALSE,TRUE)</formula>
    </cfRule>
    <cfRule type="expression" dxfId="2142" priority="2126">
      <formula>IF(RIGHT(TEXT(Y1004,"0.#"),1)=".",TRUE,FALSE)</formula>
    </cfRule>
  </conditionalFormatting>
  <conditionalFormatting sqref="W23">
    <cfRule type="expression" dxfId="2141" priority="2409">
      <formula>IF(RIGHT(TEXT(W23,"0.#"),1)=".",FALSE,TRUE)</formula>
    </cfRule>
    <cfRule type="expression" dxfId="2140" priority="2410">
      <formula>IF(RIGHT(TEXT(W23,"0.#"),1)=".",TRUE,FALSE)</formula>
    </cfRule>
  </conditionalFormatting>
  <conditionalFormatting sqref="W24:W27">
    <cfRule type="expression" dxfId="2139" priority="2407">
      <formula>IF(RIGHT(TEXT(W24,"0.#"),1)=".",FALSE,TRUE)</formula>
    </cfRule>
    <cfRule type="expression" dxfId="2138" priority="2408">
      <formula>IF(RIGHT(TEXT(W24,"0.#"),1)=".",TRUE,FALSE)</formula>
    </cfRule>
  </conditionalFormatting>
  <conditionalFormatting sqref="W28">
    <cfRule type="expression" dxfId="2137" priority="2399">
      <formula>IF(RIGHT(TEXT(W28,"0.#"),1)=".",FALSE,TRUE)</formula>
    </cfRule>
    <cfRule type="expression" dxfId="2136" priority="2400">
      <formula>IF(RIGHT(TEXT(W28,"0.#"),1)=".",TRUE,FALSE)</formula>
    </cfRule>
  </conditionalFormatting>
  <conditionalFormatting sqref="P23">
    <cfRule type="expression" dxfId="2135" priority="2397">
      <formula>IF(RIGHT(TEXT(P23,"0.#"),1)=".",FALSE,TRUE)</formula>
    </cfRule>
    <cfRule type="expression" dxfId="2134" priority="2398">
      <formula>IF(RIGHT(TEXT(P23,"0.#"),1)=".",TRUE,FALSE)</formula>
    </cfRule>
  </conditionalFormatting>
  <conditionalFormatting sqref="P24:P27">
    <cfRule type="expression" dxfId="2133" priority="2395">
      <formula>IF(RIGHT(TEXT(P24,"0.#"),1)=".",FALSE,TRUE)</formula>
    </cfRule>
    <cfRule type="expression" dxfId="2132" priority="2396">
      <formula>IF(RIGHT(TEXT(P24,"0.#"),1)=".",TRUE,FALSE)</formula>
    </cfRule>
  </conditionalFormatting>
  <conditionalFormatting sqref="P28">
    <cfRule type="expression" dxfId="2131" priority="2393">
      <formula>IF(RIGHT(TEXT(P28,"0.#"),1)=".",FALSE,TRUE)</formula>
    </cfRule>
    <cfRule type="expression" dxfId="2130" priority="2394">
      <formula>IF(RIGHT(TEXT(P28,"0.#"),1)=".",TRUE,FALSE)</formula>
    </cfRule>
  </conditionalFormatting>
  <conditionalFormatting sqref="AQ114">
    <cfRule type="expression" dxfId="2129" priority="2377">
      <formula>IF(RIGHT(TEXT(AQ114,"0.#"),1)=".",FALSE,TRUE)</formula>
    </cfRule>
    <cfRule type="expression" dxfId="2128" priority="2378">
      <formula>IF(RIGHT(TEXT(AQ114,"0.#"),1)=".",TRUE,FALSE)</formula>
    </cfRule>
  </conditionalFormatting>
  <conditionalFormatting sqref="AQ104">
    <cfRule type="expression" dxfId="2127" priority="2391">
      <formula>IF(RIGHT(TEXT(AQ104,"0.#"),1)=".",FALSE,TRUE)</formula>
    </cfRule>
    <cfRule type="expression" dxfId="2126" priority="2392">
      <formula>IF(RIGHT(TEXT(AQ104,"0.#"),1)=".",TRUE,FALSE)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72:AO899">
    <cfRule type="expression" dxfId="2063" priority="2175">
      <formula>IF(AND(AL872&gt;=0, RIGHT(TEXT(AL872,"0.#"),1)&lt;&gt;"."),TRUE,FALSE)</formula>
    </cfRule>
    <cfRule type="expression" dxfId="2062" priority="2176">
      <formula>IF(AND(AL872&gt;=0, RIGHT(TEXT(AL872,"0.#"),1)="."),TRUE,FALSE)</formula>
    </cfRule>
    <cfRule type="expression" dxfId="2061" priority="2177">
      <formula>IF(AND(AL872&lt;0, RIGHT(TEXT(AL872,"0.#"),1)&lt;&gt;"."),TRUE,FALSE)</formula>
    </cfRule>
    <cfRule type="expression" dxfId="2060" priority="2178">
      <formula>IF(AND(AL872&lt;0, RIGHT(TEXT(AL872,"0.#"),1)="."),TRUE,FALSE)</formula>
    </cfRule>
  </conditionalFormatting>
  <conditionalFormatting sqref="AL870:AO871">
    <cfRule type="expression" dxfId="2059" priority="2169">
      <formula>IF(AND(AL870&gt;=0, RIGHT(TEXT(AL870,"0.#"),1)&lt;&gt;"."),TRUE,FALSE)</formula>
    </cfRule>
    <cfRule type="expression" dxfId="2058" priority="2170">
      <formula>IF(AND(AL870&gt;=0, RIGHT(TEXT(AL870,"0.#"),1)="."),TRUE,FALSE)</formula>
    </cfRule>
    <cfRule type="expression" dxfId="2057" priority="2171">
      <formula>IF(AND(AL870&lt;0, RIGHT(TEXT(AL870,"0.#"),1)&lt;&gt;"."),TRUE,FALSE)</formula>
    </cfRule>
    <cfRule type="expression" dxfId="2056" priority="2172">
      <formula>IF(AND(AL870&lt;0, RIGHT(TEXT(AL870,"0.#"),1)="."),TRUE,FALSE)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6:AO937">
    <cfRule type="expression" dxfId="2043" priority="2145">
      <formula>IF(AND(AL936&gt;=0, RIGHT(TEXT(AL936,"0.#"),1)&lt;&gt;"."),TRUE,FALSE)</formula>
    </cfRule>
    <cfRule type="expression" dxfId="2042" priority="2146">
      <formula>IF(AND(AL936&gt;=0, RIGHT(TEXT(AL936,"0.#"),1)="."),TRUE,FALSE)</formula>
    </cfRule>
    <cfRule type="expression" dxfId="2041" priority="2147">
      <formula>IF(AND(AL936&lt;0, RIGHT(TEXT(AL936,"0.#"),1)&lt;&gt;"."),TRUE,FALSE)</formula>
    </cfRule>
    <cfRule type="expression" dxfId="2040" priority="2148">
      <formula>IF(AND(AL936&lt;0, RIGHT(TEXT(AL936,"0.#"),1)="."),TRUE,FALSE)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W29:AC29">
    <cfRule type="expression" dxfId="805" priority="105">
      <formula>IF(RIGHT(TEXT(W29,"0.#"),1)=".",FALSE,TRUE)</formula>
    </cfRule>
    <cfRule type="expression" dxfId="804" priority="106">
      <formula>IF(RIGHT(TEXT(W29,"0.#"),1)=".",TRUE,FALSE)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04">
    <cfRule type="expression" dxfId="795" priority="95">
      <formula>IF(RIGHT(TEXT(AE104,"0.#"),1)=".",FALSE,TRUE)</formula>
    </cfRule>
    <cfRule type="expression" dxfId="794" priority="96">
      <formula>IF(RIGHT(TEXT(AE104,"0.#"),1)=".",TRUE,FALSE)</formula>
    </cfRule>
  </conditionalFormatting>
  <conditionalFormatting sqref="AI104">
    <cfRule type="expression" dxfId="793" priority="93">
      <formula>IF(RIGHT(TEXT(AI104,"0.#"),1)=".",FALSE,TRUE)</formula>
    </cfRule>
    <cfRule type="expression" dxfId="792" priority="94">
      <formula>IF(RIGHT(TEXT(AI104,"0.#"),1)=".",TRUE,FALSE)</formula>
    </cfRule>
  </conditionalFormatting>
  <conditionalFormatting sqref="AE105">
    <cfRule type="expression" dxfId="791" priority="91">
      <formula>IF(RIGHT(TEXT(AE105,"0.#"),1)=".",FALSE,TRUE)</formula>
    </cfRule>
    <cfRule type="expression" dxfId="790" priority="92">
      <formula>IF(RIGHT(TEXT(AE105,"0.#"),1)=".",TRUE,FALSE)</formula>
    </cfRule>
  </conditionalFormatting>
  <conditionalFormatting sqref="AI105">
    <cfRule type="expression" dxfId="789" priority="89">
      <formula>IF(RIGHT(TEXT(AI105,"0.#"),1)=".",FALSE,TRUE)</formula>
    </cfRule>
    <cfRule type="expression" dxfId="788" priority="90">
      <formula>IF(RIGHT(TEXT(AI105,"0.#"),1)=".",TRUE,FALSE)</formula>
    </cfRule>
  </conditionalFormatting>
  <conditionalFormatting sqref="AM105">
    <cfRule type="expression" dxfId="787" priority="87">
      <formula>IF(RIGHT(TEXT(AM105,"0.#"),1)=".",FALSE,TRUE)</formula>
    </cfRule>
    <cfRule type="expression" dxfId="786" priority="88">
      <formula>IF(RIGHT(TEXT(AM105,"0.#"),1)=".",TRUE,FALSE)</formula>
    </cfRule>
  </conditionalFormatting>
  <conditionalFormatting sqref="AQ105">
    <cfRule type="expression" dxfId="785" priority="85">
      <formula>IF(RIGHT(TEXT(AQ105,"0.#"),1)=".",FALSE,TRUE)</formula>
    </cfRule>
    <cfRule type="expression" dxfId="784" priority="86">
      <formula>IF(RIGHT(TEXT(AQ105,"0.#"),1)=".",TRUE,FALSE)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119">
    <cfRule type="expression" dxfId="775" priority="75">
      <formula>IF(RIGHT(TEXT(AE119,"0.#"),1)=".",FALSE,TRUE)</formula>
    </cfRule>
    <cfRule type="expression" dxfId="774" priority="76">
      <formula>IF(RIGHT(TEXT(AE119,"0.#"),1)=".",TRUE,FALSE)</formula>
    </cfRule>
  </conditionalFormatting>
  <conditionalFormatting sqref="AI119">
    <cfRule type="expression" dxfId="773" priority="73">
      <formula>IF(RIGHT(TEXT(AI119,"0.#"),1)=".",FALSE,TRUE)</formula>
    </cfRule>
    <cfRule type="expression" dxfId="772" priority="74">
      <formula>IF(RIGHT(TEXT(AI119,"0.#"),1)=".",TRUE,FALSE)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E120">
    <cfRule type="expression" dxfId="769" priority="69">
      <formula>IF(RIGHT(TEXT(AE120,"0.#"),1)=".",FALSE,TRUE)</formula>
    </cfRule>
    <cfRule type="expression" dxfId="768" priority="70">
      <formula>IF(RIGHT(TEXT(AE120,"0.#"),1)=".",TRUE,FALSE)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M435">
    <cfRule type="expression" dxfId="745" priority="43">
      <formula>IF(RIGHT(TEXT(AM435,"0.#"),1)=".",FALSE,TRUE)</formula>
    </cfRule>
    <cfRule type="expression" dxfId="744" priority="44">
      <formula>IF(RIGHT(TEXT(AM435,"0.#"),1)=".",TRUE,FALSE)</formula>
    </cfRule>
  </conditionalFormatting>
  <conditionalFormatting sqref="AE435">
    <cfRule type="expression" dxfId="743" priority="45">
      <formula>IF(RIGHT(TEXT(AE435,"0.#"),1)=".",FALSE,TRUE)</formula>
    </cfRule>
    <cfRule type="expression" dxfId="742" priority="46">
      <formula>IF(RIGHT(TEXT(AE435,"0.#"),1)=".",TRUE,FALSE)</formula>
    </cfRule>
  </conditionalFormatting>
  <conditionalFormatting sqref="AU435">
    <cfRule type="expression" dxfId="741" priority="41">
      <formula>IF(RIGHT(TEXT(AU435,"0.#"),1)=".",FALSE,TRUE)</formula>
    </cfRule>
    <cfRule type="expression" dxfId="740" priority="42">
      <formula>IF(RIGHT(TEXT(AU435,"0.#"),1)=".",TRUE,FALSE)</formula>
    </cfRule>
  </conditionalFormatting>
  <conditionalFormatting sqref="AI435">
    <cfRule type="expression" dxfId="739" priority="39">
      <formula>IF(RIGHT(TEXT(AI435,"0.#"),1)=".",FALSE,TRUE)</formula>
    </cfRule>
    <cfRule type="expression" dxfId="738" priority="40">
      <formula>IF(RIGHT(TEXT(AI435,"0.#"),1)=".",TRUE,FALSE)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rowBreaks count="1" manualBreakCount="1">
    <brk id="11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5" sqref="O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直接実施、補助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2">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452</v>
      </c>
    </row>
    <row r="96" spans="25:25" x14ac:dyDescent="0.2">
      <c r="Y96" s="32" t="s">
        <v>508</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3"/>
      <c r="AA2" s="834"/>
      <c r="AB2" s="1033" t="s">
        <v>11</v>
      </c>
      <c r="AC2" s="1034"/>
      <c r="AD2" s="1035"/>
      <c r="AE2" s="1039" t="s">
        <v>552</v>
      </c>
      <c r="AF2" s="1039"/>
      <c r="AG2" s="1039"/>
      <c r="AH2" s="1039"/>
      <c r="AI2" s="1039" t="s">
        <v>549</v>
      </c>
      <c r="AJ2" s="1039"/>
      <c r="AK2" s="1039"/>
      <c r="AL2" s="1039"/>
      <c r="AM2" s="1039" t="s">
        <v>523</v>
      </c>
      <c r="AN2" s="1039"/>
      <c r="AO2" s="1039"/>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3"/>
      <c r="AA9" s="834"/>
      <c r="AB9" s="1033" t="s">
        <v>11</v>
      </c>
      <c r="AC9" s="1034"/>
      <c r="AD9" s="1035"/>
      <c r="AE9" s="1039" t="s">
        <v>553</v>
      </c>
      <c r="AF9" s="1039"/>
      <c r="AG9" s="1039"/>
      <c r="AH9" s="1039"/>
      <c r="AI9" s="1039" t="s">
        <v>549</v>
      </c>
      <c r="AJ9" s="1039"/>
      <c r="AK9" s="1039"/>
      <c r="AL9" s="1039"/>
      <c r="AM9" s="1039" t="s">
        <v>523</v>
      </c>
      <c r="AN9" s="1039"/>
      <c r="AO9" s="1039"/>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3"/>
      <c r="AA16" s="834"/>
      <c r="AB16" s="1033" t="s">
        <v>11</v>
      </c>
      <c r="AC16" s="1034"/>
      <c r="AD16" s="1035"/>
      <c r="AE16" s="1039" t="s">
        <v>552</v>
      </c>
      <c r="AF16" s="1039"/>
      <c r="AG16" s="1039"/>
      <c r="AH16" s="1039"/>
      <c r="AI16" s="1039" t="s">
        <v>550</v>
      </c>
      <c r="AJ16" s="1039"/>
      <c r="AK16" s="1039"/>
      <c r="AL16" s="1039"/>
      <c r="AM16" s="1039" t="s">
        <v>523</v>
      </c>
      <c r="AN16" s="1039"/>
      <c r="AO16" s="1039"/>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3"/>
      <c r="AA23" s="834"/>
      <c r="AB23" s="1033" t="s">
        <v>11</v>
      </c>
      <c r="AC23" s="1034"/>
      <c r="AD23" s="1035"/>
      <c r="AE23" s="1039" t="s">
        <v>554</v>
      </c>
      <c r="AF23" s="1039"/>
      <c r="AG23" s="1039"/>
      <c r="AH23" s="1039"/>
      <c r="AI23" s="1039" t="s">
        <v>549</v>
      </c>
      <c r="AJ23" s="1039"/>
      <c r="AK23" s="1039"/>
      <c r="AL23" s="1039"/>
      <c r="AM23" s="1039" t="s">
        <v>523</v>
      </c>
      <c r="AN23" s="1039"/>
      <c r="AO23" s="1039"/>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3"/>
      <c r="AA30" s="834"/>
      <c r="AB30" s="1033" t="s">
        <v>11</v>
      </c>
      <c r="AC30" s="1034"/>
      <c r="AD30" s="1035"/>
      <c r="AE30" s="1039" t="s">
        <v>552</v>
      </c>
      <c r="AF30" s="1039"/>
      <c r="AG30" s="1039"/>
      <c r="AH30" s="1039"/>
      <c r="AI30" s="1039" t="s">
        <v>549</v>
      </c>
      <c r="AJ30" s="1039"/>
      <c r="AK30" s="1039"/>
      <c r="AL30" s="1039"/>
      <c r="AM30" s="1039" t="s">
        <v>547</v>
      </c>
      <c r="AN30" s="1039"/>
      <c r="AO30" s="1039"/>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3"/>
      <c r="AA37" s="834"/>
      <c r="AB37" s="1033" t="s">
        <v>11</v>
      </c>
      <c r="AC37" s="1034"/>
      <c r="AD37" s="1035"/>
      <c r="AE37" s="1039" t="s">
        <v>554</v>
      </c>
      <c r="AF37" s="1039"/>
      <c r="AG37" s="1039"/>
      <c r="AH37" s="1039"/>
      <c r="AI37" s="1039" t="s">
        <v>551</v>
      </c>
      <c r="AJ37" s="1039"/>
      <c r="AK37" s="1039"/>
      <c r="AL37" s="1039"/>
      <c r="AM37" s="1039" t="s">
        <v>548</v>
      </c>
      <c r="AN37" s="1039"/>
      <c r="AO37" s="1039"/>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3"/>
      <c r="AA44" s="834"/>
      <c r="AB44" s="1033" t="s">
        <v>11</v>
      </c>
      <c r="AC44" s="1034"/>
      <c r="AD44" s="1035"/>
      <c r="AE44" s="1039" t="s">
        <v>552</v>
      </c>
      <c r="AF44" s="1039"/>
      <c r="AG44" s="1039"/>
      <c r="AH44" s="1039"/>
      <c r="AI44" s="1039" t="s">
        <v>549</v>
      </c>
      <c r="AJ44" s="1039"/>
      <c r="AK44" s="1039"/>
      <c r="AL44" s="1039"/>
      <c r="AM44" s="1039" t="s">
        <v>523</v>
      </c>
      <c r="AN44" s="1039"/>
      <c r="AO44" s="1039"/>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3"/>
      <c r="AA51" s="834"/>
      <c r="AB51" s="557" t="s">
        <v>11</v>
      </c>
      <c r="AC51" s="1034"/>
      <c r="AD51" s="1035"/>
      <c r="AE51" s="1039" t="s">
        <v>552</v>
      </c>
      <c r="AF51" s="1039"/>
      <c r="AG51" s="1039"/>
      <c r="AH51" s="1039"/>
      <c r="AI51" s="1039" t="s">
        <v>549</v>
      </c>
      <c r="AJ51" s="1039"/>
      <c r="AK51" s="1039"/>
      <c r="AL51" s="1039"/>
      <c r="AM51" s="1039" t="s">
        <v>523</v>
      </c>
      <c r="AN51" s="1039"/>
      <c r="AO51" s="1039"/>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3"/>
      <c r="AA58" s="834"/>
      <c r="AB58" s="1033" t="s">
        <v>11</v>
      </c>
      <c r="AC58" s="1034"/>
      <c r="AD58" s="1035"/>
      <c r="AE58" s="1039" t="s">
        <v>552</v>
      </c>
      <c r="AF58" s="1039"/>
      <c r="AG58" s="1039"/>
      <c r="AH58" s="1039"/>
      <c r="AI58" s="1039" t="s">
        <v>549</v>
      </c>
      <c r="AJ58" s="1039"/>
      <c r="AK58" s="1039"/>
      <c r="AL58" s="1039"/>
      <c r="AM58" s="1039" t="s">
        <v>523</v>
      </c>
      <c r="AN58" s="1039"/>
      <c r="AO58" s="1039"/>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3"/>
      <c r="AA65" s="834"/>
      <c r="AB65" s="1033" t="s">
        <v>11</v>
      </c>
      <c r="AC65" s="1034"/>
      <c r="AD65" s="1035"/>
      <c r="AE65" s="1039" t="s">
        <v>552</v>
      </c>
      <c r="AF65" s="1039"/>
      <c r="AG65" s="1039"/>
      <c r="AH65" s="1039"/>
      <c r="AI65" s="1039" t="s">
        <v>549</v>
      </c>
      <c r="AJ65" s="1039"/>
      <c r="AK65" s="1039"/>
      <c r="AL65" s="1039"/>
      <c r="AM65" s="1039" t="s">
        <v>523</v>
      </c>
      <c r="AN65" s="1039"/>
      <c r="AO65" s="1039"/>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8" t="s">
        <v>28</v>
      </c>
      <c r="B2" s="1059"/>
      <c r="C2" s="1059"/>
      <c r="D2" s="1059"/>
      <c r="E2" s="1059"/>
      <c r="F2" s="1060"/>
      <c r="G2" s="599" t="s">
        <v>487</v>
      </c>
      <c r="H2" s="600"/>
      <c r="I2" s="600"/>
      <c r="J2" s="600"/>
      <c r="K2" s="600"/>
      <c r="L2" s="600"/>
      <c r="M2" s="600"/>
      <c r="N2" s="600"/>
      <c r="O2" s="600"/>
      <c r="P2" s="600"/>
      <c r="Q2" s="600"/>
      <c r="R2" s="600"/>
      <c r="S2" s="600"/>
      <c r="T2" s="600"/>
      <c r="U2" s="600"/>
      <c r="V2" s="600"/>
      <c r="W2" s="600"/>
      <c r="X2" s="600"/>
      <c r="Y2" s="600"/>
      <c r="Z2" s="600"/>
      <c r="AA2" s="600"/>
      <c r="AB2" s="601"/>
      <c r="AC2" s="599" t="s">
        <v>489</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2">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2">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2">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2">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2">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2">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2">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2">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2">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2">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5">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2">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2">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2">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2">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2">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2">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2">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2">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2">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2">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2">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2">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5">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2">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2">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2">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2">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2">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2">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2">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2">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2">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2">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2">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2">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5">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2">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2">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2">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2">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2">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2">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2">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2">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2">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2">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2">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2">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2">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2">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2">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2">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2">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2">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2">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2">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2">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2">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2">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5">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2">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2">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2">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2">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2">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2">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2">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2">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2">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2">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2">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2">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5">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2">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2">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2">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2">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2">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2">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2">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2">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2">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2">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2">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2">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5">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2">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2">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2">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2">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2">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2">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2">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2">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2">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2">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2">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2">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2">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2">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2">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2">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2">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2">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2">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2">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2">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2">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2">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5">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2">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2">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2">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2">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2">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2">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2">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2">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2">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2">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2">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2">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5">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2">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2">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2">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2">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2">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2">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2">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2">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2">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2">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2">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2">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5">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2">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2">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2">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2">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2">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2">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2">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2">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2">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2">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2">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2">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2">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2">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2">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2">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2">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2">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2">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2">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2">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2">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2">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5">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2">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2">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2">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2">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2">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2">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2">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2">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2">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2">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2">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2">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5">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2">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2">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2">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2">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2">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2">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2">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2">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2">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2">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2">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2">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5">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2">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2">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2">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2">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2">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2">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2">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2">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2">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2">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2">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2">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2">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2">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2">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2">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2">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2">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2">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2">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2">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2">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2">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5">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2">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2">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2">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2">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2">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2">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2">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2">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2">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2">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2">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2">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5">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2">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2">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2">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2">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2">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2">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2">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2">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2">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2">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2">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2">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5">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2">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2">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2">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2">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2">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2">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2">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2">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2">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2">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2">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2">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2019-06-18T05:05:13Z</cp:lastPrinted>
  <dcterms:created xsi:type="dcterms:W3CDTF">2012-03-13T00:50:25Z</dcterms:created>
  <dcterms:modified xsi:type="dcterms:W3CDTF">2019-06-18T11:18:55Z</dcterms:modified>
</cp:coreProperties>
</file>