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0.248\disk1\【総務ライン】\次席フォルダ\☆行政事業レビューシート\平成31年度\5月作成\審査事業（外部点検対象）\0529修正\"/>
    </mc:Choice>
  </mc:AlternateContent>
  <bookViews>
    <workbookView xWindow="0" yWindow="0" windowWidth="19440" windowHeight="107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<sst xmlns="http://schemas.openxmlformats.org/spreadsheetml/2006/main" count="3079" uniqueCount="743">
  <si>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</si>
  <si>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</si>
  <si>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</si>
  <si>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</si>
  <si>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</si>
  <si>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</si>
  <si>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</si>
  <si>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</si>
  <si>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</si>
  <si>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</si>
  <si>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</si>
  <si>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</si>
  <si>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</si>
  <si>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</si>
  <si>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</si>
  <si>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</si>
  <si>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</si>
  <si>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</si>
  <si>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</si>
  <si>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</si>
  <si>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</si>
  <si>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</si>
  <si>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</si>
  <si>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</si>
  <si>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</si>
  <si>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</si>
  <si>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</si>
  <si>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</si>
  <si>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</si>
  <si>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</si>
  <si>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</si>
  <si>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</si>
  <si>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</si>
  <si>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</si>
  <si>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</si>
  <si>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</si>
  <si>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</si>
  <si>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</si>
  <si>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</si>
  <si>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</si>
  <si>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</si>
  <si>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</si>
  <si>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</si>
  <si>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</si>
  <si>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</si>
  <si>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</si>
  <si>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</si>
  <si>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</si>
  <si>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</si>
  <si>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</si>
  <si>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</si>
  <si>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</si>
  <si>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</si>
  <si>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</si>
  <si>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</si>
  <si>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</si>
  <si>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</si>
  <si>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</si>
  <si>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</si>
  <si>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</si>
  <si>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</si>
  <si>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</si>
  <si>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</si>
  <si>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</si>
  <si>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</si>
  <si>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</si>
  <si>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</si>
  <si>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</si>
  <si>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</si>
  <si>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</si>
  <si>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</si>
  <si>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</si>
  <si>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</si>
  <si>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</si>
  <si>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</si>
  <si>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</si>
  <si>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</si>
  <si>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</si>
  <si>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</si>
  <si>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</si>
  <si>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</si>
  <si>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</si>
  <si>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</si>
  <si>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</si>
  <si>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</si>
  <si>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</si>
  <si>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</si>
  <si>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</si>
  <si>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</si>
  <si>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</si>
  <si>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</si>
  <si>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</si>
  <si>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</si>
  <si>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</si>
  <si>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</si>
  <si>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</si>
  <si>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</si>
  <si>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</si>
  <si>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</si>
  <si>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</si>
  <si>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</si>
  <si>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</si>
  <si>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</si>
  <si>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</si>
  <si>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</si>
  <si>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</si>
  <si>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</si>
  <si>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</si>
  <si>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</si>
  <si>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</si>
  <si>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</si>
  <si>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</si>
  <si>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</si>
  <si>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</si>
  <si>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</si>
  <si>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</si>
  <si>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</si>
  <si>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</si>
  <si>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</si>
  <si>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</si>
  <si>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</si>
  <si>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</si>
  <si>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</si>
  <si>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</si>
  <si>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</si>
  <si>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</si>
  <si>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</si>
  <si>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</si>
  <si>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</si>
  <si>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</si>
  <si>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</si>
  <si>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</si>
  <si>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</si>
  <si>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</si>
  <si>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</si>
  <si>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</si>
  <si>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</si>
  <si>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</si>
  <si>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</si>
  <si>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</si>
  <si>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</si>
  <si>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</si>
  <si>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</si>
  <si>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</si>
  <si>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</si>
  <si>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</si>
  <si>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</si>
  <si>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</si>
  <si>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</si>
  <si>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</si>
  <si>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</si>
  <si>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</si>
  <si>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</si>
  <si>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</si>
  <si>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</si>
  <si>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</si>
  <si>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</si>
  <si>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</si>
  <si>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</si>
  <si>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</si>
  <si>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</si>
  <si>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</si>
  <si>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</si>
  <si>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</si>
  <si>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</si>
  <si>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</si>
  <si>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</si>
  <si>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</si>
  <si>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</si>
  <si>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</si>
  <si>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</si>
  <si>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</si>
  <si>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</si>
  <si>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</si>
  <si>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</si>
  <si>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</si>
  <si>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</si>
  <si>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</si>
  <si>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</si>
  <si>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</si>
  <si>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</si>
  <si>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</si>
  <si>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</si>
  <si>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</si>
  <si>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</si>
  <si>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</si>
  <si>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</si>
  <si>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</si>
  <si>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</si>
  <si>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</si>
  <si>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</si>
  <si>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</si>
  <si>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</si>
  <si>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</si>
  <si>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</si>
  <si>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</si>
  <si>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</si>
  <si>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</si>
  <si>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</si>
  <si>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</si>
  <si>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</si>
  <si>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</si>
  <si>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</si>
  <si>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</si>
  <si>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</si>
  <si>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</si>
  <si>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</si>
  <si>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</si>
  <si>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</si>
  <si>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</si>
  <si>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</si>
  <si>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</si>
  <si>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</si>
  <si>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</si>
  <si>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</si>
  <si>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</si>
  <si>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</si>
  <si>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</si>
  <si>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</si>
  <si>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</si>
  <si>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</si>
  <si>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</si>
  <si>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</si>
  <si>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</si>
  <si>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</si>
  <si>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</si>
  <si>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</si>
  <si>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</si>
  <si>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</si>
  <si>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</si>
  <si>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</si>
  <si>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</si>
  <si>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</si>
  <si>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</si>
  <si>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</si>
  <si>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</si>
  <si>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</si>
  <si>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</si>
  <si>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</si>
  <si>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</si>
  <si>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</si>
  <si>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</si>
  <si>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</si>
  <si>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</si>
  <si>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</si>
  <si>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</si>
  <si>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</si>
  <si>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</si>
  <si>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</si>
  <si>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</si>
  <si>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</si>
  <si>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</si>
  <si>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</si>
  <si>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</si>
  <si>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</si>
  <si>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</si>
  <si>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</si>
  <si>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</si>
  <si>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</si>
  <si>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</si>
  <si>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</si>
  <si>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</si>
  <si>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</si>
  <si>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</si>
  <si>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</si>
  <si>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</si>
  <si>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</si>
  <si>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</si>
  <si>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</si>
  <si>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</si>
  <si>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</si>
  <si>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</si>
  <si>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</si>
  <si>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</si>
  <si>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</si>
  <si>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</si>
  <si>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</si>
  <si>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</si>
  <si>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</si>
  <si>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</si>
  <si>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</si>
  <si>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</si>
  <si>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</si>
  <si>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</si>
  <si>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</si>
  <si>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</si>
  <si>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</si>
  <si>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</si>
  <si>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</si>
  <si>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</si>
  <si>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</si>
  <si>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</si>
  <si>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</si>
  <si>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</si>
  <si>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</si>
  <si>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</si>
  <si>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</si>
  <si>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</si>
  <si>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</si>
  <si>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</si>
  <si>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</si>
  <si>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</si>
  <si>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</si>
  <si>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</si>
  <si>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</si>
  <si>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</si>
  <si>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</si>
  <si>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</si>
  <si>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</si>
  <si>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</si>
  <si>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</si>
  <si>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</si>
  <si>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</si>
  <si>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</si>
  <si>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</si>
  <si>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</si>
  <si>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</si>
  <si>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</si>
  <si>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</si>
  <si>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</si>
  <si>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</si>
  <si>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</si>
  <si>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</si>
  <si>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</si>
  <si>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</si>
  <si>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</si>
  <si>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</si>
  <si>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</si>
  <si>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</si>
  <si>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</si>
  <si>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</si>
  <si>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</si>
  <si>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</si>
  <si>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</si>
  <si>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</si>
  <si>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</si>
  <si>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</si>
  <si>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</si>
  <si>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</si>
  <si>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</si>
  <si>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</si>
  <si>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</si>
  <si>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</si>
  <si>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</si>
  <si>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</si>
  <si>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</si>
  <si>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</si>
  <si>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</si>
  <si>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</si>
  <si>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</si>
  <si>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</si>
  <si>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</si>
  <si>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</si>
  <si>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</si>
  <si>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</si>
  <si>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</si>
  <si>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</si>
  <si>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</si>
  <si>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</si>
  <si>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</si>
  <si>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</si>
  <si>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</si>
  <si>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</si>
  <si>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</si>
  <si>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</si>
  <si>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</si>
  <si>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</si>
  <si>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</si>
  <si>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</si>
  <si>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</si>
  <si>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</si>
  <si>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</si>
  <si>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</si>
  <si>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</si>
  <si>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</si>
  <si>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</si>
  <si>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</si>
  <si>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</si>
  <si>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</si>
  <si>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</si>
  <si>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</si>
  <si>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</si>
  <si>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</si>
  <si>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</si>
  <si>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</si>
  <si>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</si>
  <si>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</si>
  <si>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</si>
  <si>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</si>
  <si>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</si>
  <si>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</si>
  <si>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</si>
  <si>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</si>
  <si>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</si>
  <si>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</si>
  <si>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</si>
  <si>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</si>
  <si>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</si>
  <si>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</si>
  <si>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</si>
  <si>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</si>
  <si>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</si>
  <si>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</si>
  <si>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</si>
  <si>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</si>
  <si>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</si>
  <si>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</si>
  <si>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</si>
  <si>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</si>
  <si>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</si>
  <si>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</si>
  <si>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</si>
  <si>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</si>
  <si>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</si>
  <si>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</si>
  <si>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</si>
  <si>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</si>
  <si>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</si>
  <si>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</si>
  <si>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</si>
  <si>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</si>
  <si>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</si>
  <si>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</si>
  <si>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</si>
  <si>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</si>
  <si>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</si>
  <si>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</si>
  <si>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</si>
  <si>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</si>
  <si>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</si>
  <si>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</si>
  <si>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</si>
  <si>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</si>
  <si>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</si>
  <si>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</si>
  <si>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</si>
  <si>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</si>
  <si>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</si>
  <si>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</si>
  <si>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</si>
  <si>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</si>
  <si>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</si>
  <si>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</si>
  <si>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</si>
  <si>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</si>
  <si>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</si>
  <si>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</si>
  <si>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</si>
  <si>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</si>
  <si>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</si>
  <si>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</si>
  <si>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</si>
  <si>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</si>
  <si>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</si>
  <si>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</si>
  <si>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</si>
  <si>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</si>
  <si>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</si>
  <si>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</si>
  <si>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</si>
  <si>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</si>
  <si>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</si>
  <si>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</si>
  <si>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</si>
  <si>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</si>
  <si>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</si>
  <si>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</si>
  <si>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</si>
  <si>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</si>
  <si>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</si>
  <si>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</si>
  <si>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</si>
  <si>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</si>
  <si>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</si>
  <si>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</si>
  <si>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</si>
  <si>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</si>
  <si>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</si>
  <si>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</si>
  <si>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</si>
  <si>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</si>
  <si>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</si>
  <si>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</si>
  <si>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</si>
  <si>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</si>
  <si>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</si>
  <si>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</si>
  <si>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</si>
  <si>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</si>
  <si>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</si>
  <si>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</si>
  <si>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</si>
  <si>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</si>
  <si>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</si>
  <si>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</si>
  <si>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</si>
  <si>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</si>
  <si>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</si>
  <si>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</si>
  <si>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</si>
  <si>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</si>
  <si>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</si>
  <si>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</si>
  <si>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</si>
  <si>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</si>
  <si>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</si>
  <si>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</si>
  <si>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</si>
  <si>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</si>
  <si>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</si>
  <si>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</si>
  <si>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</si>
  <si>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</si>
  <si>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</si>
  <si>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</si>
  <si>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</si>
  <si>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</si>
  <si>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</si>
  <si>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</si>
  <si>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</si>
  <si>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</si>
  <si>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</si>
  <si>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</si>
  <si>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</si>
  <si>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</si>
  <si>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</si>
  <si>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</si>
  <si>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</si>
  <si>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</si>
  <si>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</si>
  <si>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</si>
  <si>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</si>
  <si>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</si>
  <si>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</si>
  <si>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</si>
  <si>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</si>
  <si>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</si>
  <si>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</si>
  <si>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</si>
  <si>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</si>
  <si>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</si>
  <si>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</si>
  <si>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</si>
  <si>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</si>
  <si>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</si>
  <si>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</si>
  <si>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</si>
  <si>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</si>
  <si>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</si>
  <si>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</si>
  <si>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</si>
  <si>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</si>
  <si>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</si>
  <si>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</si>
  <si>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</si>
  <si>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</si>
  <si>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</si>
  <si>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</si>
  <si>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</si>
  <si>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</si>
  <si>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</si>
  <si>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</si>
  <si>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</si>
  <si>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</si>
  <si>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</si>
  <si>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</si>
  <si>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</si>
  <si>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医療機器審査体制基盤強化費（審査事業）</t>
    <phoneticPr fontId="5"/>
  </si>
  <si>
    <t>医薬・生活衛生局</t>
    <phoneticPr fontId="5"/>
  </si>
  <si>
    <t>医療機器審査管理課</t>
    <phoneticPr fontId="5"/>
  </si>
  <si>
    <t>課長　中井　清人</t>
    <phoneticPr fontId="5"/>
  </si>
  <si>
    <t>○</t>
  </si>
  <si>
    <t>医薬品、医療機器等の品質、有効性及び安全性の確保等に関する法律第23条等</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</si>
  <si>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</si>
  <si>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t>
    <phoneticPr fontId="5"/>
  </si>
  <si>
    <t>-</t>
    <phoneticPr fontId="5"/>
  </si>
  <si>
    <t>-</t>
    <phoneticPr fontId="5"/>
  </si>
  <si>
    <t>-</t>
    <phoneticPr fontId="5"/>
  </si>
  <si>
    <t>-</t>
    <phoneticPr fontId="5"/>
  </si>
  <si>
    <t>医薬品審査等業務庁費</t>
    <phoneticPr fontId="5"/>
  </si>
  <si>
    <t>医薬品副作用等被害救済事務費等補助金</t>
    <phoneticPr fontId="5"/>
  </si>
  <si>
    <t>職員旅費</t>
    <phoneticPr fontId="5"/>
  </si>
  <si>
    <t>諸謝金</t>
    <phoneticPr fontId="5"/>
  </si>
  <si>
    <t>委員等旅費</t>
    <phoneticPr fontId="5"/>
  </si>
  <si>
    <t>-</t>
  </si>
  <si>
    <t>-</t>
    <phoneticPr fontId="5"/>
  </si>
  <si>
    <t>-</t>
    <phoneticPr fontId="5"/>
  </si>
  <si>
    <t>-</t>
    <phoneticPr fontId="5"/>
  </si>
  <si>
    <t>新医療機器の総審査期間（優先品目）</t>
    <phoneticPr fontId="5"/>
  </si>
  <si>
    <t>月</t>
    <rPh sb="0" eb="1">
      <t>ツキ</t>
    </rPh>
    <phoneticPr fontId="5"/>
  </si>
  <si>
    <t>-</t>
    <phoneticPr fontId="5"/>
  </si>
  <si>
    <t>新医療機器の総審査期間　　（通常品目）</t>
    <phoneticPr fontId="5"/>
  </si>
  <si>
    <t>-</t>
    <phoneticPr fontId="5"/>
  </si>
  <si>
    <t>独立行政法人医薬品医療機器総合機構　平成29事業年度業務報告（HPより）</t>
    <phoneticPr fontId="5"/>
  </si>
  <si>
    <t>新医療機器の承認件数</t>
    <phoneticPr fontId="5"/>
  </si>
  <si>
    <t>回</t>
    <rPh sb="0" eb="1">
      <t>カイ</t>
    </rPh>
    <phoneticPr fontId="5"/>
  </si>
  <si>
    <t>-</t>
    <phoneticPr fontId="5"/>
  </si>
  <si>
    <t>-</t>
    <phoneticPr fontId="5"/>
  </si>
  <si>
    <t>-</t>
    <phoneticPr fontId="5"/>
  </si>
  <si>
    <t>Ｘ：執行額（百万円）／Ｙ：新医療機器の承認件数（件）　　　　　　</t>
    <phoneticPr fontId="5"/>
  </si>
  <si>
    <t>百万円／件</t>
    <phoneticPr fontId="5"/>
  </si>
  <si>
    <t>　　　Ｘ/Ｙ</t>
    <phoneticPr fontId="5"/>
  </si>
  <si>
    <t>67/27</t>
    <phoneticPr fontId="5"/>
  </si>
  <si>
    <t>－</t>
    <phoneticPr fontId="5"/>
  </si>
  <si>
    <t>品質・有効性・安全性の高い医薬品・医療機器・再生医療等製品を国民が適切に利用できるようにすること（Ⅰ－６）</t>
    <phoneticPr fontId="5"/>
  </si>
  <si>
    <t>有効性・安全性の高い新医薬品等を迅速に提供できるようにすること（Ⅰ－６－１）</t>
    <phoneticPr fontId="5"/>
  </si>
  <si>
    <t>-</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</si>
  <si>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</si>
  <si>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</si>
  <si>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</si>
  <si>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</si>
  <si>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</si>
  <si>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</si>
  <si>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</si>
  <si>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</si>
  <si>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</si>
  <si>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</si>
  <si>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</si>
  <si>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有効で安全な医療機器をより早く医療現場に提供するために医療機器審査体制の基盤を強化する事業であり、ニーズを反映した事業である。</t>
    <phoneticPr fontId="5"/>
  </si>
  <si>
    <t>医薬品、医療機器等の品質、有効性及び安全性の確保等に関する法律に基づき、全国統一的に国が医療機器を承認する体制の基盤を強化するものであり、地方自治体や民間のみに負担させることは適さない事業である。</t>
    <phoneticPr fontId="5"/>
  </si>
  <si>
    <t>有効性・安全性の高い新医薬品・医療機器を迅速に提供するという政策目標のもと実施されている事業であり、優先度の高い事業である。</t>
    <phoneticPr fontId="5"/>
  </si>
  <si>
    <t>△</t>
  </si>
  <si>
    <t>無</t>
  </si>
  <si>
    <t>支出に際して、少額随意契約を除き、原則として一般競争入札により支出先の選定を行っており、競争性が確保されている。
新医療機器使用要件等基準策定事業として、2件の公募を行ったがそれぞれ、1者のみの応募であったため、公募期間を長く設けるなどして、引き続き適切な執行に努める。</t>
    <phoneticPr fontId="5"/>
  </si>
  <si>
    <t>有効で安全な医療機器がより早く医療現場に提供されることを鑑みると、最終的な受益者は国民であるため、受益者との負担関係は妥当であると考えられる。</t>
    <phoneticPr fontId="5"/>
  </si>
  <si>
    <t>‐</t>
  </si>
  <si>
    <t>本事業に係る経費の構成は、検討会の実施のための経費（委員等旅費、謝金、会場借料）などであり、必要な経費に限定されていると考えられる。</t>
    <phoneticPr fontId="5"/>
  </si>
  <si>
    <t>主な理由としては革新的医療機器相談承認申請支援事業であるが、広く事業の案内は行ったものの要件を満たす企業からの申請が予算額に満たなかったため。</t>
    <phoneticPr fontId="5"/>
  </si>
  <si>
    <t>策定された使用要件等基準等の成果物は新医療機器の承認審査において活用されている。</t>
    <phoneticPr fontId="5"/>
  </si>
  <si>
    <t>医療機器審査体制基盤強化費</t>
    <phoneticPr fontId="5"/>
  </si>
  <si>
    <t>医療機器審査体制基盤強化費とは、審査体制の基盤を強化するという意味では事業の目的は同一であるが、本事業では近年課題となっているデバイス・ラグのうち、申請時期の差である開発ラグに着目し、開発ラグの解消に資する事業を対象としている。</t>
    <phoneticPr fontId="5"/>
  </si>
  <si>
    <t>平成30年度予算においては、前年度の不用が出ている事項についての医薬品審査等業務庁費等の予算削減を図ったところである。
新医療機器使用要件等基準作成事業については、公募を行うことで広く応募者を募り、適切な執行に努めた。</t>
    <phoneticPr fontId="5"/>
  </si>
  <si>
    <t>平成30年度については前年度より執行率が若干改善しているが、新医療機器使用要件等基準作成事業について、基準作成の経費が少ないものであったため不用額が大きく発生した。3１年度も基準作成の必要がある案件が見込まれるため、引き続き速やかに手続きを行い、十分な公募期間を確保するなど適正な執行に努める。
革新的医療機器等相談承認申請支援事業については、30年度において要件を満たす申請がなかったため不用率が大きくなっていることから、31年度の執行についても事業の対象について検討を行い事業の適正な執行に努めていく。</t>
    <rPh sb="16" eb="19">
      <t>シッコウリツ</t>
    </rPh>
    <rPh sb="20" eb="22">
      <t>ジャッカン</t>
    </rPh>
    <rPh sb="22" eb="24">
      <t>カイゼン</t>
    </rPh>
    <rPh sb="74" eb="75">
      <t>オオ</t>
    </rPh>
    <rPh sb="77" eb="79">
      <t>ハッセイ</t>
    </rPh>
    <rPh sb="175" eb="176">
      <t>ド</t>
    </rPh>
    <rPh sb="180" eb="182">
      <t>ヨウケン</t>
    </rPh>
    <rPh sb="183" eb="184">
      <t>ミ</t>
    </rPh>
    <phoneticPr fontId="5"/>
  </si>
  <si>
    <t>平成２６年度に公開プロセスの対象となっている。
・シート番号　１８８
・事業名　医療機器審査体制基盤強化費（審査事業）
・結果　事業全体の抜本的改善　
・とりまとめコメント　
　　中小企業等への支援事業について必要性を検証しつつ、周知徹底の具体的方策や対象範囲の見直しを検討するに留まらず、開発ラグの数値目標の設定、
　　事業全体の効果の分析、他国の審査結果の活用、調達方法の改善など、更なる見直しを行い、適切に予算積算を行うことが必要。</t>
    <phoneticPr fontId="5"/>
  </si>
  <si>
    <t>B.独立行政法人医薬品医療機器総合機構</t>
    <rPh sb="2" eb="4">
      <t>ドクリツ</t>
    </rPh>
    <rPh sb="4" eb="6">
      <t>ギョウセイ</t>
    </rPh>
    <rPh sb="6" eb="8">
      <t>ホウジン</t>
    </rPh>
    <rPh sb="8" eb="11">
      <t>イヤクヒン</t>
    </rPh>
    <rPh sb="11" eb="13">
      <t>イリョウ</t>
    </rPh>
    <rPh sb="13" eb="15">
      <t>キキ</t>
    </rPh>
    <rPh sb="15" eb="17">
      <t>ソウゴウ</t>
    </rPh>
    <rPh sb="17" eb="19">
      <t>キコウ</t>
    </rPh>
    <phoneticPr fontId="5"/>
  </si>
  <si>
    <t>C.国立医薬品食品衛生研究所</t>
    <rPh sb="2" eb="4">
      <t>コクリツ</t>
    </rPh>
    <rPh sb="4" eb="7">
      <t>イヤクヒン</t>
    </rPh>
    <rPh sb="7" eb="9">
      <t>ショクヒン</t>
    </rPh>
    <rPh sb="9" eb="11">
      <t>エイセイ</t>
    </rPh>
    <rPh sb="11" eb="14">
      <t>ケンキュウジョ</t>
    </rPh>
    <phoneticPr fontId="5"/>
  </si>
  <si>
    <t>D.検討会委員等</t>
    <rPh sb="2" eb="5">
      <t>ケントウカイ</t>
    </rPh>
    <rPh sb="5" eb="7">
      <t>イイン</t>
    </rPh>
    <rPh sb="7" eb="8">
      <t>トウ</t>
    </rPh>
    <phoneticPr fontId="5"/>
  </si>
  <si>
    <t>E.事務費</t>
    <rPh sb="2" eb="5">
      <t>ジムヒ</t>
    </rPh>
    <phoneticPr fontId="5"/>
  </si>
  <si>
    <t>嘱託職員人件費</t>
    <phoneticPr fontId="5"/>
  </si>
  <si>
    <t>事務所賃借料</t>
    <phoneticPr fontId="5"/>
  </si>
  <si>
    <t>賃金</t>
    <rPh sb="0" eb="2">
      <t>チンギン</t>
    </rPh>
    <phoneticPr fontId="5"/>
  </si>
  <si>
    <t>借料及び損料</t>
    <rPh sb="0" eb="2">
      <t>シャクリョウ</t>
    </rPh>
    <rPh sb="2" eb="3">
      <t>オヨ</t>
    </rPh>
    <rPh sb="4" eb="6">
      <t>ソンリョウ</t>
    </rPh>
    <phoneticPr fontId="5"/>
  </si>
  <si>
    <t>雑役務費</t>
    <rPh sb="0" eb="2">
      <t>ザツエキ</t>
    </rPh>
    <rPh sb="2" eb="3">
      <t>ム</t>
    </rPh>
    <rPh sb="3" eb="4">
      <t>ヒ</t>
    </rPh>
    <phoneticPr fontId="5"/>
  </si>
  <si>
    <t>備品費</t>
    <rPh sb="0" eb="3">
      <t>ビヒンヒ</t>
    </rPh>
    <phoneticPr fontId="5"/>
  </si>
  <si>
    <t>次世代医療機器評価指標作成事業に係る賃金</t>
    <rPh sb="18" eb="20">
      <t>チンギン</t>
    </rPh>
    <phoneticPr fontId="5"/>
  </si>
  <si>
    <t>光熱水料</t>
    <rPh sb="0" eb="3">
      <t>コウネツスイ</t>
    </rPh>
    <rPh sb="3" eb="4">
      <t>リョウ</t>
    </rPh>
    <phoneticPr fontId="5"/>
  </si>
  <si>
    <t>消耗品費</t>
    <rPh sb="0" eb="3">
      <t>ショウモウヒン</t>
    </rPh>
    <rPh sb="3" eb="4">
      <t>ヒ</t>
    </rPh>
    <phoneticPr fontId="5"/>
  </si>
  <si>
    <t>次世代医療機器評価指標作成事業に係る雑役務費</t>
    <phoneticPr fontId="5"/>
  </si>
  <si>
    <t>次世代医療機器評価指標作成事業に係る備品費</t>
    <phoneticPr fontId="5"/>
  </si>
  <si>
    <t>次世代医療機器評価指標作成事業に係る消耗品費</t>
    <rPh sb="18" eb="21">
      <t>ショウモウヒン</t>
    </rPh>
    <rPh sb="21" eb="22">
      <t>ヒ</t>
    </rPh>
    <phoneticPr fontId="5"/>
  </si>
  <si>
    <t>次世代医療機器評価指標作成事業に係る光熱水料費</t>
    <rPh sb="18" eb="20">
      <t>コウネツ</t>
    </rPh>
    <rPh sb="20" eb="21">
      <t>スイ</t>
    </rPh>
    <rPh sb="21" eb="22">
      <t>リョウ</t>
    </rPh>
    <rPh sb="22" eb="23">
      <t>ヒ</t>
    </rPh>
    <phoneticPr fontId="5"/>
  </si>
  <si>
    <t>委員等旅費</t>
    <rPh sb="0" eb="2">
      <t>イイン</t>
    </rPh>
    <rPh sb="2" eb="3">
      <t>トウ</t>
    </rPh>
    <rPh sb="3" eb="5">
      <t>リョヒ</t>
    </rPh>
    <phoneticPr fontId="5"/>
  </si>
  <si>
    <t>職員旅費</t>
    <rPh sb="0" eb="2">
      <t>ショクイン</t>
    </rPh>
    <rPh sb="2" eb="4">
      <t>リョヒ</t>
    </rPh>
    <phoneticPr fontId="5"/>
  </si>
  <si>
    <t>国際会議等出席に係る旅費</t>
    <rPh sb="0" eb="2">
      <t>コクサイ</t>
    </rPh>
    <rPh sb="2" eb="4">
      <t>カイギ</t>
    </rPh>
    <rPh sb="4" eb="5">
      <t>トウ</t>
    </rPh>
    <rPh sb="5" eb="7">
      <t>シュッセキ</t>
    </rPh>
    <rPh sb="8" eb="9">
      <t>カカ</t>
    </rPh>
    <rPh sb="10" eb="12">
      <t>リョヒ</t>
    </rPh>
    <phoneticPr fontId="5"/>
  </si>
  <si>
    <t>委員の検討会等出席に係る委員等旅費</t>
    <rPh sb="0" eb="2">
      <t>イイン</t>
    </rPh>
    <rPh sb="3" eb="6">
      <t>ケントウカイ</t>
    </rPh>
    <rPh sb="6" eb="7">
      <t>トウ</t>
    </rPh>
    <rPh sb="7" eb="9">
      <t>シュッセキ</t>
    </rPh>
    <rPh sb="10" eb="11">
      <t>カカ</t>
    </rPh>
    <rPh sb="12" eb="15">
      <t>イインナド</t>
    </rPh>
    <rPh sb="15" eb="17">
      <t>リョヒ</t>
    </rPh>
    <phoneticPr fontId="5"/>
  </si>
  <si>
    <t>諸謝金</t>
    <rPh sb="0" eb="3">
      <t>ショシャキン</t>
    </rPh>
    <phoneticPr fontId="5"/>
  </si>
  <si>
    <t>委員の検討会等出席に係る諸謝金</t>
    <rPh sb="12" eb="13">
      <t>ショ</t>
    </rPh>
    <rPh sb="13" eb="15">
      <t>シャキン</t>
    </rPh>
    <phoneticPr fontId="5"/>
  </si>
  <si>
    <t>検討会等の会場借料</t>
    <rPh sb="0" eb="3">
      <t>ケントウカイ</t>
    </rPh>
    <rPh sb="3" eb="4">
      <t>トウ</t>
    </rPh>
    <rPh sb="5" eb="7">
      <t>カイジョウ</t>
    </rPh>
    <rPh sb="7" eb="9">
      <t>シャクリョウ</t>
    </rPh>
    <phoneticPr fontId="5"/>
  </si>
  <si>
    <t>雑役務費</t>
    <rPh sb="0" eb="2">
      <t>ザツエキ</t>
    </rPh>
    <rPh sb="2" eb="4">
      <t>ムヒ</t>
    </rPh>
    <phoneticPr fontId="5"/>
  </si>
  <si>
    <t>翻訳等費</t>
    <rPh sb="0" eb="2">
      <t>ホンヤク</t>
    </rPh>
    <rPh sb="2" eb="3">
      <t>トウ</t>
    </rPh>
    <rPh sb="3" eb="4">
      <t>ヒ</t>
    </rPh>
    <phoneticPr fontId="5"/>
  </si>
  <si>
    <t>独立行政法人医薬品医療機器総合機構</t>
    <phoneticPr fontId="5"/>
  </si>
  <si>
    <t>軽微変更届出等の届出内容確認業務の体制整備事業
医療機器承認促進事業</t>
    <phoneticPr fontId="5"/>
  </si>
  <si>
    <t>補助金等交付</t>
  </si>
  <si>
    <t>-</t>
    <phoneticPr fontId="5"/>
  </si>
  <si>
    <t>-</t>
    <phoneticPr fontId="5"/>
  </si>
  <si>
    <t>国立医薬品食品衛生研究所</t>
    <phoneticPr fontId="5"/>
  </si>
  <si>
    <t>次世代医療機器評価指標作成事業</t>
    <phoneticPr fontId="5"/>
  </si>
  <si>
    <t>-</t>
    <phoneticPr fontId="5"/>
  </si>
  <si>
    <t>-</t>
    <phoneticPr fontId="5"/>
  </si>
  <si>
    <t>検討会構成員Ａ</t>
    <rPh sb="0" eb="3">
      <t>ケントウカイ</t>
    </rPh>
    <rPh sb="3" eb="6">
      <t>コウセイイン</t>
    </rPh>
    <phoneticPr fontId="5"/>
  </si>
  <si>
    <t>検討会構成員Ｂ</t>
    <rPh sb="0" eb="3">
      <t>ケントウカイ</t>
    </rPh>
    <rPh sb="3" eb="6">
      <t>コウセイイン</t>
    </rPh>
    <phoneticPr fontId="5"/>
  </si>
  <si>
    <t>検討会構成員Ｃ</t>
    <rPh sb="0" eb="3">
      <t>ケントウカイ</t>
    </rPh>
    <rPh sb="3" eb="6">
      <t>コウセイイン</t>
    </rPh>
    <phoneticPr fontId="5"/>
  </si>
  <si>
    <t>検討会構成員Ｄ</t>
    <rPh sb="0" eb="3">
      <t>ケントウカイ</t>
    </rPh>
    <rPh sb="3" eb="6">
      <t>コウセイイン</t>
    </rPh>
    <phoneticPr fontId="5"/>
  </si>
  <si>
    <t>検討会構成員Ｅ</t>
    <rPh sb="0" eb="3">
      <t>ケントウカイ</t>
    </rPh>
    <rPh sb="3" eb="6">
      <t>コウセイイン</t>
    </rPh>
    <phoneticPr fontId="5"/>
  </si>
  <si>
    <t>検討会構成員Ｆ</t>
    <rPh sb="0" eb="3">
      <t>ケントウカイ</t>
    </rPh>
    <rPh sb="3" eb="6">
      <t>コウセイイン</t>
    </rPh>
    <phoneticPr fontId="5"/>
  </si>
  <si>
    <t>検討会構成員Ｇ</t>
    <rPh sb="0" eb="3">
      <t>ケントウカイ</t>
    </rPh>
    <rPh sb="3" eb="6">
      <t>コウセイイン</t>
    </rPh>
    <phoneticPr fontId="5"/>
  </si>
  <si>
    <t>検討会構成員Ｈ</t>
    <rPh sb="0" eb="3">
      <t>ケントウカイ</t>
    </rPh>
    <rPh sb="3" eb="6">
      <t>コウセイイン</t>
    </rPh>
    <phoneticPr fontId="5"/>
  </si>
  <si>
    <t>検討会構成員Ｉ</t>
    <rPh sb="0" eb="3">
      <t>ケントウカイ</t>
    </rPh>
    <rPh sb="3" eb="6">
      <t>コウセイイン</t>
    </rPh>
    <phoneticPr fontId="5"/>
  </si>
  <si>
    <t>検討会構成員Ｊ</t>
    <rPh sb="0" eb="3">
      <t>ケントウカイ</t>
    </rPh>
    <rPh sb="3" eb="6">
      <t>コウセイイン</t>
    </rPh>
    <phoneticPr fontId="5"/>
  </si>
  <si>
    <t>検討会等に出席した委員への委員等旅費及び謝金</t>
    <phoneticPr fontId="5"/>
  </si>
  <si>
    <t>検討会等に出席した委員への委員等旅費及び謝金</t>
    <phoneticPr fontId="5"/>
  </si>
  <si>
    <t>-</t>
    <phoneticPr fontId="5"/>
  </si>
  <si>
    <t>-</t>
    <phoneticPr fontId="5"/>
  </si>
  <si>
    <t>-</t>
    <phoneticPr fontId="5"/>
  </si>
  <si>
    <t>-</t>
    <phoneticPr fontId="5"/>
  </si>
  <si>
    <t>-</t>
    <phoneticPr fontId="5"/>
  </si>
  <si>
    <t>-</t>
    <phoneticPr fontId="5"/>
  </si>
  <si>
    <t>-</t>
    <phoneticPr fontId="5"/>
  </si>
  <si>
    <t>-</t>
    <phoneticPr fontId="5"/>
  </si>
  <si>
    <t>株式会社エァクレーレン</t>
    <rPh sb="0" eb="4">
      <t>カブシキガイシャ</t>
    </rPh>
    <phoneticPr fontId="5"/>
  </si>
  <si>
    <t>職員Ａ</t>
    <phoneticPr fontId="5"/>
  </si>
  <si>
    <t>-</t>
    <phoneticPr fontId="5"/>
  </si>
  <si>
    <t>会議出席等に係る職員旅費</t>
    <phoneticPr fontId="5"/>
  </si>
  <si>
    <t>翻訳等に係る費用</t>
    <phoneticPr fontId="5"/>
  </si>
  <si>
    <t>職員Ｂ</t>
    <rPh sb="0" eb="2">
      <t>ショクイン</t>
    </rPh>
    <phoneticPr fontId="5"/>
  </si>
  <si>
    <t>会議出席等に係る職員旅費</t>
    <phoneticPr fontId="5"/>
  </si>
  <si>
    <t>-</t>
    <phoneticPr fontId="5"/>
  </si>
  <si>
    <t>職員Ｃ</t>
    <rPh sb="0" eb="2">
      <t>ショクイン</t>
    </rPh>
    <phoneticPr fontId="5"/>
  </si>
  <si>
    <t>-</t>
    <phoneticPr fontId="5"/>
  </si>
  <si>
    <t>職員Ｄ</t>
    <rPh sb="0" eb="2">
      <t>ショクイン</t>
    </rPh>
    <phoneticPr fontId="5"/>
  </si>
  <si>
    <t>-</t>
    <phoneticPr fontId="5"/>
  </si>
  <si>
    <t>職員Ｅ</t>
    <rPh sb="0" eb="2">
      <t>ショクイン</t>
    </rPh>
    <phoneticPr fontId="5"/>
  </si>
  <si>
    <t>田中土地管理株式会社</t>
    <phoneticPr fontId="5"/>
  </si>
  <si>
    <t>会場借上一式</t>
    <rPh sb="0" eb="2">
      <t>カイジョウ</t>
    </rPh>
    <rPh sb="2" eb="3">
      <t>カ</t>
    </rPh>
    <rPh sb="3" eb="4">
      <t>ア</t>
    </rPh>
    <rPh sb="4" eb="6">
      <t>イッシキ</t>
    </rPh>
    <phoneticPr fontId="5"/>
  </si>
  <si>
    <t>社会福祉法人日本盲人職能開発センター</t>
    <phoneticPr fontId="5"/>
  </si>
  <si>
    <t>検討会等の速記録作成に係る経費</t>
    <phoneticPr fontId="5"/>
  </si>
  <si>
    <t>株式会社ビジョン</t>
    <rPh sb="0" eb="2">
      <t>カブシキ</t>
    </rPh>
    <rPh sb="2" eb="4">
      <t>カイシャ</t>
    </rPh>
    <phoneticPr fontId="5"/>
  </si>
  <si>
    <t>海外出張に伴うWI-FIルータレンタル費</t>
    <phoneticPr fontId="5"/>
  </si>
  <si>
    <t>-</t>
    <phoneticPr fontId="5"/>
  </si>
  <si>
    <t>職員Ｆ</t>
    <rPh sb="0" eb="2">
      <t>ショクイン</t>
    </rPh>
    <phoneticPr fontId="5"/>
  </si>
  <si>
    <t>会議出席等に係る職員旅費</t>
    <phoneticPr fontId="5"/>
  </si>
  <si>
    <t>月</t>
    <rPh sb="0" eb="1">
      <t>ツキ</t>
    </rPh>
    <phoneticPr fontId="5"/>
  </si>
  <si>
    <t>月</t>
    <rPh sb="0" eb="1">
      <t>ゲツ</t>
    </rPh>
    <phoneticPr fontId="5"/>
  </si>
  <si>
    <t>-</t>
    <phoneticPr fontId="5"/>
  </si>
  <si>
    <t>新医療機器（通常品目）の総審査期間
（タイル値）
平成28・29年度は70%タイル値
平成30年度は80%タイル値</t>
    <phoneticPr fontId="5"/>
  </si>
  <si>
    <t>新医療機器（優先品目）の総審査期間
（タイル値）
平成28・29年度は70%タイル値
平成30年度は80%タイル値</t>
    <phoneticPr fontId="5"/>
  </si>
  <si>
    <t>新医療機器（優先品目）の総審査期間
（タイル値）
平成28・29年度は70%タイル値
平成30年度は80%タイル値</t>
    <phoneticPr fontId="5"/>
  </si>
  <si>
    <t>A.一般社団法人日本循環器学会</t>
    <rPh sb="2" eb="4">
      <t>イッパン</t>
    </rPh>
    <rPh sb="4" eb="8">
      <t>シャダンホウジン</t>
    </rPh>
    <rPh sb="8" eb="10">
      <t>ニホン</t>
    </rPh>
    <rPh sb="10" eb="13">
      <t>ジュンカンキ</t>
    </rPh>
    <rPh sb="13" eb="15">
      <t>ガッカイ</t>
    </rPh>
    <phoneticPr fontId="5"/>
  </si>
  <si>
    <t>一般社団法人日本循環器学会</t>
    <rPh sb="0" eb="2">
      <t>イッパン</t>
    </rPh>
    <rPh sb="2" eb="6">
      <t>シャダンホウジン</t>
    </rPh>
    <rPh sb="6" eb="8">
      <t>ニホン</t>
    </rPh>
    <rPh sb="8" eb="11">
      <t>ジュンカンキ</t>
    </rPh>
    <rPh sb="11" eb="13">
      <t>ガッカイ</t>
    </rPh>
    <phoneticPr fontId="5"/>
  </si>
  <si>
    <t>新医療機器使用要件等基準策定事業
（舌下神経電気刺激装置）
（経皮的左心耳閉鎖デバイス）</t>
    <phoneticPr fontId="5"/>
  </si>
  <si>
    <t>-</t>
    <phoneticPr fontId="5"/>
  </si>
  <si>
    <t>医療機器審査体制の基盤を強化するため、以下の事業を実施する。
・次世代医療機器の性能及び安全性に関する検討会の開催や評価指標ガイドラインの作成を行う。
・医療現場のニーズを調査・把握し、早期承認に向けた施策を検討するための検討会の開催を行う。
・関係学会の協力の下、事前に新医療機器の使用条件等に係る基準を策定する。
・日米二国間協議を通じた医療機器同時開発・審査・承認のため、検討会や打ち合わせを行う。
・医療機器国際規制調和のため、国際会議へ出席し、情報収集を行う。
・海外の規制の実態を考慮し、我が国における一部の体外診断用医薬品の承認の必要性について検討する。
・中小・ベンチャー企業等が開発を行う新医療機器等に係る相談・申請手数料を軽減する。（補助率１０／１０）
・軽微変更届出を適切かつ円滑に確認するための人員をPMDAに設置する。（補助率１０／１０）
・日米間での小児用医療機器国際共同治験を進めるため、開発の課題や論点をまとめる調査を行う。　　
・小児用医療機器にかかる承認申請手数料を軽減する。（補助率１０／１０）</t>
    <phoneticPr fontId="5"/>
  </si>
  <si>
    <t>202</t>
    <phoneticPr fontId="5"/>
  </si>
  <si>
    <t>179</t>
    <phoneticPr fontId="5"/>
  </si>
  <si>
    <t>148</t>
    <phoneticPr fontId="5"/>
  </si>
  <si>
    <t>173</t>
    <phoneticPr fontId="5"/>
  </si>
  <si>
    <t>200</t>
    <phoneticPr fontId="5"/>
  </si>
  <si>
    <t>197</t>
    <phoneticPr fontId="5"/>
  </si>
  <si>
    <t>197</t>
    <phoneticPr fontId="5"/>
  </si>
  <si>
    <t>188</t>
    <phoneticPr fontId="5"/>
  </si>
  <si>
    <t>新医療機器使用要件等基準策定事業に係る会議費</t>
    <rPh sb="17" eb="18">
      <t>カカ</t>
    </rPh>
    <rPh sb="19" eb="22">
      <t>カイギヒ</t>
    </rPh>
    <phoneticPr fontId="5"/>
  </si>
  <si>
    <t>会議費</t>
    <rPh sb="0" eb="3">
      <t>カイギヒ</t>
    </rPh>
    <phoneticPr fontId="5"/>
  </si>
  <si>
    <t>諸謝金</t>
    <rPh sb="0" eb="1">
      <t>ショ</t>
    </rPh>
    <rPh sb="1" eb="3">
      <t>シャキン</t>
    </rPh>
    <phoneticPr fontId="5"/>
  </si>
  <si>
    <t>新医療機器使用要件等基準策定事業に係る諸謝金</t>
    <rPh sb="19" eb="20">
      <t>ショ</t>
    </rPh>
    <rPh sb="20" eb="22">
      <t>シャキン</t>
    </rPh>
    <phoneticPr fontId="5"/>
  </si>
  <si>
    <t>管理費</t>
    <rPh sb="0" eb="3">
      <t>カンリヒ</t>
    </rPh>
    <phoneticPr fontId="5"/>
  </si>
  <si>
    <t>新医療機器使用要件等基準策定事業に係る管理費</t>
    <rPh sb="19" eb="22">
      <t>カンリヒ</t>
    </rPh>
    <phoneticPr fontId="5"/>
  </si>
  <si>
    <t>健康・医療戦略（内閣官房長官・関係大臣申し合わせ）
日本再興戦略（平成25年6月14日閣議決定）
「医療機器審査迅速化のための協働計画」「体外診断用医薬品審査迅速化のための協働計画」（平成25年度　厚生労働省策定）</t>
    <phoneticPr fontId="5"/>
  </si>
  <si>
    <t>-</t>
    <phoneticPr fontId="5"/>
  </si>
  <si>
    <t>有</t>
  </si>
  <si>
    <t>高額の調達案件は一般競争入札（最低価格落札方式）や公募を行うことで、コストの削減に努めており、妥当である。</t>
    <rPh sb="47" eb="49">
      <t>ダトウ</t>
    </rPh>
    <phoneticPr fontId="5"/>
  </si>
  <si>
    <t>海外出張は早期に予定を確定し、旅費の削減に努めている。</t>
    <phoneticPr fontId="5"/>
  </si>
  <si>
    <t>本事業は医療機器を承認する国が統一的に行う事業であり、基準及び承認基準の作成等により医療機器審査体制の基盤を強化し、医療機器をより早く医療現場に提供することは実効性が高く、目標を達成できている。</t>
    <rPh sb="86" eb="88">
      <t>モクヒョウ</t>
    </rPh>
    <rPh sb="89" eb="91">
      <t>タッセイ</t>
    </rPh>
    <phoneticPr fontId="5"/>
  </si>
  <si>
    <t xml:space="preserve">68/25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</si>
</sst>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85725</xdr:colOff>
      <xdr:row>741</xdr:row>
      <xdr:rowOff>19050</xdr:rowOff>
    </xdr:from>
    <xdr:to>
      <xdr:col>34</xdr:col>
      <xdr:colOff>90489</xdr:colOff>
      <xdr:row>743</xdr:row>
      <xdr:rowOff>19050</xdr:rowOff>
    </xdr:to>
    <xdr:sp macro="" textlink="">
      <xdr:nvSpPr>
        <xdr:cNvPr id="3" name="テキスト ボックス 2"/>
        <xdr:cNvSpPr txBox="1"/>
      </xdr:nvSpPr>
      <xdr:spPr>
        <a:xfrm>
          <a:off x="4886325" y="46386750"/>
          <a:ext cx="2205039" cy="7048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６４．３百万円</a:t>
          </a:r>
          <a:endParaRPr kumimoji="1" lang="en-US" altLang="ja-JP" sz="1000">
            <a:solidFill>
              <a:sysClr val="windowText" lastClr="000000"/>
            </a:solidFill>
          </a:endParaRPr>
        </a:p>
      </xdr:txBody>
    </xdr:sp>
    <xdr:clientData/>
  </xdr:twoCellAnchor>
  <xdr:twoCellAnchor>
    <xdr:from>
      <xdr:col>20</xdr:col>
      <xdr:colOff>142875</xdr:colOff>
      <xdr:row>743</xdr:row>
      <xdr:rowOff>9525</xdr:rowOff>
    </xdr:from>
    <xdr:to>
      <xdr:col>37</xdr:col>
      <xdr:colOff>88105</xdr:colOff>
      <xdr:row>746</xdr:row>
      <xdr:rowOff>202407</xdr:rowOff>
    </xdr:to>
    <xdr:sp macro="" textlink="">
      <xdr:nvSpPr>
        <xdr:cNvPr id="4" name="大かっこ 3"/>
        <xdr:cNvSpPr/>
      </xdr:nvSpPr>
      <xdr:spPr>
        <a:xfrm>
          <a:off x="4343400" y="47082075"/>
          <a:ext cx="3345655" cy="12501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・新医療機器使用要件等基準策定事業</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・軽微変更届出等の届出内容確認業務の体制整備事業</a:t>
          </a:r>
        </a:p>
        <a:p>
          <a:pPr algn="l"/>
          <a:r>
            <a:rPr kumimoji="1" lang="ja-JP" altLang="en-US" sz="900">
              <a:latin typeface="ＭＳ ゴシック" panose="020B0609070205080204" pitchFamily="49" charset="-128"/>
              <a:ea typeface="ＭＳ ゴシック" panose="020B0609070205080204" pitchFamily="49" charset="-128"/>
            </a:rPr>
            <a:t>・医療機器承認促進事業</a:t>
          </a:r>
        </a:p>
        <a:p>
          <a:pPr algn="l"/>
          <a:r>
            <a:rPr kumimoji="1" lang="ja-JP" altLang="en-US" sz="900">
              <a:latin typeface="ＭＳ ゴシック" panose="020B0609070205080204" pitchFamily="49" charset="-128"/>
              <a:ea typeface="ＭＳ ゴシック" panose="020B0609070205080204" pitchFamily="49" charset="-128"/>
            </a:rPr>
            <a:t>・次世代医療機器評価指標作成事業</a:t>
          </a:r>
        </a:p>
        <a:p>
          <a:pPr algn="l"/>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29</xdr:col>
      <xdr:colOff>0</xdr:colOff>
      <xdr:row>746</xdr:row>
      <xdr:rowOff>0</xdr:rowOff>
    </xdr:from>
    <xdr:to>
      <xdr:col>29</xdr:col>
      <xdr:colOff>9526</xdr:colOff>
      <xdr:row>759</xdr:row>
      <xdr:rowOff>38100</xdr:rowOff>
    </xdr:to>
    <xdr:cxnSp macro="">
      <xdr:nvCxnSpPr>
        <xdr:cNvPr id="5" name="直線コネクタ 4"/>
        <xdr:cNvCxnSpPr/>
      </xdr:nvCxnSpPr>
      <xdr:spPr>
        <a:xfrm flipH="1">
          <a:off x="5892800" y="52006500"/>
          <a:ext cx="9526" cy="561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748</xdr:row>
      <xdr:rowOff>0</xdr:rowOff>
    </xdr:from>
    <xdr:to>
      <xdr:col>42</xdr:col>
      <xdr:colOff>19050</xdr:colOff>
      <xdr:row>748</xdr:row>
      <xdr:rowOff>9525</xdr:rowOff>
    </xdr:to>
    <xdr:cxnSp macro="">
      <xdr:nvCxnSpPr>
        <xdr:cNvPr id="6" name="直線コネクタ 5"/>
        <xdr:cNvCxnSpPr/>
      </xdr:nvCxnSpPr>
      <xdr:spPr>
        <a:xfrm>
          <a:off x="3400425" y="48834675"/>
          <a:ext cx="5219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747</xdr:row>
      <xdr:rowOff>342900</xdr:rowOff>
    </xdr:from>
    <xdr:to>
      <xdr:col>16</xdr:col>
      <xdr:colOff>9525</xdr:colOff>
      <xdr:row>749</xdr:row>
      <xdr:rowOff>42863</xdr:rowOff>
    </xdr:to>
    <xdr:cxnSp macro="">
      <xdr:nvCxnSpPr>
        <xdr:cNvPr id="7" name="直線矢印コネクタ 6"/>
        <xdr:cNvCxnSpPr/>
      </xdr:nvCxnSpPr>
      <xdr:spPr>
        <a:xfrm>
          <a:off x="3409950" y="4882515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748</xdr:row>
      <xdr:rowOff>0</xdr:rowOff>
    </xdr:from>
    <xdr:to>
      <xdr:col>42</xdr:col>
      <xdr:colOff>0</xdr:colOff>
      <xdr:row>749</xdr:row>
      <xdr:rowOff>52388</xdr:rowOff>
    </xdr:to>
    <xdr:cxnSp macro="">
      <xdr:nvCxnSpPr>
        <xdr:cNvPr id="8" name="直線矢印コネクタ 7"/>
        <xdr:cNvCxnSpPr/>
      </xdr:nvCxnSpPr>
      <xdr:spPr>
        <a:xfrm>
          <a:off x="8601075" y="48834675"/>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749</xdr:row>
      <xdr:rowOff>180975</xdr:rowOff>
    </xdr:from>
    <xdr:to>
      <xdr:col>21</xdr:col>
      <xdr:colOff>176213</xdr:colOff>
      <xdr:row>751</xdr:row>
      <xdr:rowOff>130969</xdr:rowOff>
    </xdr:to>
    <xdr:sp macro="" textlink="">
      <xdr:nvSpPr>
        <xdr:cNvPr id="9" name="テキスト ボックス 8"/>
        <xdr:cNvSpPr txBox="1"/>
      </xdr:nvSpPr>
      <xdr:spPr>
        <a:xfrm>
          <a:off x="2203450" y="53254275"/>
          <a:ext cx="2239963" cy="661194"/>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．日本循環器学会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７．６百万円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76200</xdr:colOff>
      <xdr:row>751</xdr:row>
      <xdr:rowOff>257175</xdr:rowOff>
    </xdr:from>
    <xdr:to>
      <xdr:col>22</xdr:col>
      <xdr:colOff>107155</xdr:colOff>
      <xdr:row>753</xdr:row>
      <xdr:rowOff>242886</xdr:rowOff>
    </xdr:to>
    <xdr:sp macro="" textlink="">
      <xdr:nvSpPr>
        <xdr:cNvPr id="10" name="大かっこ 9"/>
        <xdr:cNvSpPr/>
      </xdr:nvSpPr>
      <xdr:spPr>
        <a:xfrm>
          <a:off x="2108200" y="54041675"/>
          <a:ext cx="2469355" cy="6969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・新医療機器使用要件等基準策定事業</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rPr>
            <a:t>（舌下神経電気刺激装置）</a:t>
          </a:r>
          <a:endParaRPr lang="ja-JP" altLang="ja-JP" sz="1000">
            <a:effectLst/>
          </a:endParaRPr>
        </a:p>
        <a:p>
          <a:pPr algn="l"/>
          <a:r>
            <a:rPr kumimoji="1" lang="ja-JP" altLang="en-US" sz="900"/>
            <a:t>（経皮的左心耳閉鎖デバイス）</a:t>
          </a:r>
        </a:p>
      </xdr:txBody>
    </xdr:sp>
    <xdr:clientData/>
  </xdr:twoCellAnchor>
  <xdr:twoCellAnchor>
    <xdr:from>
      <xdr:col>8</xdr:col>
      <xdr:colOff>28575</xdr:colOff>
      <xdr:row>748</xdr:row>
      <xdr:rowOff>228600</xdr:rowOff>
    </xdr:from>
    <xdr:to>
      <xdr:col>15</xdr:col>
      <xdr:colOff>9525</xdr:colOff>
      <xdr:row>749</xdr:row>
      <xdr:rowOff>85725</xdr:rowOff>
    </xdr:to>
    <xdr:sp macro="" textlink="">
      <xdr:nvSpPr>
        <xdr:cNvPr id="11" name="テキスト ボックス 10"/>
        <xdr:cNvSpPr txBox="1"/>
      </xdr:nvSpPr>
      <xdr:spPr>
        <a:xfrm>
          <a:off x="1654175" y="52946300"/>
          <a:ext cx="140335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随意契約（公募）</a:t>
          </a:r>
          <a:r>
            <a:rPr kumimoji="1" lang="en-US" altLang="ja-JP" sz="900"/>
            <a:t>】</a:t>
          </a:r>
          <a:endParaRPr kumimoji="1" lang="ja-JP" altLang="en-US" sz="900"/>
        </a:p>
      </xdr:txBody>
    </xdr:sp>
    <xdr:clientData/>
  </xdr:twoCellAnchor>
  <xdr:twoCellAnchor>
    <xdr:from>
      <xdr:col>9</xdr:col>
      <xdr:colOff>15874</xdr:colOff>
      <xdr:row>756</xdr:row>
      <xdr:rowOff>269875</xdr:rowOff>
    </xdr:from>
    <xdr:to>
      <xdr:col>23</xdr:col>
      <xdr:colOff>111124</xdr:colOff>
      <xdr:row>757</xdr:row>
      <xdr:rowOff>305594</xdr:rowOff>
    </xdr:to>
    <xdr:sp macro="" textlink="">
      <xdr:nvSpPr>
        <xdr:cNvPr id="12" name="テキスト ボックス 11"/>
        <xdr:cNvSpPr txBox="1"/>
      </xdr:nvSpPr>
      <xdr:spPr>
        <a:xfrm>
          <a:off x="1844674" y="55832375"/>
          <a:ext cx="2940050" cy="70881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t>Ｂ．</a:t>
          </a:r>
          <a:r>
            <a:rPr kumimoji="1" lang="ja-JP" altLang="ja-JP" sz="1100">
              <a:solidFill>
                <a:schemeClr val="dk1"/>
              </a:solidFill>
              <a:effectLst/>
              <a:latin typeface="+mn-lt"/>
              <a:ea typeface="+mn-ea"/>
              <a:cs typeface="+mn-cs"/>
            </a:rPr>
            <a:t>独立行政法人医薬品医療機器総合機構</a:t>
          </a:r>
          <a:endParaRPr lang="ja-JP" altLang="ja-JP" sz="1000">
            <a:effectLst/>
          </a:endParaRPr>
        </a:p>
        <a:p>
          <a:pPr algn="ctr"/>
          <a:r>
            <a:rPr kumimoji="1" lang="ja-JP" altLang="en-US" sz="1000"/>
            <a:t>１４百万円</a:t>
          </a:r>
        </a:p>
      </xdr:txBody>
    </xdr:sp>
    <xdr:clientData/>
  </xdr:twoCellAnchor>
  <xdr:twoCellAnchor>
    <xdr:from>
      <xdr:col>8</xdr:col>
      <xdr:colOff>127000</xdr:colOff>
      <xdr:row>756</xdr:row>
      <xdr:rowOff>15875</xdr:rowOff>
    </xdr:from>
    <xdr:to>
      <xdr:col>14</xdr:col>
      <xdr:colOff>69850</xdr:colOff>
      <xdr:row>756</xdr:row>
      <xdr:rowOff>209550</xdr:rowOff>
    </xdr:to>
    <xdr:sp macro="" textlink="">
      <xdr:nvSpPr>
        <xdr:cNvPr id="13" name="テキスト ボックス 12"/>
        <xdr:cNvSpPr txBox="1"/>
      </xdr:nvSpPr>
      <xdr:spPr>
        <a:xfrm>
          <a:off x="1752600" y="55578375"/>
          <a:ext cx="1162050"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9</xdr:col>
      <xdr:colOff>152401</xdr:colOff>
      <xdr:row>757</xdr:row>
      <xdr:rowOff>412750</xdr:rowOff>
    </xdr:from>
    <xdr:to>
      <xdr:col>22</xdr:col>
      <xdr:colOff>157162</xdr:colOff>
      <xdr:row>758</xdr:row>
      <xdr:rowOff>448469</xdr:rowOff>
    </xdr:to>
    <xdr:sp macro="" textlink="">
      <xdr:nvSpPr>
        <xdr:cNvPr id="14" name="大かっこ 13"/>
        <xdr:cNvSpPr/>
      </xdr:nvSpPr>
      <xdr:spPr>
        <a:xfrm>
          <a:off x="1981201" y="56648350"/>
          <a:ext cx="2646361" cy="7088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・軽微変更届出等の届出内容確認業務の体制整備事業</a:t>
          </a:r>
          <a:endParaRPr kumimoji="1" lang="en-US" altLang="ja-JP" sz="9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医療機器承認促進事業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p>
      </xdr:txBody>
    </xdr:sp>
    <xdr:clientData/>
  </xdr:twoCellAnchor>
  <xdr:twoCellAnchor>
    <xdr:from>
      <xdr:col>15</xdr:col>
      <xdr:colOff>171450</xdr:colOff>
      <xdr:row>754</xdr:row>
      <xdr:rowOff>342900</xdr:rowOff>
    </xdr:from>
    <xdr:to>
      <xdr:col>42</xdr:col>
      <xdr:colOff>0</xdr:colOff>
      <xdr:row>754</xdr:row>
      <xdr:rowOff>342900</xdr:rowOff>
    </xdr:to>
    <xdr:cxnSp macro="">
      <xdr:nvCxnSpPr>
        <xdr:cNvPr id="15" name="直線コネクタ 14"/>
        <xdr:cNvCxnSpPr/>
      </xdr:nvCxnSpPr>
      <xdr:spPr>
        <a:xfrm>
          <a:off x="3371850" y="51292125"/>
          <a:ext cx="52292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754</xdr:row>
      <xdr:rowOff>333375</xdr:rowOff>
    </xdr:from>
    <xdr:to>
      <xdr:col>15</xdr:col>
      <xdr:colOff>190500</xdr:colOff>
      <xdr:row>756</xdr:row>
      <xdr:rowOff>33338</xdr:rowOff>
    </xdr:to>
    <xdr:cxnSp macro="">
      <xdr:nvCxnSpPr>
        <xdr:cNvPr id="16" name="直線矢印コネクタ 15"/>
        <xdr:cNvCxnSpPr/>
      </xdr:nvCxnSpPr>
      <xdr:spPr>
        <a:xfrm>
          <a:off x="3390900" y="5128260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149225</xdr:colOff>
      <xdr:row>761</xdr:row>
      <xdr:rowOff>73025</xdr:rowOff>
    </xdr:from>
    <xdr:to>
      <xdr:col>22</xdr:col>
      <xdr:colOff>141287</xdr:colOff>
      <xdr:row>762</xdr:row>
      <xdr:rowOff>313532</xdr:rowOff>
    </xdr:to>
    <xdr:sp macro="" textlink="">
      <xdr:nvSpPr>
        <xdr:cNvPr id="17" name="テキスト ボックス 16"/>
        <xdr:cNvSpPr txBox="1"/>
      </xdr:nvSpPr>
      <xdr:spPr>
        <a:xfrm>
          <a:off x="1978025" y="58251725"/>
          <a:ext cx="2633662" cy="68500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Ｃ．国立医薬品食品衛生研究所</a:t>
          </a:r>
        </a:p>
        <a:p>
          <a:pPr algn="ctr"/>
          <a:r>
            <a:rPr kumimoji="1" lang="ja-JP" altLang="en-US" sz="1000"/>
            <a:t>３６．６百万円</a:t>
          </a:r>
          <a:endParaRPr kumimoji="1" lang="en-US" altLang="ja-JP" sz="1000"/>
        </a:p>
      </xdr:txBody>
    </xdr:sp>
    <xdr:clientData/>
  </xdr:twoCellAnchor>
  <xdr:twoCellAnchor>
    <xdr:from>
      <xdr:col>41</xdr:col>
      <xdr:colOff>190500</xdr:colOff>
      <xdr:row>755</xdr:row>
      <xdr:rowOff>0</xdr:rowOff>
    </xdr:from>
    <xdr:to>
      <xdr:col>42</xdr:col>
      <xdr:colOff>0</xdr:colOff>
      <xdr:row>755</xdr:row>
      <xdr:rowOff>338138</xdr:rowOff>
    </xdr:to>
    <xdr:cxnSp macro="">
      <xdr:nvCxnSpPr>
        <xdr:cNvPr id="18" name="直線矢印コネクタ 17"/>
        <xdr:cNvCxnSpPr/>
      </xdr:nvCxnSpPr>
      <xdr:spPr>
        <a:xfrm flipH="1">
          <a:off x="8591550" y="51301650"/>
          <a:ext cx="9525" cy="3381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759</xdr:row>
      <xdr:rowOff>361950</xdr:rowOff>
    </xdr:from>
    <xdr:to>
      <xdr:col>16</xdr:col>
      <xdr:colOff>24559</xdr:colOff>
      <xdr:row>761</xdr:row>
      <xdr:rowOff>15875</xdr:rowOff>
    </xdr:to>
    <xdr:sp macro="" textlink="">
      <xdr:nvSpPr>
        <xdr:cNvPr id="19" name="テキスト ボックス 18"/>
        <xdr:cNvSpPr txBox="1"/>
      </xdr:nvSpPr>
      <xdr:spPr>
        <a:xfrm>
          <a:off x="1612900" y="57943750"/>
          <a:ext cx="1662859"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9</xdr:col>
      <xdr:colOff>200025</xdr:colOff>
      <xdr:row>763</xdr:row>
      <xdr:rowOff>101600</xdr:rowOff>
    </xdr:from>
    <xdr:to>
      <xdr:col>22</xdr:col>
      <xdr:colOff>162952</xdr:colOff>
      <xdr:row>765</xdr:row>
      <xdr:rowOff>282575</xdr:rowOff>
    </xdr:to>
    <xdr:sp macro="" textlink="">
      <xdr:nvSpPr>
        <xdr:cNvPr id="20" name="大かっこ 19"/>
        <xdr:cNvSpPr/>
      </xdr:nvSpPr>
      <xdr:spPr>
        <a:xfrm>
          <a:off x="2028825" y="59105800"/>
          <a:ext cx="2604527" cy="815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次世代医療機器評価指標作成事業</a:t>
          </a:r>
          <a:endParaRPr kumimoji="1" lang="ja-JP" altLang="en-US" sz="900"/>
        </a:p>
      </xdr:txBody>
    </xdr:sp>
    <xdr:clientData/>
  </xdr:twoCellAnchor>
  <xdr:twoCellAnchor>
    <xdr:from>
      <xdr:col>15</xdr:col>
      <xdr:colOff>190500</xdr:colOff>
      <xdr:row>759</xdr:row>
      <xdr:rowOff>9525</xdr:rowOff>
    </xdr:from>
    <xdr:to>
      <xdr:col>29</xdr:col>
      <xdr:colOff>38100</xdr:colOff>
      <xdr:row>759</xdr:row>
      <xdr:rowOff>12700</xdr:rowOff>
    </xdr:to>
    <xdr:cxnSp macro="">
      <xdr:nvCxnSpPr>
        <xdr:cNvPr id="24" name="直線コネクタ 23"/>
        <xdr:cNvCxnSpPr/>
      </xdr:nvCxnSpPr>
      <xdr:spPr>
        <a:xfrm>
          <a:off x="3238500" y="57591325"/>
          <a:ext cx="2692400" cy="3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758</xdr:row>
      <xdr:rowOff>657225</xdr:rowOff>
    </xdr:from>
    <xdr:to>
      <xdr:col>15</xdr:col>
      <xdr:colOff>190500</xdr:colOff>
      <xdr:row>760</xdr:row>
      <xdr:rowOff>23813</xdr:rowOff>
    </xdr:to>
    <xdr:cxnSp macro="">
      <xdr:nvCxnSpPr>
        <xdr:cNvPr id="25" name="直線矢印コネクタ 24"/>
        <xdr:cNvCxnSpPr/>
      </xdr:nvCxnSpPr>
      <xdr:spPr>
        <a:xfrm>
          <a:off x="3390900" y="5364480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190500</xdr:colOff>
      <xdr:row>749</xdr:row>
      <xdr:rowOff>203200</xdr:rowOff>
    </xdr:from>
    <xdr:to>
      <xdr:col>48</xdr:col>
      <xdr:colOff>87312</xdr:colOff>
      <xdr:row>751</xdr:row>
      <xdr:rowOff>191293</xdr:rowOff>
    </xdr:to>
    <xdr:sp macro="" textlink="">
      <xdr:nvSpPr>
        <xdr:cNvPr id="28" name="テキスト ボックス 27"/>
        <xdr:cNvSpPr txBox="1"/>
      </xdr:nvSpPr>
      <xdr:spPr>
        <a:xfrm>
          <a:off x="7302500" y="53276500"/>
          <a:ext cx="2538412" cy="69929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latin typeface="ＭＳ Ｐゴシック" panose="020B0600070205080204" pitchFamily="50" charset="-128"/>
              <a:ea typeface="ＭＳ Ｐゴシック" panose="020B0600070205080204" pitchFamily="50" charset="-128"/>
            </a:rPr>
            <a:t>Ｄ．検討会委員等</a:t>
          </a:r>
          <a:endParaRPr kumimoji="1" lang="ja-JP" altLang="en-US" sz="1000"/>
        </a:p>
        <a:p>
          <a:pPr algn="ctr"/>
          <a:r>
            <a:rPr kumimoji="1" lang="ja-JP" altLang="en-US" sz="1000"/>
            <a:t>０．５百万円</a:t>
          </a:r>
          <a:endParaRPr kumimoji="1" lang="en-US" altLang="ja-JP" sz="1000"/>
        </a:p>
      </xdr:txBody>
    </xdr:sp>
    <xdr:clientData/>
  </xdr:twoCellAnchor>
  <xdr:twoCellAnchor>
    <xdr:from>
      <xdr:col>37</xdr:col>
      <xdr:colOff>142875</xdr:colOff>
      <xdr:row>751</xdr:row>
      <xdr:rowOff>333375</xdr:rowOff>
    </xdr:from>
    <xdr:to>
      <xdr:col>47</xdr:col>
      <xdr:colOff>8732</xdr:colOff>
      <xdr:row>753</xdr:row>
      <xdr:rowOff>149225</xdr:rowOff>
    </xdr:to>
    <xdr:sp macro="" textlink="">
      <xdr:nvSpPr>
        <xdr:cNvPr id="30" name="大かっこ 29"/>
        <xdr:cNvSpPr/>
      </xdr:nvSpPr>
      <xdr:spPr>
        <a:xfrm>
          <a:off x="7661275" y="54117875"/>
          <a:ext cx="1897857" cy="527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・委員等旅費、諸謝金</a:t>
          </a:r>
        </a:p>
      </xdr:txBody>
    </xdr:sp>
    <xdr:clientData/>
  </xdr:twoCellAnchor>
  <xdr:twoCellAnchor>
    <xdr:from>
      <xdr:col>36</xdr:col>
      <xdr:colOff>107950</xdr:colOff>
      <xdr:row>756</xdr:row>
      <xdr:rowOff>136525</xdr:rowOff>
    </xdr:from>
    <xdr:to>
      <xdr:col>47</xdr:col>
      <xdr:colOff>98425</xdr:colOff>
      <xdr:row>757</xdr:row>
      <xdr:rowOff>160338</xdr:rowOff>
    </xdr:to>
    <xdr:sp macro="" textlink="">
      <xdr:nvSpPr>
        <xdr:cNvPr id="34" name="テキスト ボックス 33"/>
        <xdr:cNvSpPr txBox="1"/>
      </xdr:nvSpPr>
      <xdr:spPr>
        <a:xfrm>
          <a:off x="7423150" y="55699025"/>
          <a:ext cx="2225675" cy="696913"/>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Ｅ．事務費</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５．６百万円</a:t>
          </a:r>
        </a:p>
      </xdr:txBody>
    </xdr:sp>
    <xdr:clientData/>
  </xdr:twoCellAnchor>
  <xdr:twoCellAnchor>
    <xdr:from>
      <xdr:col>37</xdr:col>
      <xdr:colOff>123825</xdr:colOff>
      <xdr:row>757</xdr:row>
      <xdr:rowOff>288925</xdr:rowOff>
    </xdr:from>
    <xdr:to>
      <xdr:col>46</xdr:col>
      <xdr:colOff>192882</xdr:colOff>
      <xdr:row>758</xdr:row>
      <xdr:rowOff>142875</xdr:rowOff>
    </xdr:to>
    <xdr:sp macro="" textlink="">
      <xdr:nvSpPr>
        <xdr:cNvPr id="35" name="大かっこ 34"/>
        <xdr:cNvSpPr/>
      </xdr:nvSpPr>
      <xdr:spPr>
        <a:xfrm>
          <a:off x="7642225" y="56524525"/>
          <a:ext cx="1897857" cy="527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・職員旅費、会場借料等</a:t>
          </a:r>
        </a:p>
      </xdr:txBody>
    </xdr:sp>
    <xdr:clientData/>
  </xdr:twoCellAnchor>
  <xdr:twoCellAnchor>
    <xdr:from>
      <xdr:col>38</xdr:col>
      <xdr:colOff>63500</xdr:colOff>
      <xdr:row>31</xdr:row>
      <xdr:rowOff>21167</xdr:rowOff>
    </xdr:from>
    <xdr:to>
      <xdr:col>41</xdr:col>
      <xdr:colOff>165100</xdr:colOff>
      <xdr:row>31</xdr:row>
      <xdr:rowOff>259292</xdr:rowOff>
    </xdr:to>
    <xdr:sp macro="" textlink="">
      <xdr:nvSpPr>
        <xdr:cNvPr id="27" name="テキスト ボックス 26"/>
        <xdr:cNvSpPr txBox="1"/>
      </xdr:nvSpPr>
      <xdr:spPr>
        <a:xfrm>
          <a:off x="7704667" y="12805834"/>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74083</xdr:colOff>
      <xdr:row>38</xdr:row>
      <xdr:rowOff>31750</xdr:rowOff>
    </xdr:from>
    <xdr:to>
      <xdr:col>41</xdr:col>
      <xdr:colOff>175683</xdr:colOff>
      <xdr:row>38</xdr:row>
      <xdr:rowOff>269875</xdr:rowOff>
    </xdr:to>
    <xdr:sp macro="" textlink="">
      <xdr:nvSpPr>
        <xdr:cNvPr id="32" name="テキスト ボックス 31"/>
        <xdr:cNvSpPr txBox="1"/>
      </xdr:nvSpPr>
      <xdr:spPr>
        <a:xfrm>
          <a:off x="7715250" y="15261167"/>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52917</xdr:colOff>
      <xdr:row>100</xdr:row>
      <xdr:rowOff>21167</xdr:rowOff>
    </xdr:from>
    <xdr:to>
      <xdr:col>41</xdr:col>
      <xdr:colOff>154517</xdr:colOff>
      <xdr:row>100</xdr:row>
      <xdr:rowOff>259292</xdr:rowOff>
    </xdr:to>
    <xdr:sp macro="" textlink="">
      <xdr:nvSpPr>
        <xdr:cNvPr id="33" name="テキスト ボックス 32"/>
        <xdr:cNvSpPr txBox="1"/>
      </xdr:nvSpPr>
      <xdr:spPr>
        <a:xfrm>
          <a:off x="7694084" y="17780000"/>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95250</xdr:colOff>
      <xdr:row>115</xdr:row>
      <xdr:rowOff>31750</xdr:rowOff>
    </xdr:from>
    <xdr:to>
      <xdr:col>41</xdr:col>
      <xdr:colOff>196850</xdr:colOff>
      <xdr:row>115</xdr:row>
      <xdr:rowOff>269875</xdr:rowOff>
    </xdr:to>
    <xdr:sp macro="" textlink="">
      <xdr:nvSpPr>
        <xdr:cNvPr id="36" name="テキスト ボックス 35"/>
        <xdr:cNvSpPr txBox="1"/>
      </xdr:nvSpPr>
      <xdr:spPr>
        <a:xfrm>
          <a:off x="7736417" y="18679583"/>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95250</xdr:colOff>
      <xdr:row>116</xdr:row>
      <xdr:rowOff>169333</xdr:rowOff>
    </xdr:from>
    <xdr:to>
      <xdr:col>41</xdr:col>
      <xdr:colOff>196850</xdr:colOff>
      <xdr:row>116</xdr:row>
      <xdr:rowOff>407458</xdr:rowOff>
    </xdr:to>
    <xdr:sp macro="" textlink="">
      <xdr:nvSpPr>
        <xdr:cNvPr id="37" name="テキスト ボックス 36"/>
        <xdr:cNvSpPr txBox="1"/>
      </xdr:nvSpPr>
      <xdr:spPr>
        <a:xfrm>
          <a:off x="7736417" y="19113500"/>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74083</xdr:colOff>
      <xdr:row>133</xdr:row>
      <xdr:rowOff>148166</xdr:rowOff>
    </xdr:from>
    <xdr:to>
      <xdr:col>41</xdr:col>
      <xdr:colOff>175683</xdr:colOff>
      <xdr:row>133</xdr:row>
      <xdr:rowOff>386291</xdr:rowOff>
    </xdr:to>
    <xdr:sp macro="" textlink="">
      <xdr:nvSpPr>
        <xdr:cNvPr id="38" name="テキスト ボックス 37"/>
        <xdr:cNvSpPr txBox="1"/>
      </xdr:nvSpPr>
      <xdr:spPr>
        <a:xfrm>
          <a:off x="7715250" y="21314833"/>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84667</xdr:colOff>
      <xdr:row>137</xdr:row>
      <xdr:rowOff>127000</xdr:rowOff>
    </xdr:from>
    <xdr:to>
      <xdr:col>41</xdr:col>
      <xdr:colOff>186267</xdr:colOff>
      <xdr:row>137</xdr:row>
      <xdr:rowOff>365125</xdr:rowOff>
    </xdr:to>
    <xdr:sp macro="" textlink="">
      <xdr:nvSpPr>
        <xdr:cNvPr id="39" name="テキスト ボックス 38"/>
        <xdr:cNvSpPr txBox="1"/>
      </xdr:nvSpPr>
      <xdr:spPr>
        <a:xfrm>
          <a:off x="7725834" y="22796500"/>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3" zoomScale="75" zoomScaleNormal="75" zoomScaleSheetLayoutView="75" zoomScalePageLayoutView="85" workbookViewId="0">
      <selection activeCell="AL843" sqref="AL843:AO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220</v>
      </c>
      <c r="AT2" s="220"/>
      <c r="AU2" s="220"/>
      <c r="AV2" s="52" t="str">
        <f>IF(AW2="", "", "-")</f>
        <v/>
      </c>
      <c r="AW2" s="397"/>
      <c r="AX2" s="397"/>
    </row>
    <row r="3" spans="1:50" ht="21" customHeight="1" thickBot="1" x14ac:dyDescent="0.2">
      <c r="A3" s="526" t="s">
        <v>540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566</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180</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569</v>
      </c>
      <c r="AF5" s="720"/>
      <c r="AG5" s="720"/>
      <c r="AH5" s="720"/>
      <c r="AI5" s="720"/>
      <c r="AJ5" s="720"/>
      <c r="AK5" s="720"/>
      <c r="AL5" s="720"/>
      <c r="AM5" s="720"/>
      <c r="AN5" s="720"/>
      <c r="AO5" s="720"/>
      <c r="AP5" s="721"/>
      <c r="AQ5" s="722" t="s">
        <v>570</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0.75" customHeight="1" x14ac:dyDescent="0.15">
      <c r="A7" s="829" t="s">
        <v>22</v>
      </c>
      <c r="B7" s="830"/>
      <c r="C7" s="830"/>
      <c r="D7" s="830"/>
      <c r="E7" s="830"/>
      <c r="F7" s="831"/>
      <c r="G7" s="832" t="s">
        <v>572</v>
      </c>
      <c r="H7" s="833"/>
      <c r="I7" s="833"/>
      <c r="J7" s="833"/>
      <c r="K7" s="833"/>
      <c r="L7" s="833"/>
      <c r="M7" s="833"/>
      <c r="N7" s="833"/>
      <c r="O7" s="833"/>
      <c r="P7" s="833"/>
      <c r="Q7" s="833"/>
      <c r="R7" s="833"/>
      <c r="S7" s="833"/>
      <c r="T7" s="833"/>
      <c r="U7" s="833"/>
      <c r="V7" s="833"/>
      <c r="W7" s="833"/>
      <c r="X7" s="834"/>
      <c r="Y7" s="395" t="s">
        <v>512</v>
      </c>
      <c r="Z7" s="296"/>
      <c r="AA7" s="296"/>
      <c r="AB7" s="296"/>
      <c r="AC7" s="296"/>
      <c r="AD7" s="396"/>
      <c r="AE7" s="383" t="s">
        <v>736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40.5" customHeight="1" x14ac:dyDescent="0.15">
      <c r="A9" s="145" t="s">
        <v>23</v>
      </c>
      <c r="B9" s="146"/>
      <c r="C9" s="146"/>
      <c r="D9" s="146"/>
      <c r="E9" s="146"/>
      <c r="F9" s="146"/>
      <c r="G9" s="574" t="s">
        <v>573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43.25" customHeight="1" x14ac:dyDescent="0.15">
      <c r="A10" s="742" t="s">
        <v>30</v>
      </c>
      <c r="B10" s="743"/>
      <c r="C10" s="743"/>
      <c r="D10" s="743"/>
      <c r="E10" s="743"/>
      <c r="F10" s="743"/>
      <c r="G10" s="674" t="s">
        <v>721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直接実施、委託・請負、補助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0"/>
      <c r="H12" s="681"/>
      <c r="I12" s="681"/>
      <c r="J12" s="681"/>
      <c r="K12" s="681"/>
      <c r="L12" s="681"/>
      <c r="M12" s="681"/>
      <c r="N12" s="681"/>
      <c r="O12" s="681"/>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4"/>
    </row>
    <row r="13" spans="1:50" ht="21" customHeight="1" x14ac:dyDescent="0.15">
      <c r="A13" s="142"/>
      <c r="B13" s="143"/>
      <c r="C13" s="143"/>
      <c r="D13" s="143"/>
      <c r="E13" s="143"/>
      <c r="F13" s="144"/>
      <c r="G13" s="745" t="s">
        <v>6</v>
      </c>
      <c r="H13" s="746"/>
      <c r="I13" s="637" t="s">
        <v>7</v>
      </c>
      <c r="J13" s="638"/>
      <c r="K13" s="638"/>
      <c r="L13" s="638"/>
      <c r="M13" s="638"/>
      <c r="N13" s="638"/>
      <c r="O13" s="639"/>
      <c r="P13" s="108">
        <v>107</v>
      </c>
      <c r="Q13" s="109"/>
      <c r="R13" s="109"/>
      <c r="S13" s="109"/>
      <c r="T13" s="109"/>
      <c r="U13" s="109"/>
      <c r="V13" s="110"/>
      <c r="W13" s="108">
        <v>110</v>
      </c>
      <c r="X13" s="109"/>
      <c r="Y13" s="109"/>
      <c r="Z13" s="109"/>
      <c r="AA13" s="109"/>
      <c r="AB13" s="109"/>
      <c r="AC13" s="110"/>
      <c r="AD13" s="108">
        <v>104</v>
      </c>
      <c r="AE13" s="109"/>
      <c r="AF13" s="109"/>
      <c r="AG13" s="109"/>
      <c r="AH13" s="109"/>
      <c r="AI13" s="109"/>
      <c r="AJ13" s="110"/>
      <c r="AK13" s="108">
        <v>138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7" t="s">
        <v>8</v>
      </c>
      <c r="J14" s="631"/>
      <c r="K14" s="631"/>
      <c r="L14" s="631"/>
      <c r="M14" s="631"/>
      <c r="N14" s="631"/>
      <c r="O14" s="632"/>
      <c r="P14" s="108" t="s">
        <v>574</v>
      </c>
      <c r="Q14" s="109"/>
      <c r="R14" s="109"/>
      <c r="S14" s="109"/>
      <c r="T14" s="109"/>
      <c r="U14" s="109"/>
      <c r="V14" s="110"/>
      <c r="W14" s="108" t="s">
        <v>575</v>
      </c>
      <c r="X14" s="109"/>
      <c r="Y14" s="109"/>
      <c r="Z14" s="109"/>
      <c r="AA14" s="109"/>
      <c r="AB14" s="109"/>
      <c r="AC14" s="110"/>
      <c r="AD14" s="108" t="s">
        <v>577</v>
      </c>
      <c r="AE14" s="109"/>
      <c r="AF14" s="109"/>
      <c r="AG14" s="109"/>
      <c r="AH14" s="109"/>
      <c r="AI14" s="109"/>
      <c r="AJ14" s="110"/>
      <c r="AK14" s="108" t="s">
        <v>585</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7"/>
      <c r="H15" s="748"/>
      <c r="I15" s="577" t="s">
        <v>51</v>
      </c>
      <c r="J15" s="578"/>
      <c r="K15" s="578"/>
      <c r="L15" s="578"/>
      <c r="M15" s="578"/>
      <c r="N15" s="578"/>
      <c r="O15" s="579"/>
      <c r="P15" s="108" t="s">
        <v>574</v>
      </c>
      <c r="Q15" s="109"/>
      <c r="R15" s="109"/>
      <c r="S15" s="109"/>
      <c r="T15" s="109"/>
      <c r="U15" s="109"/>
      <c r="V15" s="110"/>
      <c r="W15" s="108" t="s">
        <v>576</v>
      </c>
      <c r="X15" s="109"/>
      <c r="Y15" s="109"/>
      <c r="Z15" s="109"/>
      <c r="AA15" s="109"/>
      <c r="AB15" s="109"/>
      <c r="AC15" s="110"/>
      <c r="AD15" s="108" t="s">
        <v>574</v>
      </c>
      <c r="AE15" s="109"/>
      <c r="AF15" s="109"/>
      <c r="AG15" s="109"/>
      <c r="AH15" s="109"/>
      <c r="AI15" s="109"/>
      <c r="AJ15" s="110"/>
      <c r="AK15" s="108" t="s">
        <v>586</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7"/>
      <c r="H16" s="748"/>
      <c r="I16" s="577" t="s">
        <v>52</v>
      </c>
      <c r="J16" s="578"/>
      <c r="K16" s="578"/>
      <c r="L16" s="578"/>
      <c r="M16" s="578"/>
      <c r="N16" s="578"/>
      <c r="O16" s="579"/>
      <c r="P16" s="108" t="s">
        <v>575</v>
      </c>
      <c r="Q16" s="109"/>
      <c r="R16" s="109"/>
      <c r="S16" s="109"/>
      <c r="T16" s="109"/>
      <c r="U16" s="109"/>
      <c r="V16" s="110"/>
      <c r="W16" s="108" t="s">
        <v>576</v>
      </c>
      <c r="X16" s="109"/>
      <c r="Y16" s="109"/>
      <c r="Z16" s="109"/>
      <c r="AA16" s="109"/>
      <c r="AB16" s="109"/>
      <c r="AC16" s="110"/>
      <c r="AD16" s="108" t="s">
        <v>578</v>
      </c>
      <c r="AE16" s="109"/>
      <c r="AF16" s="109"/>
      <c r="AG16" s="109"/>
      <c r="AH16" s="109"/>
      <c r="AI16" s="109"/>
      <c r="AJ16" s="110"/>
      <c r="AK16" s="108" t="s">
        <v>585</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7"/>
      <c r="H17" s="748"/>
      <c r="I17" s="577" t="s">
        <v>50</v>
      </c>
      <c r="J17" s="631"/>
      <c r="K17" s="631"/>
      <c r="L17" s="631"/>
      <c r="M17" s="631"/>
      <c r="N17" s="631"/>
      <c r="O17" s="632"/>
      <c r="P17" s="108" t="s">
        <v>575</v>
      </c>
      <c r="Q17" s="109"/>
      <c r="R17" s="109"/>
      <c r="S17" s="109"/>
      <c r="T17" s="109"/>
      <c r="U17" s="109"/>
      <c r="V17" s="110"/>
      <c r="W17" s="108" t="s">
        <v>576</v>
      </c>
      <c r="X17" s="109"/>
      <c r="Y17" s="109"/>
      <c r="Z17" s="109"/>
      <c r="AA17" s="109"/>
      <c r="AB17" s="109"/>
      <c r="AC17" s="110"/>
      <c r="AD17" s="108" t="s">
        <v>578</v>
      </c>
      <c r="AE17" s="109"/>
      <c r="AF17" s="109"/>
      <c r="AG17" s="109"/>
      <c r="AH17" s="109"/>
      <c r="AI17" s="109"/>
      <c r="AJ17" s="110"/>
      <c r="AK17" s="108" t="s">
        <v>587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107</v>
      </c>
      <c r="Q18" s="115"/>
      <c r="R18" s="115"/>
      <c r="S18" s="115"/>
      <c r="T18" s="115"/>
      <c r="U18" s="115"/>
      <c r="V18" s="116"/>
      <c r="W18" s="114">
        <f>SUM(W13:AC17)</f>
        <v>110</v>
      </c>
      <c r="X18" s="115"/>
      <c r="Y18" s="115"/>
      <c r="Z18" s="115"/>
      <c r="AA18" s="115"/>
      <c r="AB18" s="115"/>
      <c r="AC18" s="116"/>
      <c r="AD18" s="114">
        <f>SUM(AD13:AJ17)</f>
        <v>104</v>
      </c>
      <c r="AE18" s="115"/>
      <c r="AF18" s="115"/>
      <c r="AG18" s="115"/>
      <c r="AH18" s="115"/>
      <c r="AI18" s="115"/>
      <c r="AJ18" s="116"/>
      <c r="AK18" s="114">
        <f>SUM(AK13:AQ17)</f>
        <v>138</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68</v>
      </c>
      <c r="Q19" s="109"/>
      <c r="R19" s="109"/>
      <c r="S19" s="109"/>
      <c r="T19" s="109"/>
      <c r="U19" s="109"/>
      <c r="V19" s="110"/>
      <c r="W19" s="108">
        <v>67</v>
      </c>
      <c r="X19" s="109"/>
      <c r="Y19" s="109"/>
      <c r="Z19" s="109"/>
      <c r="AA19" s="109"/>
      <c r="AB19" s="109"/>
      <c r="AC19" s="110"/>
      <c r="AD19" s="108">
        <v>64</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0.63551401869158874</v>
      </c>
      <c r="Q20" s="542"/>
      <c r="R20" s="542"/>
      <c r="S20" s="542"/>
      <c r="T20" s="542"/>
      <c r="U20" s="542"/>
      <c r="V20" s="542"/>
      <c r="W20" s="542">
        <f t="shared" ref="W20" si="0">IF(W18=0, "-", SUM(W19)/W18)</f>
        <v>0.60909090909090913</v>
      </c>
      <c r="X20" s="542"/>
      <c r="Y20" s="542"/>
      <c r="Z20" s="542"/>
      <c r="AA20" s="542"/>
      <c r="AB20" s="542"/>
      <c r="AC20" s="542"/>
      <c r="AD20" s="542">
        <f t="shared" ref="AD20" si="1">IF(AD18=0, "-", SUM(AD19)/AD18)</f>
        <v>0.61538461538461542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2" t="s">
        <v>475</v>
      </c>
      <c r="H21" s="933"/>
      <c r="I21" s="933"/>
      <c r="J21" s="933"/>
      <c r="K21" s="933"/>
      <c r="L21" s="933"/>
      <c r="M21" s="933"/>
      <c r="N21" s="933"/>
      <c r="O21" s="933"/>
      <c r="P21" s="542">
        <f>IF(P19=0, "-", SUM(P19)/SUM(P13,P14))</f>
        <v>0.63551401869158874</v>
      </c>
      <c r="Q21" s="542"/>
      <c r="R21" s="542"/>
      <c r="S21" s="542"/>
      <c r="T21" s="542"/>
      <c r="U21" s="542"/>
      <c r="V21" s="542"/>
      <c r="W21" s="542">
        <f t="shared" ref="W21" si="2">IF(W19=0, "-", SUM(W19)/SUM(W13,W14))</f>
        <v>0.60909090909090913</v>
      </c>
      <c r="X21" s="542"/>
      <c r="Y21" s="542"/>
      <c r="Z21" s="542"/>
      <c r="AA21" s="542"/>
      <c r="AB21" s="542"/>
      <c r="AC21" s="542"/>
      <c r="AD21" s="542">
        <f t="shared" ref="AD21" si="3">IF(AD19=0, "-", SUM(AD19)/SUM(AD13,AD14))</f>
        <v>0.61538461538461542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81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4.5" customHeight="1" x14ac:dyDescent="0.15">
      <c r="A24" s="201"/>
      <c r="B24" s="202"/>
      <c r="C24" s="202"/>
      <c r="D24" s="202"/>
      <c r="E24" s="202"/>
      <c r="F24" s="203"/>
      <c r="G24" s="189" t="s">
        <v>580</v>
      </c>
      <c r="H24" s="190"/>
      <c r="I24" s="190"/>
      <c r="J24" s="190"/>
      <c r="K24" s="190"/>
      <c r="L24" s="190"/>
      <c r="M24" s="190"/>
      <c r="N24" s="190"/>
      <c r="O24" s="191"/>
      <c r="P24" s="108">
        <v>48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138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470</v>
      </c>
      <c r="B30" s="513"/>
      <c r="C30" s="513"/>
      <c r="D30" s="513"/>
      <c r="E30" s="513"/>
      <c r="F30" s="514"/>
      <c r="G30" s="649" t="s">
        <v>265</v>
      </c>
      <c r="H30" s="390"/>
      <c r="I30" s="390"/>
      <c r="J30" s="390"/>
      <c r="K30" s="390"/>
      <c r="L30" s="390"/>
      <c r="M30" s="390"/>
      <c r="N30" s="390"/>
      <c r="O30" s="581"/>
      <c r="P30" s="580" t="s">
        <v>59</v>
      </c>
      <c r="Q30" s="390"/>
      <c r="R30" s="390"/>
      <c r="S30" s="390"/>
      <c r="T30" s="390"/>
      <c r="U30" s="390"/>
      <c r="V30" s="390"/>
      <c r="W30" s="390"/>
      <c r="X30" s="581"/>
      <c r="Y30" s="468"/>
      <c r="Z30" s="469"/>
      <c r="AA30" s="470"/>
      <c r="AB30" s="386" t="s">
        <v>11</v>
      </c>
      <c r="AC30" s="387"/>
      <c r="AD30" s="388"/>
      <c r="AE30" s="386" t="s">
        <v>532</v>
      </c>
      <c r="AF30" s="387"/>
      <c r="AG30" s="387"/>
      <c r="AH30" s="388"/>
      <c r="AI30" s="386" t="s">
        <v>529</v>
      </c>
      <c r="AJ30" s="387"/>
      <c r="AK30" s="387"/>
      <c r="AL30" s="388"/>
      <c r="AM30" s="389" t="s">
        <v>524</v>
      </c>
      <c r="AN30" s="389"/>
      <c r="AO30" s="389"/>
      <c r="AP30" s="386"/>
      <c r="AQ30" s="640" t="s">
        <v>354</v>
      </c>
      <c r="AR30" s="641"/>
      <c r="AS30" s="641"/>
      <c r="AT30" s="642"/>
      <c r="AU30" s="390" t="s">
        <v>253</v>
      </c>
      <c r="AV30" s="390"/>
      <c r="AW30" s="390"/>
      <c r="AX30" s="391"/>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71"/>
      <c r="Z31" s="472"/>
      <c r="AA31" s="473"/>
      <c r="AB31" s="332"/>
      <c r="AC31" s="333"/>
      <c r="AD31" s="334"/>
      <c r="AE31" s="332"/>
      <c r="AF31" s="333"/>
      <c r="AG31" s="333"/>
      <c r="AH31" s="334"/>
      <c r="AI31" s="332"/>
      <c r="AJ31" s="333"/>
      <c r="AK31" s="333"/>
      <c r="AL31" s="334"/>
      <c r="AM31" s="376"/>
      <c r="AN31" s="376"/>
      <c r="AO31" s="376"/>
      <c r="AP31" s="332"/>
      <c r="AQ31" s="217" t="s">
        <v>737</v>
      </c>
      <c r="AR31" s="136"/>
      <c r="AS31" s="137" t="s">
        <v>355</v>
      </c>
      <c r="AT31" s="172"/>
      <c r="AU31" s="271">
        <v>31</v>
      </c>
      <c r="AV31" s="271"/>
      <c r="AW31" s="379" t="s">
        <v>300</v>
      </c>
      <c r="AX31" s="380"/>
    </row>
    <row r="32" spans="1:50" ht="23.25" customHeight="1" x14ac:dyDescent="0.15">
      <c r="A32" s="518"/>
      <c r="B32" s="516"/>
      <c r="C32" s="516"/>
      <c r="D32" s="516"/>
      <c r="E32" s="516"/>
      <c r="F32" s="517"/>
      <c r="G32" s="543" t="s">
        <v>716</v>
      </c>
      <c r="H32" s="544"/>
      <c r="I32" s="544"/>
      <c r="J32" s="544"/>
      <c r="K32" s="544"/>
      <c r="L32" s="544"/>
      <c r="M32" s="544"/>
      <c r="N32" s="544"/>
      <c r="O32" s="545"/>
      <c r="P32" s="161" t="s">
        <v>588</v>
      </c>
      <c r="Q32" s="161"/>
      <c r="R32" s="161"/>
      <c r="S32" s="161"/>
      <c r="T32" s="161"/>
      <c r="U32" s="161"/>
      <c r="V32" s="161"/>
      <c r="W32" s="161"/>
      <c r="X32" s="231"/>
      <c r="Y32" s="338" t="s">
        <v>12</v>
      </c>
      <c r="Z32" s="552"/>
      <c r="AA32" s="553"/>
      <c r="AB32" s="525" t="s">
        <v>589</v>
      </c>
      <c r="AC32" s="525"/>
      <c r="AD32" s="525"/>
      <c r="AE32" s="364">
        <v>8</v>
      </c>
      <c r="AF32" s="365"/>
      <c r="AG32" s="365"/>
      <c r="AH32" s="365"/>
      <c r="AI32" s="364">
        <v>8.3000000000000007</v>
      </c>
      <c r="AJ32" s="365"/>
      <c r="AK32" s="365"/>
      <c r="AL32" s="365"/>
      <c r="AM32" s="364"/>
      <c r="AN32" s="365"/>
      <c r="AO32" s="365"/>
      <c r="AP32" s="365"/>
      <c r="AQ32" s="111" t="s">
        <v>585</v>
      </c>
      <c r="AR32" s="112"/>
      <c r="AS32" s="112"/>
      <c r="AT32" s="113"/>
      <c r="AU32" s="365" t="s">
        <v>585</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589</v>
      </c>
      <c r="AC33" s="525"/>
      <c r="AD33" s="525"/>
      <c r="AE33" s="364">
        <v>10</v>
      </c>
      <c r="AF33" s="365"/>
      <c r="AG33" s="365"/>
      <c r="AH33" s="365"/>
      <c r="AI33" s="364">
        <v>10</v>
      </c>
      <c r="AJ33" s="365"/>
      <c r="AK33" s="365"/>
      <c r="AL33" s="365"/>
      <c r="AM33" s="364">
        <v>10</v>
      </c>
      <c r="AN33" s="365"/>
      <c r="AO33" s="365"/>
      <c r="AP33" s="365"/>
      <c r="AQ33" s="111" t="s">
        <v>590</v>
      </c>
      <c r="AR33" s="112"/>
      <c r="AS33" s="112"/>
      <c r="AT33" s="113"/>
      <c r="AU33" s="365">
        <v>10</v>
      </c>
      <c r="AV33" s="365"/>
      <c r="AW33" s="365"/>
      <c r="AX33" s="367"/>
    </row>
    <row r="34" spans="1:50" ht="60.7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125</v>
      </c>
      <c r="AF34" s="365"/>
      <c r="AG34" s="365"/>
      <c r="AH34" s="365"/>
      <c r="AI34" s="364">
        <v>120</v>
      </c>
      <c r="AJ34" s="365"/>
      <c r="AK34" s="365"/>
      <c r="AL34" s="365"/>
      <c r="AM34" s="364" t="s">
        <v>664</v>
      </c>
      <c r="AN34" s="365"/>
      <c r="AO34" s="365"/>
      <c r="AP34" s="365"/>
      <c r="AQ34" s="111" t="s">
        <v>585</v>
      </c>
      <c r="AR34" s="112"/>
      <c r="AS34" s="112"/>
      <c r="AT34" s="113"/>
      <c r="AU34" s="365" t="s">
        <v>590</v>
      </c>
      <c r="AV34" s="365"/>
      <c r="AW34" s="365"/>
      <c r="AX34" s="367"/>
    </row>
    <row r="35" spans="1:50" ht="23.25" customHeight="1" x14ac:dyDescent="0.15">
      <c r="A35" s="903" t="s">
        <v>502</v>
      </c>
      <c r="B35" s="904"/>
      <c r="C35" s="904"/>
      <c r="D35" s="904"/>
      <c r="E35" s="904"/>
      <c r="F35" s="905"/>
      <c r="G35" s="909" t="s">
        <v>593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3" t="s">
        <v>470</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71"/>
      <c r="Z38" s="472"/>
      <c r="AA38" s="473"/>
      <c r="AB38" s="332"/>
      <c r="AC38" s="333"/>
      <c r="AD38" s="334"/>
      <c r="AE38" s="332"/>
      <c r="AF38" s="333"/>
      <c r="AG38" s="333"/>
      <c r="AH38" s="334"/>
      <c r="AI38" s="332"/>
      <c r="AJ38" s="333"/>
      <c r="AK38" s="333"/>
      <c r="AL38" s="334"/>
      <c r="AM38" s="376"/>
      <c r="AN38" s="376"/>
      <c r="AO38" s="376"/>
      <c r="AP38" s="332"/>
      <c r="AQ38" s="217" t="s">
        <v>737</v>
      </c>
      <c r="AR38" s="136"/>
      <c r="AS38" s="137" t="s">
        <v>355</v>
      </c>
      <c r="AT38" s="172"/>
      <c r="AU38" s="271">
        <v>31</v>
      </c>
      <c r="AV38" s="271"/>
      <c r="AW38" s="379" t="s">
        <v>300</v>
      </c>
      <c r="AX38" s="380"/>
    </row>
    <row r="39" spans="1:50" ht="23.25" customHeight="1" x14ac:dyDescent="0.15">
      <c r="A39" s="518"/>
      <c r="B39" s="516"/>
      <c r="C39" s="516"/>
      <c r="D39" s="516"/>
      <c r="E39" s="516"/>
      <c r="F39" s="517"/>
      <c r="G39" s="543" t="s">
        <v>714</v>
      </c>
      <c r="H39" s="544"/>
      <c r="I39" s="544"/>
      <c r="J39" s="544"/>
      <c r="K39" s="544"/>
      <c r="L39" s="544"/>
      <c r="M39" s="544"/>
      <c r="N39" s="544"/>
      <c r="O39" s="545"/>
      <c r="P39" s="161" t="s">
        <v>591</v>
      </c>
      <c r="Q39" s="161"/>
      <c r="R39" s="161"/>
      <c r="S39" s="161"/>
      <c r="T39" s="161"/>
      <c r="U39" s="161"/>
      <c r="V39" s="161"/>
      <c r="W39" s="161"/>
      <c r="X39" s="231"/>
      <c r="Y39" s="338" t="s">
        <v>12</v>
      </c>
      <c r="Z39" s="552"/>
      <c r="AA39" s="553"/>
      <c r="AB39" s="525" t="s">
        <v>589</v>
      </c>
      <c r="AC39" s="525"/>
      <c r="AD39" s="525"/>
      <c r="AE39" s="364">
        <v>12</v>
      </c>
      <c r="AF39" s="365"/>
      <c r="AG39" s="365"/>
      <c r="AH39" s="365"/>
      <c r="AI39" s="364">
        <v>11.9</v>
      </c>
      <c r="AJ39" s="365"/>
      <c r="AK39" s="365"/>
      <c r="AL39" s="365"/>
      <c r="AM39" s="364"/>
      <c r="AN39" s="365"/>
      <c r="AO39" s="365"/>
      <c r="AP39" s="365"/>
      <c r="AQ39" s="111" t="s">
        <v>592</v>
      </c>
      <c r="AR39" s="112"/>
      <c r="AS39" s="112"/>
      <c r="AT39" s="113"/>
      <c r="AU39" s="365" t="s">
        <v>585</v>
      </c>
      <c r="AV39" s="365"/>
      <c r="AW39" s="365"/>
      <c r="AX39" s="367"/>
    </row>
    <row r="40" spans="1:50" ht="23.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682" t="s">
        <v>589</v>
      </c>
      <c r="AC40" s="682"/>
      <c r="AD40" s="682"/>
      <c r="AE40" s="364">
        <v>14</v>
      </c>
      <c r="AF40" s="365"/>
      <c r="AG40" s="365"/>
      <c r="AH40" s="365"/>
      <c r="AI40" s="364">
        <v>14</v>
      </c>
      <c r="AJ40" s="365"/>
      <c r="AK40" s="365"/>
      <c r="AL40" s="365"/>
      <c r="AM40" s="364">
        <v>14</v>
      </c>
      <c r="AN40" s="365"/>
      <c r="AO40" s="365"/>
      <c r="AP40" s="365"/>
      <c r="AQ40" s="111" t="s">
        <v>586</v>
      </c>
      <c r="AR40" s="112"/>
      <c r="AS40" s="112"/>
      <c r="AT40" s="113"/>
      <c r="AU40" s="365">
        <v>14</v>
      </c>
      <c r="AV40" s="365"/>
      <c r="AW40" s="365"/>
      <c r="AX40" s="367"/>
    </row>
    <row r="41" spans="1:50" ht="59.25" customHeight="1" x14ac:dyDescent="0.15">
      <c r="A41" s="646"/>
      <c r="B41" s="647"/>
      <c r="C41" s="647"/>
      <c r="D41" s="647"/>
      <c r="E41" s="647"/>
      <c r="F41" s="648"/>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v>117</v>
      </c>
      <c r="AF41" s="365"/>
      <c r="AG41" s="365"/>
      <c r="AH41" s="365"/>
      <c r="AI41" s="364">
        <v>118</v>
      </c>
      <c r="AJ41" s="365"/>
      <c r="AK41" s="365"/>
      <c r="AL41" s="365"/>
      <c r="AM41" s="364" t="s">
        <v>664</v>
      </c>
      <c r="AN41" s="365"/>
      <c r="AO41" s="365"/>
      <c r="AP41" s="365"/>
      <c r="AQ41" s="111" t="s">
        <v>585</v>
      </c>
      <c r="AR41" s="112"/>
      <c r="AS41" s="112"/>
      <c r="AT41" s="113"/>
      <c r="AU41" s="365" t="s">
        <v>592</v>
      </c>
      <c r="AV41" s="365"/>
      <c r="AW41" s="365"/>
      <c r="AX41" s="367"/>
    </row>
    <row r="42" spans="1:50" ht="23.25" customHeight="1" x14ac:dyDescent="0.15">
      <c r="A42" s="903" t="s">
        <v>502</v>
      </c>
      <c r="B42" s="904"/>
      <c r="C42" s="904"/>
      <c r="D42" s="904"/>
      <c r="E42" s="904"/>
      <c r="F42" s="905"/>
      <c r="G42" s="909" t="s">
        <v>593</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470</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25"/>
      <c r="AC46" s="525"/>
      <c r="AD46" s="52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682"/>
      <c r="AC47" s="682"/>
      <c r="AD47" s="68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502</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470</v>
      </c>
      <c r="B51" s="516"/>
      <c r="C51" s="516"/>
      <c r="D51" s="516"/>
      <c r="E51" s="516"/>
      <c r="F51" s="517"/>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25"/>
      <c r="AC53" s="525"/>
      <c r="AD53" s="52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682"/>
      <c r="AC54" s="682"/>
      <c r="AD54" s="68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502</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470</v>
      </c>
      <c r="B58" s="516"/>
      <c r="C58" s="516"/>
      <c r="D58" s="516"/>
      <c r="E58" s="516"/>
      <c r="F58" s="517"/>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25"/>
      <c r="AC60" s="525"/>
      <c r="AD60" s="52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682"/>
      <c r="AC61" s="682"/>
      <c r="AD61" s="68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1" t="s">
        <v>471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466</v>
      </c>
      <c r="X65" s="873"/>
      <c r="Y65" s="876"/>
      <c r="Z65" s="876"/>
      <c r="AA65" s="877"/>
      <c r="AB65" s="870" t="s">
        <v>11</v>
      </c>
      <c r="AC65" s="866"/>
      <c r="AD65" s="867"/>
      <c r="AE65" s="368" t="s">
        <v>532</v>
      </c>
      <c r="AF65" s="369"/>
      <c r="AG65" s="369"/>
      <c r="AH65" s="370"/>
      <c r="AI65" s="368" t="s">
        <v>529</v>
      </c>
      <c r="AJ65" s="369"/>
      <c r="AK65" s="369"/>
      <c r="AL65" s="370"/>
      <c r="AM65" s="375" t="s">
        <v>524</v>
      </c>
      <c r="AN65" s="375"/>
      <c r="AO65" s="375"/>
      <c r="AP65" s="368"/>
      <c r="AQ65" s="870" t="s">
        <v>354</v>
      </c>
      <c r="AR65" s="866"/>
      <c r="AS65" s="866"/>
      <c r="AT65" s="867"/>
      <c r="AU65" s="982" t="s">
        <v>253</v>
      </c>
      <c r="AV65" s="982"/>
      <c r="AW65" s="982"/>
      <c r="AX65" s="98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469</v>
      </c>
      <c r="AX66" s="984"/>
    </row>
    <row r="67" spans="1:50" ht="23.25" hidden="1" customHeight="1" x14ac:dyDescent="0.15">
      <c r="A67" s="854"/>
      <c r="B67" s="855"/>
      <c r="C67" s="855"/>
      <c r="D67" s="855"/>
      <c r="E67" s="855"/>
      <c r="F67" s="856"/>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492</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492</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493</v>
      </c>
      <c r="AC69" s="981"/>
      <c r="AD69" s="981"/>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476</v>
      </c>
      <c r="B70" s="855"/>
      <c r="C70" s="855"/>
      <c r="D70" s="855"/>
      <c r="E70" s="855"/>
      <c r="F70" s="856"/>
      <c r="G70" s="945" t="s">
        <v>357</v>
      </c>
      <c r="H70" s="946"/>
      <c r="I70" s="946"/>
      <c r="J70" s="946"/>
      <c r="K70" s="946"/>
      <c r="L70" s="946"/>
      <c r="M70" s="946"/>
      <c r="N70" s="946"/>
      <c r="O70" s="946"/>
      <c r="P70" s="946"/>
      <c r="Q70" s="946"/>
      <c r="R70" s="946"/>
      <c r="S70" s="946"/>
      <c r="T70" s="946"/>
      <c r="U70" s="946"/>
      <c r="V70" s="946"/>
      <c r="W70" s="949" t="s">
        <v>491</v>
      </c>
      <c r="X70" s="950"/>
      <c r="Y70" s="955" t="s">
        <v>12</v>
      </c>
      <c r="Z70" s="955"/>
      <c r="AA70" s="956"/>
      <c r="AB70" s="957" t="s">
        <v>492</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492</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493</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471</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505</v>
      </c>
      <c r="B78" s="918"/>
      <c r="C78" s="918"/>
      <c r="D78" s="918"/>
      <c r="E78" s="915" t="s">
        <v>448</v>
      </c>
      <c r="F78" s="916"/>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465</v>
      </c>
      <c r="AP79" s="149"/>
      <c r="AQ79" s="149"/>
      <c r="AR79" s="81" t="s">
        <v>463</v>
      </c>
      <c r="AS79" s="148"/>
      <c r="AT79" s="149"/>
      <c r="AU79" s="149"/>
      <c r="AV79" s="149"/>
      <c r="AW79" s="149"/>
      <c r="AX79" s="150"/>
    </row>
    <row r="80" spans="1:50" ht="18.75" hidden="1" customHeight="1" x14ac:dyDescent="0.15">
      <c r="A80" s="522" t="s">
        <v>266</v>
      </c>
      <c r="B80" s="849" t="s">
        <v>462</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4"/>
      <c r="C87" s="554"/>
      <c r="D87" s="554"/>
      <c r="E87" s="554"/>
      <c r="F87" s="555"/>
      <c r="G87" s="230"/>
      <c r="H87" s="161"/>
      <c r="I87" s="161"/>
      <c r="J87" s="161"/>
      <c r="K87" s="161"/>
      <c r="L87" s="161"/>
      <c r="M87" s="161"/>
      <c r="N87" s="161"/>
      <c r="O87" s="231"/>
      <c r="P87" s="161"/>
      <c r="Q87" s="802"/>
      <c r="R87" s="802"/>
      <c r="S87" s="802"/>
      <c r="T87" s="802"/>
      <c r="U87" s="802"/>
      <c r="V87" s="802"/>
      <c r="W87" s="802"/>
      <c r="X87" s="803"/>
      <c r="Y87" s="758" t="s">
        <v>62</v>
      </c>
      <c r="Z87" s="759"/>
      <c r="AA87" s="760"/>
      <c r="AB87" s="525"/>
      <c r="AC87" s="525"/>
      <c r="AD87" s="52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4"/>
      <c r="C88" s="554"/>
      <c r="D88" s="554"/>
      <c r="E88" s="554"/>
      <c r="F88" s="555"/>
      <c r="G88" s="232"/>
      <c r="H88" s="233"/>
      <c r="I88" s="233"/>
      <c r="J88" s="233"/>
      <c r="K88" s="233"/>
      <c r="L88" s="233"/>
      <c r="M88" s="233"/>
      <c r="N88" s="233"/>
      <c r="O88" s="234"/>
      <c r="P88" s="804"/>
      <c r="Q88" s="804"/>
      <c r="R88" s="804"/>
      <c r="S88" s="804"/>
      <c r="T88" s="804"/>
      <c r="U88" s="804"/>
      <c r="V88" s="804"/>
      <c r="W88" s="804"/>
      <c r="X88" s="805"/>
      <c r="Y88" s="732" t="s">
        <v>54</v>
      </c>
      <c r="Z88" s="733"/>
      <c r="AA88" s="734"/>
      <c r="AB88" s="682"/>
      <c r="AC88" s="682"/>
      <c r="AD88" s="68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6"/>
      <c r="C89" s="556"/>
      <c r="D89" s="556"/>
      <c r="E89" s="556"/>
      <c r="F89" s="557"/>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3"/>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4"/>
      <c r="C92" s="554"/>
      <c r="D92" s="554"/>
      <c r="E92" s="554"/>
      <c r="F92" s="555"/>
      <c r="G92" s="230"/>
      <c r="H92" s="161"/>
      <c r="I92" s="161"/>
      <c r="J92" s="161"/>
      <c r="K92" s="161"/>
      <c r="L92" s="161"/>
      <c r="M92" s="161"/>
      <c r="N92" s="161"/>
      <c r="O92" s="231"/>
      <c r="P92" s="161"/>
      <c r="Q92" s="802"/>
      <c r="R92" s="802"/>
      <c r="S92" s="802"/>
      <c r="T92" s="802"/>
      <c r="U92" s="802"/>
      <c r="V92" s="802"/>
      <c r="W92" s="802"/>
      <c r="X92" s="803"/>
      <c r="Y92" s="758" t="s">
        <v>62</v>
      </c>
      <c r="Z92" s="759"/>
      <c r="AA92" s="760"/>
      <c r="AB92" s="525"/>
      <c r="AC92" s="525"/>
      <c r="AD92" s="52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4"/>
      <c r="C93" s="554"/>
      <c r="D93" s="554"/>
      <c r="E93" s="554"/>
      <c r="F93" s="555"/>
      <c r="G93" s="232"/>
      <c r="H93" s="233"/>
      <c r="I93" s="233"/>
      <c r="J93" s="233"/>
      <c r="K93" s="233"/>
      <c r="L93" s="233"/>
      <c r="M93" s="233"/>
      <c r="N93" s="233"/>
      <c r="O93" s="234"/>
      <c r="P93" s="804"/>
      <c r="Q93" s="804"/>
      <c r="R93" s="804"/>
      <c r="S93" s="804"/>
      <c r="T93" s="804"/>
      <c r="U93" s="804"/>
      <c r="V93" s="804"/>
      <c r="W93" s="804"/>
      <c r="X93" s="805"/>
      <c r="Y93" s="732" t="s">
        <v>54</v>
      </c>
      <c r="Z93" s="733"/>
      <c r="AA93" s="734"/>
      <c r="AB93" s="682"/>
      <c r="AC93" s="682"/>
      <c r="AD93" s="68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6"/>
      <c r="C94" s="556"/>
      <c r="D94" s="556"/>
      <c r="E94" s="556"/>
      <c r="F94" s="557"/>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4"/>
      <c r="C97" s="554"/>
      <c r="D97" s="554"/>
      <c r="E97" s="554"/>
      <c r="F97" s="555"/>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4"/>
      <c r="C98" s="554"/>
      <c r="D98" s="554"/>
      <c r="E98" s="554"/>
      <c r="F98" s="555"/>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532</v>
      </c>
      <c r="AF100" s="827"/>
      <c r="AG100" s="827"/>
      <c r="AH100" s="828"/>
      <c r="AI100" s="826" t="s">
        <v>529</v>
      </c>
      <c r="AJ100" s="827"/>
      <c r="AK100" s="827"/>
      <c r="AL100" s="828"/>
      <c r="AM100" s="826" t="s">
        <v>525</v>
      </c>
      <c r="AN100" s="827"/>
      <c r="AO100" s="827"/>
      <c r="AP100" s="828"/>
      <c r="AQ100" s="934" t="s">
        <v>518</v>
      </c>
      <c r="AR100" s="935"/>
      <c r="AS100" s="935"/>
      <c r="AT100" s="936"/>
      <c r="AU100" s="934" t="s">
        <v>515</v>
      </c>
      <c r="AV100" s="935"/>
      <c r="AW100" s="935"/>
      <c r="AX100" s="937"/>
    </row>
    <row r="101" spans="1:60" ht="23.25" customHeight="1" x14ac:dyDescent="0.15">
      <c r="A101" s="494"/>
      <c r="B101" s="495"/>
      <c r="C101" s="495"/>
      <c r="D101" s="495"/>
      <c r="E101" s="495"/>
      <c r="F101" s="496"/>
      <c r="G101" s="161" t="s">
        <v>594</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25" t="s">
        <v>595</v>
      </c>
      <c r="AC101" s="525"/>
      <c r="AD101" s="525"/>
      <c r="AE101" s="364">
        <v>25</v>
      </c>
      <c r="AF101" s="365"/>
      <c r="AG101" s="365"/>
      <c r="AH101" s="366"/>
      <c r="AI101" s="364">
        <v>27</v>
      </c>
      <c r="AJ101" s="365"/>
      <c r="AK101" s="365"/>
      <c r="AL101" s="366"/>
      <c r="AM101" s="364"/>
      <c r="AN101" s="365"/>
      <c r="AO101" s="365"/>
      <c r="AP101" s="366"/>
      <c r="AQ101" s="364" t="s">
        <v>585</v>
      </c>
      <c r="AR101" s="365"/>
      <c r="AS101" s="365"/>
      <c r="AT101" s="366"/>
      <c r="AU101" s="364" t="s">
        <v>585</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25" t="s">
        <v>595</v>
      </c>
      <c r="AC102" s="525"/>
      <c r="AD102" s="525"/>
      <c r="AE102" s="358" t="s">
        <v>585</v>
      </c>
      <c r="AF102" s="358"/>
      <c r="AG102" s="358"/>
      <c r="AH102" s="358"/>
      <c r="AI102" s="358" t="s">
        <v>598</v>
      </c>
      <c r="AJ102" s="358"/>
      <c r="AK102" s="358"/>
      <c r="AL102" s="358"/>
      <c r="AM102" s="358" t="s">
        <v>597</v>
      </c>
      <c r="AN102" s="358"/>
      <c r="AO102" s="358"/>
      <c r="AP102" s="358"/>
      <c r="AQ102" s="817" t="s">
        <v>597</v>
      </c>
      <c r="AR102" s="818"/>
      <c r="AS102" s="818"/>
      <c r="AT102" s="819"/>
      <c r="AU102" s="817" t="s">
        <v>596</v>
      </c>
      <c r="AV102" s="818"/>
      <c r="AW102" s="818"/>
      <c r="AX102" s="819"/>
    </row>
    <row r="103" spans="1:60" ht="31.5" hidden="1" customHeight="1" x14ac:dyDescent="0.15">
      <c r="A103" s="491" t="s">
        <v>472</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91" t="s">
        <v>472</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472</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472</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600</v>
      </c>
      <c r="AC116" s="301"/>
      <c r="AD116" s="302"/>
      <c r="AE116" s="358">
        <v>2.7</v>
      </c>
      <c r="AF116" s="358"/>
      <c r="AG116" s="358"/>
      <c r="AH116" s="358"/>
      <c r="AI116" s="358">
        <v>2.5</v>
      </c>
      <c r="AJ116" s="358"/>
      <c r="AK116" s="358"/>
      <c r="AL116" s="358"/>
      <c r="AM116" s="358"/>
      <c r="AN116" s="358"/>
      <c r="AO116" s="358"/>
      <c r="AP116" s="358"/>
      <c r="AQ116" s="364" t="s">
        <v>585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601</v>
      </c>
      <c r="AC117" s="342"/>
      <c r="AD117" s="343"/>
      <c r="AE117" s="306" t="s">
        <v>742</v>
      </c>
      <c r="AF117" s="306"/>
      <c r="AG117" s="306"/>
      <c r="AH117" s="306"/>
      <c r="AI117" s="306" t="s">
        <v>602</v>
      </c>
      <c r="AJ117" s="306"/>
      <c r="AK117" s="306"/>
      <c r="AL117" s="306"/>
      <c r="AM117" s="306"/>
      <c r="AN117" s="306"/>
      <c r="AO117" s="306"/>
      <c r="AP117" s="306"/>
      <c r="AQ117" s="306" t="s">
        <v>603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562</v>
      </c>
      <c r="B130" s="997"/>
      <c r="C130" s="996" t="s">
        <v>358</v>
      </c>
      <c r="D130" s="997"/>
      <c r="E130" s="308" t="s">
        <v>387</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682</v>
      </c>
      <c r="AR133" s="271"/>
      <c r="AS133" s="137" t="s">
        <v>355</v>
      </c>
      <c r="AT133" s="172"/>
      <c r="AU133" s="136">
        <v>31</v>
      </c>
      <c r="AV133" s="136"/>
      <c r="AW133" s="137" t="s">
        <v>300</v>
      </c>
      <c r="AX133" s="138"/>
    </row>
    <row r="134" spans="1:50" ht="39.75" customHeight="1" x14ac:dyDescent="0.15">
      <c r="A134" s="1000"/>
      <c r="B134" s="252"/>
      <c r="C134" s="251"/>
      <c r="D134" s="252"/>
      <c r="E134" s="251"/>
      <c r="F134" s="314"/>
      <c r="G134" s="230" t="s">
        <v>715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8</v>
      </c>
      <c r="AF134" s="112"/>
      <c r="AG134" s="112"/>
      <c r="AH134" s="112"/>
      <c r="AI134" s="266">
        <v>8.3000000000000007</v>
      </c>
      <c r="AJ134" s="112"/>
      <c r="AK134" s="112"/>
      <c r="AL134" s="112"/>
      <c r="AM134" s="266"/>
      <c r="AN134" s="112"/>
      <c r="AO134" s="112"/>
      <c r="AP134" s="112"/>
      <c r="AQ134" s="266" t="s">
        <v>686</v>
      </c>
      <c r="AR134" s="112"/>
      <c r="AS134" s="112"/>
      <c r="AT134" s="112"/>
      <c r="AU134" s="266" t="s">
        <v>664</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v>10</v>
      </c>
      <c r="AF135" s="112"/>
      <c r="AG135" s="112"/>
      <c r="AH135" s="112"/>
      <c r="AI135" s="266">
        <v>10</v>
      </c>
      <c r="AJ135" s="112"/>
      <c r="AK135" s="112"/>
      <c r="AL135" s="112"/>
      <c r="AM135" s="266">
        <v>10</v>
      </c>
      <c r="AN135" s="112"/>
      <c r="AO135" s="112"/>
      <c r="AP135" s="112"/>
      <c r="AQ135" s="266" t="s">
        <v>686</v>
      </c>
      <c r="AR135" s="112"/>
      <c r="AS135" s="112"/>
      <c r="AT135" s="112"/>
      <c r="AU135" s="266">
        <v>10</v>
      </c>
      <c r="AV135" s="112"/>
      <c r="AW135" s="112"/>
      <c r="AX135" s="222"/>
    </row>
    <row r="136" spans="1:50" ht="18.75"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713</v>
      </c>
      <c r="AR137" s="271"/>
      <c r="AS137" s="137" t="s">
        <v>355</v>
      </c>
      <c r="AT137" s="172"/>
      <c r="AU137" s="136">
        <v>31</v>
      </c>
      <c r="AV137" s="136"/>
      <c r="AW137" s="137" t="s">
        <v>300</v>
      </c>
      <c r="AX137" s="138"/>
    </row>
    <row r="138" spans="1:50" ht="39.75" customHeight="1" x14ac:dyDescent="0.15">
      <c r="A138" s="1000"/>
      <c r="B138" s="252"/>
      <c r="C138" s="251"/>
      <c r="D138" s="252"/>
      <c r="E138" s="251"/>
      <c r="F138" s="314"/>
      <c r="G138" s="230" t="s">
        <v>714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711</v>
      </c>
      <c r="AC138" s="221"/>
      <c r="AD138" s="221"/>
      <c r="AE138" s="266">
        <v>12</v>
      </c>
      <c r="AF138" s="112"/>
      <c r="AG138" s="112"/>
      <c r="AH138" s="112"/>
      <c r="AI138" s="266">
        <v>11.9</v>
      </c>
      <c r="AJ138" s="112"/>
      <c r="AK138" s="112"/>
      <c r="AL138" s="112"/>
      <c r="AM138" s="266"/>
      <c r="AN138" s="112"/>
      <c r="AO138" s="112"/>
      <c r="AP138" s="112"/>
      <c r="AQ138" s="266" t="s">
        <v>664</v>
      </c>
      <c r="AR138" s="112"/>
      <c r="AS138" s="112"/>
      <c r="AT138" s="112"/>
      <c r="AU138" s="266" t="s">
        <v>664</v>
      </c>
      <c r="AV138" s="112"/>
      <c r="AW138" s="112"/>
      <c r="AX138" s="222"/>
    </row>
    <row r="139" spans="1:50" ht="39.75"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1" t="s">
        <v>712</v>
      </c>
      <c r="AC139" s="221"/>
      <c r="AD139" s="221"/>
      <c r="AE139" s="266">
        <v>14</v>
      </c>
      <c r="AF139" s="112"/>
      <c r="AG139" s="112"/>
      <c r="AH139" s="112"/>
      <c r="AI139" s="266">
        <v>14</v>
      </c>
      <c r="AJ139" s="112"/>
      <c r="AK139" s="112"/>
      <c r="AL139" s="112"/>
      <c r="AM139" s="266">
        <v>14</v>
      </c>
      <c r="AN139" s="112"/>
      <c r="AO139" s="112"/>
      <c r="AP139" s="112"/>
      <c r="AQ139" s="266" t="s">
        <v>668</v>
      </c>
      <c r="AR139" s="112"/>
      <c r="AS139" s="112"/>
      <c r="AT139" s="112"/>
      <c r="AU139" s="266">
        <v>14</v>
      </c>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0"/>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0"/>
      <c r="B154" s="252"/>
      <c r="C154" s="251"/>
      <c r="D154" s="252"/>
      <c r="E154" s="251"/>
      <c r="F154" s="314"/>
      <c r="G154" s="230" t="s">
        <v>587</v>
      </c>
      <c r="H154" s="161"/>
      <c r="I154" s="161"/>
      <c r="J154" s="161"/>
      <c r="K154" s="161"/>
      <c r="L154" s="161"/>
      <c r="M154" s="161"/>
      <c r="N154" s="161"/>
      <c r="O154" s="161"/>
      <c r="P154" s="231"/>
      <c r="Q154" s="160" t="s">
        <v>585</v>
      </c>
      <c r="R154" s="161"/>
      <c r="S154" s="161"/>
      <c r="T154" s="161"/>
      <c r="U154" s="161"/>
      <c r="V154" s="161"/>
      <c r="W154" s="161"/>
      <c r="X154" s="161"/>
      <c r="Y154" s="161"/>
      <c r="Z154" s="161"/>
      <c r="AA154" s="929"/>
      <c r="AB154" s="255" t="s">
        <v>585</v>
      </c>
      <c r="AC154" s="256"/>
      <c r="AD154" s="256"/>
      <c r="AE154" s="261" t="s">
        <v>585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0"/>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0"/>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0"/>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0"/>
      <c r="AB157" s="257"/>
      <c r="AC157" s="258"/>
      <c r="AD157" s="258"/>
      <c r="AE157" s="160" t="s">
        <v>606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558</v>
      </c>
      <c r="D430" s="250"/>
      <c r="E430" s="238" t="s">
        <v>542</v>
      </c>
      <c r="F430" s="451"/>
      <c r="G430" s="240" t="s">
        <v>374</v>
      </c>
      <c r="H430" s="158"/>
      <c r="I430" s="158"/>
      <c r="J430" s="241" t="s">
        <v>584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585</v>
      </c>
      <c r="AF432" s="136"/>
      <c r="AG432" s="137" t="s">
        <v>355</v>
      </c>
      <c r="AH432" s="172"/>
      <c r="AI432" s="182"/>
      <c r="AJ432" s="182"/>
      <c r="AK432" s="182"/>
      <c r="AL432" s="177"/>
      <c r="AM432" s="182"/>
      <c r="AN432" s="182"/>
      <c r="AO432" s="182"/>
      <c r="AP432" s="177"/>
      <c r="AQ432" s="217" t="s">
        <v>585</v>
      </c>
      <c r="AR432" s="136"/>
      <c r="AS432" s="137" t="s">
        <v>355</v>
      </c>
      <c r="AT432" s="172"/>
      <c r="AU432" s="136" t="s">
        <v>614</v>
      </c>
      <c r="AV432" s="136"/>
      <c r="AW432" s="137" t="s">
        <v>300</v>
      </c>
      <c r="AX432" s="138"/>
    </row>
    <row r="433" spans="1:50" ht="23.25" customHeight="1" x14ac:dyDescent="0.15">
      <c r="A433" s="1000"/>
      <c r="B433" s="252"/>
      <c r="C433" s="251"/>
      <c r="D433" s="252"/>
      <c r="E433" s="166"/>
      <c r="F433" s="167"/>
      <c r="G433" s="230" t="s">
        <v>608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t="s">
        <v>585</v>
      </c>
      <c r="AF433" s="112"/>
      <c r="AG433" s="112"/>
      <c r="AH433" s="112"/>
      <c r="AI433" s="111" t="s">
        <v>610</v>
      </c>
      <c r="AJ433" s="112"/>
      <c r="AK433" s="112"/>
      <c r="AL433" s="113"/>
      <c r="AM433" s="111" t="s">
        <v>585</v>
      </c>
      <c r="AN433" s="112"/>
      <c r="AO433" s="112"/>
      <c r="AP433" s="113"/>
      <c r="AQ433" s="111" t="s">
        <v>611</v>
      </c>
      <c r="AR433" s="112"/>
      <c r="AS433" s="112"/>
      <c r="AT433" s="113"/>
      <c r="AU433" s="112" t="s">
        <v>587</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609</v>
      </c>
      <c r="AC434" s="221"/>
      <c r="AD434" s="221"/>
      <c r="AE434" s="111" t="s">
        <v>598</v>
      </c>
      <c r="AF434" s="112"/>
      <c r="AG434" s="112"/>
      <c r="AH434" s="113"/>
      <c r="AI434" s="111" t="s">
        <v>585</v>
      </c>
      <c r="AJ434" s="112"/>
      <c r="AK434" s="112"/>
      <c r="AL434" s="113"/>
      <c r="AM434" s="111" t="s">
        <v>612</v>
      </c>
      <c r="AN434" s="112"/>
      <c r="AO434" s="112"/>
      <c r="AP434" s="113"/>
      <c r="AQ434" s="111" t="s">
        <v>585</v>
      </c>
      <c r="AR434" s="112"/>
      <c r="AS434" s="112"/>
      <c r="AT434" s="113"/>
      <c r="AU434" s="112" t="s">
        <v>613</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585</v>
      </c>
      <c r="AJ435" s="112"/>
      <c r="AK435" s="112"/>
      <c r="AL435" s="112"/>
      <c r="AM435" s="111" t="s">
        <v>613</v>
      </c>
      <c r="AN435" s="112"/>
      <c r="AO435" s="112"/>
      <c r="AP435" s="113"/>
      <c r="AQ435" s="111" t="s">
        <v>585</v>
      </c>
      <c r="AR435" s="112"/>
      <c r="AS435" s="112"/>
      <c r="AT435" s="113"/>
      <c r="AU435" s="112" t="s">
        <v>612</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585</v>
      </c>
      <c r="AR457" s="136"/>
      <c r="AS457" s="137" t="s">
        <v>355</v>
      </c>
      <c r="AT457" s="172"/>
      <c r="AU457" s="136" t="s">
        <v>585</v>
      </c>
      <c r="AV457" s="136"/>
      <c r="AW457" s="137" t="s">
        <v>300</v>
      </c>
      <c r="AX457" s="138"/>
    </row>
    <row r="458" spans="1:50" ht="23.25" customHeight="1" x14ac:dyDescent="0.15">
      <c r="A458" s="1000"/>
      <c r="B458" s="252"/>
      <c r="C458" s="251"/>
      <c r="D458" s="252"/>
      <c r="E458" s="166"/>
      <c r="F458" s="167"/>
      <c r="G458" s="230" t="s">
        <v>598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587</v>
      </c>
      <c r="AF458" s="112"/>
      <c r="AG458" s="112"/>
      <c r="AH458" s="112"/>
      <c r="AI458" s="111" t="s">
        <v>610</v>
      </c>
      <c r="AJ458" s="112"/>
      <c r="AK458" s="112"/>
      <c r="AL458" s="112"/>
      <c r="AM458" s="111" t="s">
        <v>613</v>
      </c>
      <c r="AN458" s="112"/>
      <c r="AO458" s="112"/>
      <c r="AP458" s="113"/>
      <c r="AQ458" s="111" t="s">
        <v>616</v>
      </c>
      <c r="AR458" s="112"/>
      <c r="AS458" s="112"/>
      <c r="AT458" s="113"/>
      <c r="AU458" s="112" t="s">
        <v>585</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585</v>
      </c>
      <c r="AF459" s="112"/>
      <c r="AG459" s="112"/>
      <c r="AH459" s="113"/>
      <c r="AI459" s="111" t="s">
        <v>615</v>
      </c>
      <c r="AJ459" s="112"/>
      <c r="AK459" s="112"/>
      <c r="AL459" s="112"/>
      <c r="AM459" s="111" t="s">
        <v>585</v>
      </c>
      <c r="AN459" s="112"/>
      <c r="AO459" s="112"/>
      <c r="AP459" s="113"/>
      <c r="AQ459" s="111" t="s">
        <v>585</v>
      </c>
      <c r="AR459" s="112"/>
      <c r="AS459" s="112"/>
      <c r="AT459" s="113"/>
      <c r="AU459" s="112" t="s">
        <v>585</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609</v>
      </c>
      <c r="AF460" s="112"/>
      <c r="AG460" s="112"/>
      <c r="AH460" s="113"/>
      <c r="AI460" s="111" t="s">
        <v>609</v>
      </c>
      <c r="AJ460" s="112"/>
      <c r="AK460" s="112"/>
      <c r="AL460" s="112"/>
      <c r="AM460" s="111" t="s">
        <v>609</v>
      </c>
      <c r="AN460" s="112"/>
      <c r="AO460" s="112"/>
      <c r="AP460" s="113"/>
      <c r="AQ460" s="111" t="s">
        <v>617</v>
      </c>
      <c r="AR460" s="112"/>
      <c r="AS460" s="112"/>
      <c r="AT460" s="113"/>
      <c r="AU460" s="112" t="s">
        <v>585</v>
      </c>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3.5" customHeight="1" x14ac:dyDescent="0.15">
      <c r="A482" s="1000"/>
      <c r="B482" s="252"/>
      <c r="C482" s="251"/>
      <c r="D482" s="252"/>
      <c r="E482" s="160" t="s">
        <v>585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9.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8"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571</v>
      </c>
      <c r="AE702" s="902"/>
      <c r="AF702" s="902"/>
      <c r="AG702" s="888" t="s">
        <v>618</v>
      </c>
      <c r="AH702" s="889"/>
      <c r="AI702" s="889"/>
      <c r="AJ702" s="889"/>
      <c r="AK702" s="889"/>
      <c r="AL702" s="889"/>
      <c r="AM702" s="889"/>
      <c r="AN702" s="889"/>
      <c r="AO702" s="889"/>
      <c r="AP702" s="889"/>
      <c r="AQ702" s="889"/>
      <c r="AR702" s="889"/>
      <c r="AS702" s="889"/>
      <c r="AT702" s="889"/>
      <c r="AU702" s="889"/>
      <c r="AV702" s="889"/>
      <c r="AW702" s="889"/>
      <c r="AX702" s="890"/>
    </row>
    <row r="703" spans="1:50" ht="62.25"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571</v>
      </c>
      <c r="AE703" s="155"/>
      <c r="AF703" s="155"/>
      <c r="AG703" s="666" t="s">
        <v>619</v>
      </c>
      <c r="AH703" s="667"/>
      <c r="AI703" s="667"/>
      <c r="AJ703" s="667"/>
      <c r="AK703" s="667"/>
      <c r="AL703" s="667"/>
      <c r="AM703" s="667"/>
      <c r="AN703" s="667"/>
      <c r="AO703" s="667"/>
      <c r="AP703" s="667"/>
      <c r="AQ703" s="667"/>
      <c r="AR703" s="667"/>
      <c r="AS703" s="667"/>
      <c r="AT703" s="667"/>
      <c r="AU703" s="667"/>
      <c r="AV703" s="667"/>
      <c r="AW703" s="667"/>
      <c r="AX703" s="668"/>
    </row>
    <row r="704" spans="1:50" ht="53.25" customHeight="1" x14ac:dyDescent="0.15">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571</v>
      </c>
      <c r="AE704" s="588"/>
      <c r="AF704" s="588"/>
      <c r="AG704" s="431" t="s">
        <v>620</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621</v>
      </c>
      <c r="AE705" s="736"/>
      <c r="AF705" s="736"/>
      <c r="AG705" s="160" t="s">
        <v>623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3"/>
      <c r="C706" s="616"/>
      <c r="D706" s="617"/>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738</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7"/>
      <c r="B707" s="773"/>
      <c r="C707" s="618"/>
      <c r="D707" s="619"/>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622</v>
      </c>
      <c r="AE707" s="586"/>
      <c r="AF707" s="586"/>
      <c r="AG707" s="431"/>
      <c r="AH707" s="233"/>
      <c r="AI707" s="233"/>
      <c r="AJ707" s="233"/>
      <c r="AK707" s="233"/>
      <c r="AL707" s="233"/>
      <c r="AM707" s="233"/>
      <c r="AN707" s="233"/>
      <c r="AO707" s="233"/>
      <c r="AP707" s="233"/>
      <c r="AQ707" s="233"/>
      <c r="AR707" s="233"/>
      <c r="AS707" s="233"/>
      <c r="AT707" s="233"/>
      <c r="AU707" s="233"/>
      <c r="AV707" s="233"/>
      <c r="AW707" s="233"/>
      <c r="AX707" s="432"/>
    </row>
    <row r="708" spans="1:50" ht="48"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571</v>
      </c>
      <c r="AE708" s="670"/>
      <c r="AF708" s="670"/>
      <c r="AG708" s="529" t="s">
        <v>624</v>
      </c>
      <c r="AH708" s="530"/>
      <c r="AI708" s="530"/>
      <c r="AJ708" s="530"/>
      <c r="AK708" s="530"/>
      <c r="AL708" s="530"/>
      <c r="AM708" s="530"/>
      <c r="AN708" s="530"/>
      <c r="AO708" s="530"/>
      <c r="AP708" s="530"/>
      <c r="AQ708" s="530"/>
      <c r="AR708" s="530"/>
      <c r="AS708" s="530"/>
      <c r="AT708" s="530"/>
      <c r="AU708" s="530"/>
      <c r="AV708" s="530"/>
      <c r="AW708" s="530"/>
      <c r="AX708" s="531"/>
    </row>
    <row r="709" spans="1:50" ht="39"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571</v>
      </c>
      <c r="AE709" s="155"/>
      <c r="AF709" s="155"/>
      <c r="AG709" s="666" t="s">
        <v>739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625</v>
      </c>
      <c r="AE710" s="155"/>
      <c r="AF710" s="155"/>
      <c r="AG710" s="666" t="s">
        <v>585</v>
      </c>
      <c r="AH710" s="667"/>
      <c r="AI710" s="667"/>
      <c r="AJ710" s="667"/>
      <c r="AK710" s="667"/>
      <c r="AL710" s="667"/>
      <c r="AM710" s="667"/>
      <c r="AN710" s="667"/>
      <c r="AO710" s="667"/>
      <c r="AP710" s="667"/>
      <c r="AQ710" s="667"/>
      <c r="AR710" s="667"/>
      <c r="AS710" s="667"/>
      <c r="AT710" s="667"/>
      <c r="AU710" s="667"/>
      <c r="AV710" s="667"/>
      <c r="AW710" s="667"/>
      <c r="AX710" s="668"/>
    </row>
    <row r="711" spans="1:50" ht="50.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571</v>
      </c>
      <c r="AE711" s="155"/>
      <c r="AF711" s="155"/>
      <c r="AG711" s="666" t="s">
        <v>626</v>
      </c>
      <c r="AH711" s="667"/>
      <c r="AI711" s="667"/>
      <c r="AJ711" s="667"/>
      <c r="AK711" s="667"/>
      <c r="AL711" s="667"/>
      <c r="AM711" s="667"/>
      <c r="AN711" s="667"/>
      <c r="AO711" s="667"/>
      <c r="AP711" s="667"/>
      <c r="AQ711" s="667"/>
      <c r="AR711" s="667"/>
      <c r="AS711" s="667"/>
      <c r="AT711" s="667"/>
      <c r="AU711" s="667"/>
      <c r="AV711" s="667"/>
      <c r="AW711" s="667"/>
      <c r="AX711" s="668"/>
    </row>
    <row r="712" spans="1:50" ht="43.5" customHeight="1" x14ac:dyDescent="0.15">
      <c r="A712" s="657"/>
      <c r="B712" s="658"/>
      <c r="C712" s="590" t="s">
        <v>467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571</v>
      </c>
      <c r="AE712" s="588"/>
      <c r="AF712" s="588"/>
      <c r="AG712" s="596" t="s">
        <v>627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625</v>
      </c>
      <c r="AE713" s="155"/>
      <c r="AF713" s="156"/>
      <c r="AG713" s="666" t="s">
        <v>585</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444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571</v>
      </c>
      <c r="AE714" s="594"/>
      <c r="AF714" s="595"/>
      <c r="AG714" s="692" t="s">
        <v>740</v>
      </c>
      <c r="AH714" s="693"/>
      <c r="AI714" s="693"/>
      <c r="AJ714" s="693"/>
      <c r="AK714" s="693"/>
      <c r="AL714" s="693"/>
      <c r="AM714" s="693"/>
      <c r="AN714" s="693"/>
      <c r="AO714" s="693"/>
      <c r="AP714" s="693"/>
      <c r="AQ714" s="693"/>
      <c r="AR714" s="693"/>
      <c r="AS714" s="693"/>
      <c r="AT714" s="693"/>
      <c r="AU714" s="693"/>
      <c r="AV714" s="693"/>
      <c r="AW714" s="693"/>
      <c r="AX714" s="694"/>
    </row>
    <row r="715" spans="1:50" ht="60" customHeight="1" x14ac:dyDescent="0.15">
      <c r="A715" s="623" t="s">
        <v>40</v>
      </c>
      <c r="B715" s="656"/>
      <c r="C715" s="661" t="s">
        <v>445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571</v>
      </c>
      <c r="AE715" s="670"/>
      <c r="AF715" s="780"/>
      <c r="AG715" s="529" t="s">
        <v>741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625</v>
      </c>
      <c r="AE716" s="762"/>
      <c r="AF716" s="762"/>
      <c r="AG716" s="666" t="s">
        <v>585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625</v>
      </c>
      <c r="AE717" s="155"/>
      <c r="AF717" s="155"/>
      <c r="AG717" s="666" t="s">
        <v>585</v>
      </c>
      <c r="AH717" s="667"/>
      <c r="AI717" s="667"/>
      <c r="AJ717" s="667"/>
      <c r="AK717" s="667"/>
      <c r="AL717" s="667"/>
      <c r="AM717" s="667"/>
      <c r="AN717" s="667"/>
      <c r="AO717" s="667"/>
      <c r="AP717" s="667"/>
      <c r="AQ717" s="667"/>
      <c r="AR717" s="667"/>
      <c r="AS717" s="667"/>
      <c r="AT717" s="667"/>
      <c r="AU717" s="667"/>
      <c r="AV717" s="667"/>
      <c r="AW717" s="667"/>
      <c r="AX717" s="668"/>
    </row>
    <row r="718" spans="1:50" ht="36.7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571</v>
      </c>
      <c r="AE718" s="155"/>
      <c r="AF718" s="155"/>
      <c r="AG718" s="163" t="s">
        <v>628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571</v>
      </c>
      <c r="AE719" s="670"/>
      <c r="AF719" s="670"/>
      <c r="AG719" s="160" t="s">
        <v>630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1" t="s">
        <v>460</v>
      </c>
      <c r="D720" s="939"/>
      <c r="E720" s="939"/>
      <c r="F720" s="942"/>
      <c r="G720" s="938" t="s">
        <v>461</v>
      </c>
      <c r="H720" s="939"/>
      <c r="I720" s="939"/>
      <c r="J720" s="939"/>
      <c r="K720" s="939"/>
      <c r="L720" s="939"/>
      <c r="M720" s="939"/>
      <c r="N720" s="938" t="s">
        <v>464</v>
      </c>
      <c r="O720" s="939"/>
      <c r="P720" s="939"/>
      <c r="Q720" s="939"/>
      <c r="R720" s="939"/>
      <c r="S720" s="939"/>
      <c r="T720" s="939"/>
      <c r="U720" s="939"/>
      <c r="V720" s="939"/>
      <c r="W720" s="939"/>
      <c r="X720" s="939"/>
      <c r="Y720" s="939"/>
      <c r="Z720" s="939"/>
      <c r="AA720" s="939"/>
      <c r="AB720" s="939"/>
      <c r="AC720" s="939"/>
      <c r="AD720" s="939"/>
      <c r="AE720" s="939"/>
      <c r="AF720" s="940"/>
      <c r="AG720" s="431"/>
      <c r="AH720" s="233"/>
      <c r="AI720" s="233"/>
      <c r="AJ720" s="233"/>
      <c r="AK720" s="233"/>
      <c r="AL720" s="233"/>
      <c r="AM720" s="233"/>
      <c r="AN720" s="233"/>
      <c r="AO720" s="233"/>
      <c r="AP720" s="233"/>
      <c r="AQ720" s="233"/>
      <c r="AR720" s="233"/>
      <c r="AS720" s="233"/>
      <c r="AT720" s="233"/>
      <c r="AU720" s="233"/>
      <c r="AV720" s="233"/>
      <c r="AW720" s="233"/>
      <c r="AX720" s="432"/>
    </row>
    <row r="721" spans="1:50" ht="36" customHeight="1" x14ac:dyDescent="0.15">
      <c r="A721" s="652"/>
      <c r="B721" s="653"/>
      <c r="C721" s="923" t="s">
        <v>566</v>
      </c>
      <c r="D721" s="924"/>
      <c r="E721" s="924"/>
      <c r="F721" s="925"/>
      <c r="G721" s="943"/>
      <c r="H721" s="944"/>
      <c r="I721" s="83" t="str">
        <f>IF(OR(G721="　", G721=""), "", "-")</f>
        <v/>
      </c>
      <c r="J721" s="922">
        <v>219</v>
      </c>
      <c r="K721" s="922"/>
      <c r="L721" s="83" t="str">
        <f>IF(M721="","","-")</f>
        <v/>
      </c>
      <c r="M721" s="84"/>
      <c r="N721" s="919" t="s">
        <v>629</v>
      </c>
      <c r="O721" s="920"/>
      <c r="P721" s="920"/>
      <c r="Q721" s="920"/>
      <c r="R721" s="920"/>
      <c r="S721" s="920"/>
      <c r="T721" s="920"/>
      <c r="U721" s="920"/>
      <c r="V721" s="920"/>
      <c r="W721" s="920"/>
      <c r="X721" s="920"/>
      <c r="Y721" s="920"/>
      <c r="Z721" s="920"/>
      <c r="AA721" s="920"/>
      <c r="AB721" s="920"/>
      <c r="AC721" s="920"/>
      <c r="AD721" s="920"/>
      <c r="AE721" s="920"/>
      <c r="AF721" s="921"/>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2"/>
      <c r="B722" s="653"/>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2"/>
      <c r="B723" s="653"/>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2"/>
      <c r="B724" s="653"/>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4"/>
      <c r="B725" s="655"/>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6" t="s">
        <v>53</v>
      </c>
      <c r="D726" s="583"/>
      <c r="E726" s="583"/>
      <c r="F726" s="584"/>
      <c r="G726" s="800" t="s">
        <v>631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106.5" customHeight="1" thickBot="1" x14ac:dyDescent="0.2">
      <c r="A727" s="625"/>
      <c r="B727" s="626"/>
      <c r="C727" s="698" t="s">
        <v>57</v>
      </c>
      <c r="D727" s="699"/>
      <c r="E727" s="699"/>
      <c r="F727" s="700"/>
      <c r="G727" s="798" t="s">
        <v>632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117.75" customHeight="1" thickBot="1" x14ac:dyDescent="0.2">
      <c r="A735" s="613" t="s">
        <v>633</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473</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546</v>
      </c>
      <c r="B737" s="124"/>
      <c r="C737" s="124"/>
      <c r="D737" s="125"/>
      <c r="E737" s="122" t="s">
        <v>722</v>
      </c>
      <c r="F737" s="122"/>
      <c r="G737" s="122"/>
      <c r="H737" s="122"/>
      <c r="I737" s="122"/>
      <c r="J737" s="122"/>
      <c r="K737" s="122"/>
      <c r="L737" s="122"/>
      <c r="M737" s="122"/>
      <c r="N737" s="101" t="s">
        <v>539</v>
      </c>
      <c r="O737" s="101"/>
      <c r="P737" s="101"/>
      <c r="Q737" s="101"/>
      <c r="R737" s="122" t="s">
        <v>723</v>
      </c>
      <c r="S737" s="122"/>
      <c r="T737" s="122"/>
      <c r="U737" s="122"/>
      <c r="V737" s="122"/>
      <c r="W737" s="122"/>
      <c r="X737" s="122"/>
      <c r="Y737" s="122"/>
      <c r="Z737" s="122"/>
      <c r="AA737" s="101" t="s">
        <v>538</v>
      </c>
      <c r="AB737" s="101"/>
      <c r="AC737" s="101"/>
      <c r="AD737" s="101"/>
      <c r="AE737" s="122" t="s">
        <v>724</v>
      </c>
      <c r="AF737" s="122"/>
      <c r="AG737" s="122"/>
      <c r="AH737" s="122"/>
      <c r="AI737" s="122"/>
      <c r="AJ737" s="122"/>
      <c r="AK737" s="122"/>
      <c r="AL737" s="122"/>
      <c r="AM737" s="122"/>
      <c r="AN737" s="101" t="s">
        <v>537</v>
      </c>
      <c r="AO737" s="101"/>
      <c r="AP737" s="101"/>
      <c r="AQ737" s="101"/>
      <c r="AR737" s="102" t="s">
        <v>725</v>
      </c>
      <c r="AS737" s="103"/>
      <c r="AT737" s="103"/>
      <c r="AU737" s="103"/>
      <c r="AV737" s="103"/>
      <c r="AW737" s="103"/>
      <c r="AX737" s="104"/>
      <c r="AY737" s="89"/>
      <c r="AZ737" s="89"/>
    </row>
    <row r="738" spans="1:52" ht="24.75" customHeight="1" x14ac:dyDescent="0.15">
      <c r="A738" s="123" t="s">
        <v>536</v>
      </c>
      <c r="B738" s="124"/>
      <c r="C738" s="124"/>
      <c r="D738" s="125"/>
      <c r="E738" s="122" t="s">
        <v>729</v>
      </c>
      <c r="F738" s="122"/>
      <c r="G738" s="122"/>
      <c r="H738" s="122"/>
      <c r="I738" s="122"/>
      <c r="J738" s="122"/>
      <c r="K738" s="122"/>
      <c r="L738" s="122"/>
      <c r="M738" s="122"/>
      <c r="N738" s="101" t="s">
        <v>535</v>
      </c>
      <c r="O738" s="101"/>
      <c r="P738" s="101"/>
      <c r="Q738" s="101"/>
      <c r="R738" s="122" t="s">
        <v>728</v>
      </c>
      <c r="S738" s="122"/>
      <c r="T738" s="122"/>
      <c r="U738" s="122"/>
      <c r="V738" s="122"/>
      <c r="W738" s="122"/>
      <c r="X738" s="122"/>
      <c r="Y738" s="122"/>
      <c r="Z738" s="122"/>
      <c r="AA738" s="101" t="s">
        <v>534</v>
      </c>
      <c r="AB738" s="101"/>
      <c r="AC738" s="101"/>
      <c r="AD738" s="101"/>
      <c r="AE738" s="122" t="s">
        <v>727</v>
      </c>
      <c r="AF738" s="122"/>
      <c r="AG738" s="122"/>
      <c r="AH738" s="122"/>
      <c r="AI738" s="122"/>
      <c r="AJ738" s="122"/>
      <c r="AK738" s="122"/>
      <c r="AL738" s="122"/>
      <c r="AM738" s="122"/>
      <c r="AN738" s="101" t="s">
        <v>530</v>
      </c>
      <c r="AO738" s="101"/>
      <c r="AP738" s="101"/>
      <c r="AQ738" s="101"/>
      <c r="AR738" s="102" t="s">
        <v>726</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t="s">
        <v>463</v>
      </c>
      <c r="J739" s="117"/>
      <c r="K739" s="93" t="str">
        <f>IF(OR(I739="　", I739=""), "", "-")</f>
        <v/>
      </c>
      <c r="L739" s="118">
        <v>211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508</v>
      </c>
      <c r="B779" s="764"/>
      <c r="C779" s="764"/>
      <c r="D779" s="764"/>
      <c r="E779" s="764"/>
      <c r="F779" s="765"/>
      <c r="G779" s="442" t="s">
        <v>717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634</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6"/>
      <c r="C781" s="766"/>
      <c r="D781" s="766"/>
      <c r="E781" s="766"/>
      <c r="F781" s="767"/>
      <c r="G781" s="452" t="s">
        <v>731</v>
      </c>
      <c r="H781" s="453"/>
      <c r="I781" s="453"/>
      <c r="J781" s="453"/>
      <c r="K781" s="454"/>
      <c r="L781" s="455" t="s">
        <v>730</v>
      </c>
      <c r="M781" s="456"/>
      <c r="N781" s="456"/>
      <c r="O781" s="456"/>
      <c r="P781" s="456"/>
      <c r="Q781" s="456"/>
      <c r="R781" s="456"/>
      <c r="S781" s="456"/>
      <c r="T781" s="456"/>
      <c r="U781" s="456"/>
      <c r="V781" s="456"/>
      <c r="W781" s="456"/>
      <c r="X781" s="457"/>
      <c r="Y781" s="458">
        <v>6.1</v>
      </c>
      <c r="Z781" s="459"/>
      <c r="AA781" s="459"/>
      <c r="AB781" s="559"/>
      <c r="AC781" s="452" t="s">
        <v>640</v>
      </c>
      <c r="AD781" s="453"/>
      <c r="AE781" s="453"/>
      <c r="AF781" s="453"/>
      <c r="AG781" s="454"/>
      <c r="AH781" s="455" t="s">
        <v>638</v>
      </c>
      <c r="AI781" s="456"/>
      <c r="AJ781" s="456"/>
      <c r="AK781" s="456"/>
      <c r="AL781" s="456"/>
      <c r="AM781" s="456"/>
      <c r="AN781" s="456"/>
      <c r="AO781" s="456"/>
      <c r="AP781" s="456"/>
      <c r="AQ781" s="456"/>
      <c r="AR781" s="456"/>
      <c r="AS781" s="456"/>
      <c r="AT781" s="457"/>
      <c r="AU781" s="458">
        <v>12.4</v>
      </c>
      <c r="AV781" s="459"/>
      <c r="AW781" s="459"/>
      <c r="AX781" s="460"/>
    </row>
    <row r="782" spans="1:50" ht="24.75" customHeight="1" x14ac:dyDescent="0.15">
      <c r="A782" s="558"/>
      <c r="B782" s="766"/>
      <c r="C782" s="766"/>
      <c r="D782" s="766"/>
      <c r="E782" s="766"/>
      <c r="F782" s="767"/>
      <c r="G782" s="348" t="s">
        <v>732</v>
      </c>
      <c r="H782" s="349"/>
      <c r="I782" s="349"/>
      <c r="J782" s="349"/>
      <c r="K782" s="350"/>
      <c r="L782" s="401" t="s">
        <v>733</v>
      </c>
      <c r="M782" s="402"/>
      <c r="N782" s="402"/>
      <c r="O782" s="402"/>
      <c r="P782" s="402"/>
      <c r="Q782" s="402"/>
      <c r="R782" s="402"/>
      <c r="S782" s="402"/>
      <c r="T782" s="402"/>
      <c r="U782" s="402"/>
      <c r="V782" s="402"/>
      <c r="W782" s="402"/>
      <c r="X782" s="403"/>
      <c r="Y782" s="398">
        <v>0.8</v>
      </c>
      <c r="Z782" s="399"/>
      <c r="AA782" s="399"/>
      <c r="AB782" s="405"/>
      <c r="AC782" s="348" t="s">
        <v>641</v>
      </c>
      <c r="AD782" s="349"/>
      <c r="AE782" s="349"/>
      <c r="AF782" s="349"/>
      <c r="AG782" s="350"/>
      <c r="AH782" s="401" t="s">
        <v>639</v>
      </c>
      <c r="AI782" s="402"/>
      <c r="AJ782" s="402"/>
      <c r="AK782" s="402"/>
      <c r="AL782" s="402"/>
      <c r="AM782" s="402"/>
      <c r="AN782" s="402"/>
      <c r="AO782" s="402"/>
      <c r="AP782" s="402"/>
      <c r="AQ782" s="402"/>
      <c r="AR782" s="402"/>
      <c r="AS782" s="402"/>
      <c r="AT782" s="403"/>
      <c r="AU782" s="398">
        <v>1.6</v>
      </c>
      <c r="AV782" s="399"/>
      <c r="AW782" s="399"/>
      <c r="AX782" s="400"/>
    </row>
    <row r="783" spans="1:50" ht="24.75" customHeight="1" x14ac:dyDescent="0.15">
      <c r="A783" s="558"/>
      <c r="B783" s="766"/>
      <c r="C783" s="766"/>
      <c r="D783" s="766"/>
      <c r="E783" s="766"/>
      <c r="F783" s="767"/>
      <c r="G783" s="348" t="s">
        <v>734</v>
      </c>
      <c r="H783" s="349"/>
      <c r="I783" s="349"/>
      <c r="J783" s="349"/>
      <c r="K783" s="350"/>
      <c r="L783" s="401" t="s">
        <v>735</v>
      </c>
      <c r="M783" s="402"/>
      <c r="N783" s="402"/>
      <c r="O783" s="402"/>
      <c r="P783" s="402"/>
      <c r="Q783" s="402"/>
      <c r="R783" s="402"/>
      <c r="S783" s="402"/>
      <c r="T783" s="402"/>
      <c r="U783" s="402"/>
      <c r="V783" s="402"/>
      <c r="W783" s="402"/>
      <c r="X783" s="403"/>
      <c r="Y783" s="398">
        <v>0.7</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7.6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v>
      </c>
      <c r="AV791" s="415"/>
      <c r="AW791" s="415"/>
      <c r="AX791" s="417"/>
    </row>
    <row r="792" spans="1:50" ht="24.75" customHeight="1" x14ac:dyDescent="0.15">
      <c r="A792" s="558"/>
      <c r="B792" s="766"/>
      <c r="C792" s="766"/>
      <c r="D792" s="766"/>
      <c r="E792" s="766"/>
      <c r="F792" s="767"/>
      <c r="G792" s="442" t="s">
        <v>635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636</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66"/>
      <c r="C794" s="766"/>
      <c r="D794" s="766"/>
      <c r="E794" s="766"/>
      <c r="F794" s="767"/>
      <c r="G794" s="452" t="s">
        <v>642</v>
      </c>
      <c r="H794" s="453"/>
      <c r="I794" s="453"/>
      <c r="J794" s="453"/>
      <c r="K794" s="454"/>
      <c r="L794" s="455" t="s">
        <v>647</v>
      </c>
      <c r="M794" s="456"/>
      <c r="N794" s="456"/>
      <c r="O794" s="456"/>
      <c r="P794" s="456"/>
      <c r="Q794" s="456"/>
      <c r="R794" s="456"/>
      <c r="S794" s="456"/>
      <c r="T794" s="456"/>
      <c r="U794" s="456"/>
      <c r="V794" s="456"/>
      <c r="W794" s="456"/>
      <c r="X794" s="457"/>
      <c r="Y794" s="458">
        <v>20.7</v>
      </c>
      <c r="Z794" s="459"/>
      <c r="AA794" s="459"/>
      <c r="AB794" s="559"/>
      <c r="AC794" s="452" t="s">
        <v>655</v>
      </c>
      <c r="AD794" s="453"/>
      <c r="AE794" s="453"/>
      <c r="AF794" s="453"/>
      <c r="AG794" s="454"/>
      <c r="AH794" s="455" t="s">
        <v>656</v>
      </c>
      <c r="AI794" s="456"/>
      <c r="AJ794" s="456"/>
      <c r="AK794" s="456"/>
      <c r="AL794" s="456"/>
      <c r="AM794" s="456"/>
      <c r="AN794" s="456"/>
      <c r="AO794" s="456"/>
      <c r="AP794" s="456"/>
      <c r="AQ794" s="456"/>
      <c r="AR794" s="456"/>
      <c r="AS794" s="456"/>
      <c r="AT794" s="457"/>
      <c r="AU794" s="458">
        <v>0.3</v>
      </c>
      <c r="AV794" s="459"/>
      <c r="AW794" s="459"/>
      <c r="AX794" s="460"/>
    </row>
    <row r="795" spans="1:50" ht="24.75" customHeight="1" x14ac:dyDescent="0.15">
      <c r="A795" s="558"/>
      <c r="B795" s="766"/>
      <c r="C795" s="766"/>
      <c r="D795" s="766"/>
      <c r="E795" s="766"/>
      <c r="F795" s="767"/>
      <c r="G795" s="348" t="s">
        <v>643</v>
      </c>
      <c r="H795" s="349"/>
      <c r="I795" s="349"/>
      <c r="J795" s="349"/>
      <c r="K795" s="350"/>
      <c r="L795" s="401" t="s">
        <v>648</v>
      </c>
      <c r="M795" s="402"/>
      <c r="N795" s="402"/>
      <c r="O795" s="402"/>
      <c r="P795" s="402"/>
      <c r="Q795" s="402"/>
      <c r="R795" s="402"/>
      <c r="S795" s="402"/>
      <c r="T795" s="402"/>
      <c r="U795" s="402"/>
      <c r="V795" s="402"/>
      <c r="W795" s="402"/>
      <c r="X795" s="403"/>
      <c r="Y795" s="398">
        <v>6.7</v>
      </c>
      <c r="Z795" s="399"/>
      <c r="AA795" s="399"/>
      <c r="AB795" s="405"/>
      <c r="AC795" s="348" t="s">
        <v>651</v>
      </c>
      <c r="AD795" s="349"/>
      <c r="AE795" s="349"/>
      <c r="AF795" s="349"/>
      <c r="AG795" s="350"/>
      <c r="AH795" s="401" t="s">
        <v>654</v>
      </c>
      <c r="AI795" s="402"/>
      <c r="AJ795" s="402"/>
      <c r="AK795" s="402"/>
      <c r="AL795" s="402"/>
      <c r="AM795" s="402"/>
      <c r="AN795" s="402"/>
      <c r="AO795" s="402"/>
      <c r="AP795" s="402"/>
      <c r="AQ795" s="402"/>
      <c r="AR795" s="402"/>
      <c r="AS795" s="402"/>
      <c r="AT795" s="403"/>
      <c r="AU795" s="398">
        <v>0.2</v>
      </c>
      <c r="AV795" s="399"/>
      <c r="AW795" s="399"/>
      <c r="AX795" s="400"/>
    </row>
    <row r="796" spans="1:50" ht="24.75" customHeight="1" x14ac:dyDescent="0.15">
      <c r="A796" s="558"/>
      <c r="B796" s="766"/>
      <c r="C796" s="766"/>
      <c r="D796" s="766"/>
      <c r="E796" s="766"/>
      <c r="F796" s="767"/>
      <c r="G796" s="348" t="s">
        <v>640</v>
      </c>
      <c r="H796" s="349"/>
      <c r="I796" s="349"/>
      <c r="J796" s="349"/>
      <c r="K796" s="350"/>
      <c r="L796" s="401" t="s">
        <v>644</v>
      </c>
      <c r="M796" s="402"/>
      <c r="N796" s="402"/>
      <c r="O796" s="402"/>
      <c r="P796" s="402"/>
      <c r="Q796" s="402"/>
      <c r="R796" s="402"/>
      <c r="S796" s="402"/>
      <c r="T796" s="402"/>
      <c r="U796" s="402"/>
      <c r="V796" s="402"/>
      <c r="W796" s="402"/>
      <c r="X796" s="403"/>
      <c r="Y796" s="398">
        <v>5.6</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8"/>
      <c r="B797" s="766"/>
      <c r="C797" s="766"/>
      <c r="D797" s="766"/>
      <c r="E797" s="766"/>
      <c r="F797" s="767"/>
      <c r="G797" s="348" t="s">
        <v>645</v>
      </c>
      <c r="H797" s="349"/>
      <c r="I797" s="349"/>
      <c r="J797" s="349"/>
      <c r="K797" s="350"/>
      <c r="L797" s="401" t="s">
        <v>650</v>
      </c>
      <c r="M797" s="402"/>
      <c r="N797" s="402"/>
      <c r="O797" s="402"/>
      <c r="P797" s="402"/>
      <c r="Q797" s="402"/>
      <c r="R797" s="402"/>
      <c r="S797" s="402"/>
      <c r="T797" s="402"/>
      <c r="U797" s="402"/>
      <c r="V797" s="402"/>
      <c r="W797" s="402"/>
      <c r="X797" s="403"/>
      <c r="Y797" s="398">
        <v>2.4</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8"/>
      <c r="B798" s="766"/>
      <c r="C798" s="766"/>
      <c r="D798" s="766"/>
      <c r="E798" s="766"/>
      <c r="F798" s="767"/>
      <c r="G798" s="348" t="s">
        <v>646</v>
      </c>
      <c r="H798" s="349"/>
      <c r="I798" s="349"/>
      <c r="J798" s="349"/>
      <c r="K798" s="350"/>
      <c r="L798" s="401" t="s">
        <v>649</v>
      </c>
      <c r="M798" s="402"/>
      <c r="N798" s="402"/>
      <c r="O798" s="402"/>
      <c r="P798" s="402"/>
      <c r="Q798" s="402"/>
      <c r="R798" s="402"/>
      <c r="S798" s="402"/>
      <c r="T798" s="402"/>
      <c r="U798" s="402"/>
      <c r="V798" s="402"/>
      <c r="W798" s="402"/>
      <c r="X798" s="403"/>
      <c r="Y798" s="398">
        <v>1.2</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36.6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0.5</v>
      </c>
      <c r="AV804" s="415"/>
      <c r="AW804" s="415"/>
      <c r="AX804" s="417"/>
    </row>
    <row r="805" spans="1:50" ht="24.75" customHeight="1" x14ac:dyDescent="0.15">
      <c r="A805" s="558"/>
      <c r="B805" s="766"/>
      <c r="C805" s="766"/>
      <c r="D805" s="766"/>
      <c r="E805" s="766"/>
      <c r="F805" s="767"/>
      <c r="G805" s="442" t="s">
        <v>637</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440</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8"/>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8"/>
      <c r="B807" s="766"/>
      <c r="C807" s="766"/>
      <c r="D807" s="766"/>
      <c r="E807" s="766"/>
      <c r="F807" s="767"/>
      <c r="G807" s="452" t="s">
        <v>652</v>
      </c>
      <c r="H807" s="453"/>
      <c r="I807" s="453"/>
      <c r="J807" s="453"/>
      <c r="K807" s="454"/>
      <c r="L807" s="455" t="s">
        <v>653</v>
      </c>
      <c r="M807" s="456"/>
      <c r="N807" s="456"/>
      <c r="O807" s="456"/>
      <c r="P807" s="456"/>
      <c r="Q807" s="456"/>
      <c r="R807" s="456"/>
      <c r="S807" s="456"/>
      <c r="T807" s="456"/>
      <c r="U807" s="456"/>
      <c r="V807" s="456"/>
      <c r="W807" s="456"/>
      <c r="X807" s="457"/>
      <c r="Y807" s="458">
        <v>4.5</v>
      </c>
      <c r="Z807" s="459"/>
      <c r="AA807" s="459"/>
      <c r="AB807" s="559"/>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x14ac:dyDescent="0.15">
      <c r="A808" s="558"/>
      <c r="B808" s="766"/>
      <c r="C808" s="766"/>
      <c r="D808" s="766"/>
      <c r="E808" s="766"/>
      <c r="F808" s="767"/>
      <c r="G808" s="348" t="s">
        <v>658</v>
      </c>
      <c r="H808" s="349"/>
      <c r="I808" s="349"/>
      <c r="J808" s="349"/>
      <c r="K808" s="350"/>
      <c r="L808" s="401" t="s">
        <v>659</v>
      </c>
      <c r="M808" s="402"/>
      <c r="N808" s="402"/>
      <c r="O808" s="402"/>
      <c r="P808" s="402"/>
      <c r="Q808" s="402"/>
      <c r="R808" s="402"/>
      <c r="S808" s="402"/>
      <c r="T808" s="402"/>
      <c r="U808" s="402"/>
      <c r="V808" s="402"/>
      <c r="W808" s="402"/>
      <c r="X808" s="403"/>
      <c r="Y808" s="398">
        <v>1</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8"/>
      <c r="B809" s="766"/>
      <c r="C809" s="766"/>
      <c r="D809" s="766"/>
      <c r="E809" s="766"/>
      <c r="F809" s="767"/>
      <c r="G809" s="348" t="s">
        <v>641</v>
      </c>
      <c r="H809" s="349"/>
      <c r="I809" s="349"/>
      <c r="J809" s="349"/>
      <c r="K809" s="350"/>
      <c r="L809" s="401" t="s">
        <v>657</v>
      </c>
      <c r="M809" s="402"/>
      <c r="N809" s="402"/>
      <c r="O809" s="402"/>
      <c r="P809" s="402"/>
      <c r="Q809" s="402"/>
      <c r="R809" s="402"/>
      <c r="S809" s="402"/>
      <c r="T809" s="402"/>
      <c r="U809" s="402"/>
      <c r="V809" s="402"/>
      <c r="W809" s="402"/>
      <c r="X809" s="403"/>
      <c r="Y809" s="398">
        <v>0.1</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5.6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59"/>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8"/>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1" t="s">
        <v>465</v>
      </c>
      <c r="AM831" s="962"/>
      <c r="AN831" s="962"/>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67.5" customHeight="1" x14ac:dyDescent="0.15">
      <c r="A837" s="404">
        <v>1</v>
      </c>
      <c r="B837" s="404">
        <v>1</v>
      </c>
      <c r="C837" s="424" t="s">
        <v>718</v>
      </c>
      <c r="D837" s="418"/>
      <c r="E837" s="418"/>
      <c r="F837" s="418"/>
      <c r="G837" s="418"/>
      <c r="H837" s="418"/>
      <c r="I837" s="418"/>
      <c r="J837" s="419">
        <v>6130005012848</v>
      </c>
      <c r="K837" s="420"/>
      <c r="L837" s="420"/>
      <c r="M837" s="420"/>
      <c r="N837" s="420"/>
      <c r="O837" s="420"/>
      <c r="P837" s="425" t="s">
        <v>719</v>
      </c>
      <c r="Q837" s="317"/>
      <c r="R837" s="317"/>
      <c r="S837" s="317"/>
      <c r="T837" s="317"/>
      <c r="U837" s="317"/>
      <c r="V837" s="317"/>
      <c r="W837" s="317"/>
      <c r="X837" s="317"/>
      <c r="Y837" s="318">
        <v>7.6</v>
      </c>
      <c r="Z837" s="319"/>
      <c r="AA837" s="319"/>
      <c r="AB837" s="320"/>
      <c r="AC837" s="328" t="s">
        <v>499</v>
      </c>
      <c r="AD837" s="423"/>
      <c r="AE837" s="423"/>
      <c r="AF837" s="423"/>
      <c r="AG837" s="423"/>
      <c r="AH837" s="421">
        <v>1</v>
      </c>
      <c r="AI837" s="422"/>
      <c r="AJ837" s="422"/>
      <c r="AK837" s="422"/>
      <c r="AL837" s="325">
        <v>100</v>
      </c>
      <c r="AM837" s="326"/>
      <c r="AN837" s="326"/>
      <c r="AO837" s="327"/>
      <c r="AP837" s="321" t="s">
        <v>720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63" customHeight="1" x14ac:dyDescent="0.15">
      <c r="A870" s="404">
        <v>1</v>
      </c>
      <c r="B870" s="404">
        <v>1</v>
      </c>
      <c r="C870" s="424" t="s">
        <v>660</v>
      </c>
      <c r="D870" s="418"/>
      <c r="E870" s="418"/>
      <c r="F870" s="418"/>
      <c r="G870" s="418"/>
      <c r="H870" s="418"/>
      <c r="I870" s="418"/>
      <c r="J870" s="419">
        <v>3010005007409</v>
      </c>
      <c r="K870" s="420"/>
      <c r="L870" s="420"/>
      <c r="M870" s="420"/>
      <c r="N870" s="420"/>
      <c r="O870" s="420"/>
      <c r="P870" s="425" t="s">
        <v>661</v>
      </c>
      <c r="Q870" s="317"/>
      <c r="R870" s="317"/>
      <c r="S870" s="317"/>
      <c r="T870" s="317"/>
      <c r="U870" s="317"/>
      <c r="V870" s="317"/>
      <c r="W870" s="317"/>
      <c r="X870" s="317"/>
      <c r="Y870" s="318">
        <v>14</v>
      </c>
      <c r="Z870" s="319"/>
      <c r="AA870" s="319"/>
      <c r="AB870" s="320"/>
      <c r="AC870" s="328" t="s">
        <v>662</v>
      </c>
      <c r="AD870" s="423"/>
      <c r="AE870" s="423"/>
      <c r="AF870" s="423"/>
      <c r="AG870" s="423"/>
      <c r="AH870" s="421" t="s">
        <v>663</v>
      </c>
      <c r="AI870" s="422"/>
      <c r="AJ870" s="422"/>
      <c r="AK870" s="422"/>
      <c r="AL870" s="325" t="s">
        <v>664</v>
      </c>
      <c r="AM870" s="326"/>
      <c r="AN870" s="326"/>
      <c r="AO870" s="327"/>
      <c r="AP870" s="321" t="s">
        <v>663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50.25" customHeight="1" x14ac:dyDescent="0.15">
      <c r="A903" s="404">
        <v>1</v>
      </c>
      <c r="B903" s="404">
        <v>1</v>
      </c>
      <c r="C903" s="424" t="s">
        <v>665</v>
      </c>
      <c r="D903" s="418"/>
      <c r="E903" s="418"/>
      <c r="F903" s="418"/>
      <c r="G903" s="418"/>
      <c r="H903" s="418"/>
      <c r="I903" s="418"/>
      <c r="J903" s="419">
        <v>6000012070001</v>
      </c>
      <c r="K903" s="420"/>
      <c r="L903" s="420"/>
      <c r="M903" s="420"/>
      <c r="N903" s="420"/>
      <c r="O903" s="420"/>
      <c r="P903" s="425" t="s">
        <v>666</v>
      </c>
      <c r="Q903" s="317"/>
      <c r="R903" s="317"/>
      <c r="S903" s="317"/>
      <c r="T903" s="317"/>
      <c r="U903" s="317"/>
      <c r="V903" s="317"/>
      <c r="W903" s="317"/>
      <c r="X903" s="317"/>
      <c r="Y903" s="318">
        <v>36.6</v>
      </c>
      <c r="Z903" s="319"/>
      <c r="AA903" s="319"/>
      <c r="AB903" s="320"/>
      <c r="AC903" s="328" t="s">
        <v>196</v>
      </c>
      <c r="AD903" s="423"/>
      <c r="AE903" s="423"/>
      <c r="AF903" s="423"/>
      <c r="AG903" s="423"/>
      <c r="AH903" s="421" t="s">
        <v>664</v>
      </c>
      <c r="AI903" s="422"/>
      <c r="AJ903" s="422"/>
      <c r="AK903" s="422"/>
      <c r="AL903" s="325" t="s">
        <v>667</v>
      </c>
      <c r="AM903" s="326"/>
      <c r="AN903" s="326"/>
      <c r="AO903" s="327"/>
      <c r="AP903" s="321" t="s">
        <v>668</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669</v>
      </c>
      <c r="D936" s="418"/>
      <c r="E936" s="418"/>
      <c r="F936" s="418"/>
      <c r="G936" s="418"/>
      <c r="H936" s="418"/>
      <c r="I936" s="418"/>
      <c r="J936" s="419" t="s">
        <v>681</v>
      </c>
      <c r="K936" s="420"/>
      <c r="L936" s="420"/>
      <c r="M936" s="420"/>
      <c r="N936" s="420"/>
      <c r="O936" s="420"/>
      <c r="P936" s="425" t="s">
        <v>679</v>
      </c>
      <c r="Q936" s="317"/>
      <c r="R936" s="317"/>
      <c r="S936" s="317"/>
      <c r="T936" s="317"/>
      <c r="U936" s="317"/>
      <c r="V936" s="317"/>
      <c r="W936" s="317"/>
      <c r="X936" s="317"/>
      <c r="Y936" s="318">
        <v>0.1</v>
      </c>
      <c r="Z936" s="319"/>
      <c r="AA936" s="319"/>
      <c r="AB936" s="320"/>
      <c r="AC936" s="328" t="s">
        <v>196</v>
      </c>
      <c r="AD936" s="423"/>
      <c r="AE936" s="423"/>
      <c r="AF936" s="423"/>
      <c r="AG936" s="423"/>
      <c r="AH936" s="421" t="s">
        <v>664</v>
      </c>
      <c r="AI936" s="422"/>
      <c r="AJ936" s="422"/>
      <c r="AK936" s="422"/>
      <c r="AL936" s="325" t="s">
        <v>664</v>
      </c>
      <c r="AM936" s="326"/>
      <c r="AN936" s="326"/>
      <c r="AO936" s="327"/>
      <c r="AP936" s="321" t="s">
        <v>664</v>
      </c>
      <c r="AQ936" s="321"/>
      <c r="AR936" s="321"/>
      <c r="AS936" s="321"/>
      <c r="AT936" s="321"/>
      <c r="AU936" s="321"/>
      <c r="AV936" s="321"/>
      <c r="AW936" s="321"/>
      <c r="AX936" s="321"/>
    </row>
    <row r="937" spans="1:50" ht="30" customHeight="1" x14ac:dyDescent="0.15">
      <c r="A937" s="404">
        <v>2</v>
      </c>
      <c r="B937" s="404">
        <v>1</v>
      </c>
      <c r="C937" s="424" t="s">
        <v>670</v>
      </c>
      <c r="D937" s="418"/>
      <c r="E937" s="418"/>
      <c r="F937" s="418"/>
      <c r="G937" s="418"/>
      <c r="H937" s="418"/>
      <c r="I937" s="418"/>
      <c r="J937" s="419" t="s">
        <v>682</v>
      </c>
      <c r="K937" s="420"/>
      <c r="L937" s="420"/>
      <c r="M937" s="420"/>
      <c r="N937" s="420"/>
      <c r="O937" s="420"/>
      <c r="P937" s="425" t="s">
        <v>680</v>
      </c>
      <c r="Q937" s="317"/>
      <c r="R937" s="317"/>
      <c r="S937" s="317"/>
      <c r="T937" s="317"/>
      <c r="U937" s="317"/>
      <c r="V937" s="317"/>
      <c r="W937" s="317"/>
      <c r="X937" s="317"/>
      <c r="Y937" s="318">
        <v>0.1</v>
      </c>
      <c r="Z937" s="319"/>
      <c r="AA937" s="319"/>
      <c r="AB937" s="320"/>
      <c r="AC937" s="328" t="s">
        <v>196</v>
      </c>
      <c r="AD937" s="328"/>
      <c r="AE937" s="328"/>
      <c r="AF937" s="328"/>
      <c r="AG937" s="328"/>
      <c r="AH937" s="421" t="s">
        <v>685</v>
      </c>
      <c r="AI937" s="422"/>
      <c r="AJ937" s="422"/>
      <c r="AK937" s="422"/>
      <c r="AL937" s="325" t="s">
        <v>664</v>
      </c>
      <c r="AM937" s="326"/>
      <c r="AN937" s="326"/>
      <c r="AO937" s="327"/>
      <c r="AP937" s="321" t="s">
        <v>688</v>
      </c>
      <c r="AQ937" s="321"/>
      <c r="AR937" s="321"/>
      <c r="AS937" s="321"/>
      <c r="AT937" s="321"/>
      <c r="AU937" s="321"/>
      <c r="AV937" s="321"/>
      <c r="AW937" s="321"/>
      <c r="AX937" s="321"/>
    </row>
    <row r="938" spans="1:50" ht="30" customHeight="1" x14ac:dyDescent="0.15">
      <c r="A938" s="404">
        <v>3</v>
      </c>
      <c r="B938" s="404">
        <v>1</v>
      </c>
      <c r="C938" s="424" t="s">
        <v>671</v>
      </c>
      <c r="D938" s="418"/>
      <c r="E938" s="418"/>
      <c r="F938" s="418"/>
      <c r="G938" s="418"/>
      <c r="H938" s="418"/>
      <c r="I938" s="418"/>
      <c r="J938" s="419" t="s">
        <v>683</v>
      </c>
      <c r="K938" s="420"/>
      <c r="L938" s="420"/>
      <c r="M938" s="420"/>
      <c r="N938" s="420"/>
      <c r="O938" s="420"/>
      <c r="P938" s="425" t="s">
        <v>680</v>
      </c>
      <c r="Q938" s="317"/>
      <c r="R938" s="317"/>
      <c r="S938" s="317"/>
      <c r="T938" s="317"/>
      <c r="U938" s="317"/>
      <c r="V938" s="317"/>
      <c r="W938" s="317"/>
      <c r="X938" s="317"/>
      <c r="Y938" s="318">
        <v>0</v>
      </c>
      <c r="Z938" s="319"/>
      <c r="AA938" s="319"/>
      <c r="AB938" s="320"/>
      <c r="AC938" s="328" t="s">
        <v>196</v>
      </c>
      <c r="AD938" s="328"/>
      <c r="AE938" s="328"/>
      <c r="AF938" s="328"/>
      <c r="AG938" s="328"/>
      <c r="AH938" s="323" t="s">
        <v>664</v>
      </c>
      <c r="AI938" s="324"/>
      <c r="AJ938" s="324"/>
      <c r="AK938" s="324"/>
      <c r="AL938" s="325" t="s">
        <v>664</v>
      </c>
      <c r="AM938" s="326"/>
      <c r="AN938" s="326"/>
      <c r="AO938" s="327"/>
      <c r="AP938" s="321" t="s">
        <v>688</v>
      </c>
      <c r="AQ938" s="321"/>
      <c r="AR938" s="321"/>
      <c r="AS938" s="321"/>
      <c r="AT938" s="321"/>
      <c r="AU938" s="321"/>
      <c r="AV938" s="321"/>
      <c r="AW938" s="321"/>
      <c r="AX938" s="321"/>
    </row>
    <row r="939" spans="1:50" ht="30" customHeight="1" x14ac:dyDescent="0.15">
      <c r="A939" s="404">
        <v>4</v>
      </c>
      <c r="B939" s="404">
        <v>1</v>
      </c>
      <c r="C939" s="424" t="s">
        <v>672</v>
      </c>
      <c r="D939" s="418"/>
      <c r="E939" s="418"/>
      <c r="F939" s="418"/>
      <c r="G939" s="418"/>
      <c r="H939" s="418"/>
      <c r="I939" s="418"/>
      <c r="J939" s="419" t="s">
        <v>681</v>
      </c>
      <c r="K939" s="420"/>
      <c r="L939" s="420"/>
      <c r="M939" s="420"/>
      <c r="N939" s="420"/>
      <c r="O939" s="420"/>
      <c r="P939" s="425" t="s">
        <v>680</v>
      </c>
      <c r="Q939" s="317"/>
      <c r="R939" s="317"/>
      <c r="S939" s="317"/>
      <c r="T939" s="317"/>
      <c r="U939" s="317"/>
      <c r="V939" s="317"/>
      <c r="W939" s="317"/>
      <c r="X939" s="317"/>
      <c r="Y939" s="318">
        <v>0</v>
      </c>
      <c r="Z939" s="319"/>
      <c r="AA939" s="319"/>
      <c r="AB939" s="320"/>
      <c r="AC939" s="328" t="s">
        <v>196</v>
      </c>
      <c r="AD939" s="328"/>
      <c r="AE939" s="328"/>
      <c r="AF939" s="328"/>
      <c r="AG939" s="328"/>
      <c r="AH939" s="323" t="s">
        <v>685</v>
      </c>
      <c r="AI939" s="324"/>
      <c r="AJ939" s="324"/>
      <c r="AK939" s="324"/>
      <c r="AL939" s="325" t="s">
        <v>686</v>
      </c>
      <c r="AM939" s="326"/>
      <c r="AN939" s="326"/>
      <c r="AO939" s="327"/>
      <c r="AP939" s="321" t="s">
        <v>664</v>
      </c>
      <c r="AQ939" s="321"/>
      <c r="AR939" s="321"/>
      <c r="AS939" s="321"/>
      <c r="AT939" s="321"/>
      <c r="AU939" s="321"/>
      <c r="AV939" s="321"/>
      <c r="AW939" s="321"/>
      <c r="AX939" s="321"/>
    </row>
    <row r="940" spans="1:50" ht="30" customHeight="1" x14ac:dyDescent="0.15">
      <c r="A940" s="404">
        <v>5</v>
      </c>
      <c r="B940" s="404">
        <v>1</v>
      </c>
      <c r="C940" s="424" t="s">
        <v>673</v>
      </c>
      <c r="D940" s="418"/>
      <c r="E940" s="418"/>
      <c r="F940" s="418"/>
      <c r="G940" s="418"/>
      <c r="H940" s="418"/>
      <c r="I940" s="418"/>
      <c r="J940" s="419" t="s">
        <v>683</v>
      </c>
      <c r="K940" s="420"/>
      <c r="L940" s="420"/>
      <c r="M940" s="420"/>
      <c r="N940" s="420"/>
      <c r="O940" s="420"/>
      <c r="P940" s="425" t="s">
        <v>680</v>
      </c>
      <c r="Q940" s="317"/>
      <c r="R940" s="317"/>
      <c r="S940" s="317"/>
      <c r="T940" s="317"/>
      <c r="U940" s="317"/>
      <c r="V940" s="317"/>
      <c r="W940" s="317"/>
      <c r="X940" s="317"/>
      <c r="Y940" s="318">
        <v>0</v>
      </c>
      <c r="Z940" s="319"/>
      <c r="AA940" s="319"/>
      <c r="AB940" s="320"/>
      <c r="AC940" s="322" t="s">
        <v>196</v>
      </c>
      <c r="AD940" s="322"/>
      <c r="AE940" s="322"/>
      <c r="AF940" s="322"/>
      <c r="AG940" s="322"/>
      <c r="AH940" s="323" t="s">
        <v>664</v>
      </c>
      <c r="AI940" s="324"/>
      <c r="AJ940" s="324"/>
      <c r="AK940" s="324"/>
      <c r="AL940" s="325" t="s">
        <v>664</v>
      </c>
      <c r="AM940" s="326"/>
      <c r="AN940" s="326"/>
      <c r="AO940" s="327"/>
      <c r="AP940" s="321" t="s">
        <v>688</v>
      </c>
      <c r="AQ940" s="321"/>
      <c r="AR940" s="321"/>
      <c r="AS940" s="321"/>
      <c r="AT940" s="321"/>
      <c r="AU940" s="321"/>
      <c r="AV940" s="321"/>
      <c r="AW940" s="321"/>
      <c r="AX940" s="321"/>
    </row>
    <row r="941" spans="1:50" ht="30" customHeight="1" x14ac:dyDescent="0.15">
      <c r="A941" s="404">
        <v>6</v>
      </c>
      <c r="B941" s="404">
        <v>1</v>
      </c>
      <c r="C941" s="424" t="s">
        <v>674</v>
      </c>
      <c r="D941" s="418"/>
      <c r="E941" s="418"/>
      <c r="F941" s="418"/>
      <c r="G941" s="418"/>
      <c r="H941" s="418"/>
      <c r="I941" s="418"/>
      <c r="J941" s="419" t="s">
        <v>664</v>
      </c>
      <c r="K941" s="420"/>
      <c r="L941" s="420"/>
      <c r="M941" s="420"/>
      <c r="N941" s="420"/>
      <c r="O941" s="420"/>
      <c r="P941" s="425" t="s">
        <v>680</v>
      </c>
      <c r="Q941" s="317"/>
      <c r="R941" s="317"/>
      <c r="S941" s="317"/>
      <c r="T941" s="317"/>
      <c r="U941" s="317"/>
      <c r="V941" s="317"/>
      <c r="W941" s="317"/>
      <c r="X941" s="317"/>
      <c r="Y941" s="318">
        <v>0</v>
      </c>
      <c r="Z941" s="319"/>
      <c r="AA941" s="319"/>
      <c r="AB941" s="320"/>
      <c r="AC941" s="322" t="s">
        <v>196</v>
      </c>
      <c r="AD941" s="322"/>
      <c r="AE941" s="322"/>
      <c r="AF941" s="322"/>
      <c r="AG941" s="322"/>
      <c r="AH941" s="323" t="s">
        <v>664</v>
      </c>
      <c r="AI941" s="324"/>
      <c r="AJ941" s="324"/>
      <c r="AK941" s="324"/>
      <c r="AL941" s="325" t="s">
        <v>687</v>
      </c>
      <c r="AM941" s="326"/>
      <c r="AN941" s="326"/>
      <c r="AO941" s="327"/>
      <c r="AP941" s="321" t="s">
        <v>688</v>
      </c>
      <c r="AQ941" s="321"/>
      <c r="AR941" s="321"/>
      <c r="AS941" s="321"/>
      <c r="AT941" s="321"/>
      <c r="AU941" s="321"/>
      <c r="AV941" s="321"/>
      <c r="AW941" s="321"/>
      <c r="AX941" s="321"/>
    </row>
    <row r="942" spans="1:50" ht="30" customHeight="1" x14ac:dyDescent="0.15">
      <c r="A942" s="404">
        <v>7</v>
      </c>
      <c r="B942" s="404">
        <v>1</v>
      </c>
      <c r="C942" s="424" t="s">
        <v>675</v>
      </c>
      <c r="D942" s="418"/>
      <c r="E942" s="418"/>
      <c r="F942" s="418"/>
      <c r="G942" s="418"/>
      <c r="H942" s="418"/>
      <c r="I942" s="418"/>
      <c r="J942" s="419" t="s">
        <v>682</v>
      </c>
      <c r="K942" s="420"/>
      <c r="L942" s="420"/>
      <c r="M942" s="420"/>
      <c r="N942" s="420"/>
      <c r="O942" s="420"/>
      <c r="P942" s="425" t="s">
        <v>680</v>
      </c>
      <c r="Q942" s="317"/>
      <c r="R942" s="317"/>
      <c r="S942" s="317"/>
      <c r="T942" s="317"/>
      <c r="U942" s="317"/>
      <c r="V942" s="317"/>
      <c r="W942" s="317"/>
      <c r="X942" s="317"/>
      <c r="Y942" s="318">
        <v>0</v>
      </c>
      <c r="Z942" s="319"/>
      <c r="AA942" s="319"/>
      <c r="AB942" s="320"/>
      <c r="AC942" s="322" t="s">
        <v>196</v>
      </c>
      <c r="AD942" s="322"/>
      <c r="AE942" s="322"/>
      <c r="AF942" s="322"/>
      <c r="AG942" s="322"/>
      <c r="AH942" s="323" t="s">
        <v>664</v>
      </c>
      <c r="AI942" s="324"/>
      <c r="AJ942" s="324"/>
      <c r="AK942" s="324"/>
      <c r="AL942" s="325" t="s">
        <v>664</v>
      </c>
      <c r="AM942" s="326"/>
      <c r="AN942" s="326"/>
      <c r="AO942" s="327"/>
      <c r="AP942" s="321" t="s">
        <v>688</v>
      </c>
      <c r="AQ942" s="321"/>
      <c r="AR942" s="321"/>
      <c r="AS942" s="321"/>
      <c r="AT942" s="321"/>
      <c r="AU942" s="321"/>
      <c r="AV942" s="321"/>
      <c r="AW942" s="321"/>
      <c r="AX942" s="321"/>
    </row>
    <row r="943" spans="1:50" ht="30" customHeight="1" x14ac:dyDescent="0.15">
      <c r="A943" s="404">
        <v>8</v>
      </c>
      <c r="B943" s="404">
        <v>1</v>
      </c>
      <c r="C943" s="424" t="s">
        <v>676</v>
      </c>
      <c r="D943" s="418"/>
      <c r="E943" s="418"/>
      <c r="F943" s="418"/>
      <c r="G943" s="418"/>
      <c r="H943" s="418"/>
      <c r="I943" s="418"/>
      <c r="J943" s="419" t="s">
        <v>682</v>
      </c>
      <c r="K943" s="420"/>
      <c r="L943" s="420"/>
      <c r="M943" s="420"/>
      <c r="N943" s="420"/>
      <c r="O943" s="420"/>
      <c r="P943" s="425" t="s">
        <v>680</v>
      </c>
      <c r="Q943" s="317"/>
      <c r="R943" s="317"/>
      <c r="S943" s="317"/>
      <c r="T943" s="317"/>
      <c r="U943" s="317"/>
      <c r="V943" s="317"/>
      <c r="W943" s="317"/>
      <c r="X943" s="317"/>
      <c r="Y943" s="318">
        <v>0</v>
      </c>
      <c r="Z943" s="319"/>
      <c r="AA943" s="319"/>
      <c r="AB943" s="320"/>
      <c r="AC943" s="322" t="s">
        <v>196</v>
      </c>
      <c r="AD943" s="322"/>
      <c r="AE943" s="322"/>
      <c r="AF943" s="322"/>
      <c r="AG943" s="322"/>
      <c r="AH943" s="323" t="s">
        <v>664</v>
      </c>
      <c r="AI943" s="324"/>
      <c r="AJ943" s="324"/>
      <c r="AK943" s="324"/>
      <c r="AL943" s="325" t="s">
        <v>664</v>
      </c>
      <c r="AM943" s="326"/>
      <c r="AN943" s="326"/>
      <c r="AO943" s="327"/>
      <c r="AP943" s="321" t="s">
        <v>664</v>
      </c>
      <c r="AQ943" s="321"/>
      <c r="AR943" s="321"/>
      <c r="AS943" s="321"/>
      <c r="AT943" s="321"/>
      <c r="AU943" s="321"/>
      <c r="AV943" s="321"/>
      <c r="AW943" s="321"/>
      <c r="AX943" s="321"/>
    </row>
    <row r="944" spans="1:50" ht="30" customHeight="1" x14ac:dyDescent="0.15">
      <c r="A944" s="404">
        <v>9</v>
      </c>
      <c r="B944" s="404">
        <v>1</v>
      </c>
      <c r="C944" s="424" t="s">
        <v>677</v>
      </c>
      <c r="D944" s="418"/>
      <c r="E944" s="418"/>
      <c r="F944" s="418"/>
      <c r="G944" s="418"/>
      <c r="H944" s="418"/>
      <c r="I944" s="418"/>
      <c r="J944" s="419" t="s">
        <v>684</v>
      </c>
      <c r="K944" s="420"/>
      <c r="L944" s="420"/>
      <c r="M944" s="420"/>
      <c r="N944" s="420"/>
      <c r="O944" s="420"/>
      <c r="P944" s="425" t="s">
        <v>680</v>
      </c>
      <c r="Q944" s="317"/>
      <c r="R944" s="317"/>
      <c r="S944" s="317"/>
      <c r="T944" s="317"/>
      <c r="U944" s="317"/>
      <c r="V944" s="317"/>
      <c r="W944" s="317"/>
      <c r="X944" s="317"/>
      <c r="Y944" s="318">
        <v>0</v>
      </c>
      <c r="Z944" s="319"/>
      <c r="AA944" s="319"/>
      <c r="AB944" s="320"/>
      <c r="AC944" s="322" t="s">
        <v>196</v>
      </c>
      <c r="AD944" s="322"/>
      <c r="AE944" s="322"/>
      <c r="AF944" s="322"/>
      <c r="AG944" s="322"/>
      <c r="AH944" s="323" t="s">
        <v>682</v>
      </c>
      <c r="AI944" s="324"/>
      <c r="AJ944" s="324"/>
      <c r="AK944" s="324"/>
      <c r="AL944" s="325" t="s">
        <v>682</v>
      </c>
      <c r="AM944" s="326"/>
      <c r="AN944" s="326"/>
      <c r="AO944" s="327"/>
      <c r="AP944" s="321" t="s">
        <v>664</v>
      </c>
      <c r="AQ944" s="321"/>
      <c r="AR944" s="321"/>
      <c r="AS944" s="321"/>
      <c r="AT944" s="321"/>
      <c r="AU944" s="321"/>
      <c r="AV944" s="321"/>
      <c r="AW944" s="321"/>
      <c r="AX944" s="321"/>
    </row>
    <row r="945" spans="1:50" ht="30" customHeight="1" x14ac:dyDescent="0.15">
      <c r="A945" s="404">
        <v>10</v>
      </c>
      <c r="B945" s="404">
        <v>1</v>
      </c>
      <c r="C945" s="424" t="s">
        <v>678</v>
      </c>
      <c r="D945" s="418"/>
      <c r="E945" s="418"/>
      <c r="F945" s="418"/>
      <c r="G945" s="418"/>
      <c r="H945" s="418"/>
      <c r="I945" s="418"/>
      <c r="J945" s="419" t="s">
        <v>683</v>
      </c>
      <c r="K945" s="420"/>
      <c r="L945" s="420"/>
      <c r="M945" s="420"/>
      <c r="N945" s="420"/>
      <c r="O945" s="420"/>
      <c r="P945" s="425" t="s">
        <v>680</v>
      </c>
      <c r="Q945" s="317"/>
      <c r="R945" s="317"/>
      <c r="S945" s="317"/>
      <c r="T945" s="317"/>
      <c r="U945" s="317"/>
      <c r="V945" s="317"/>
      <c r="W945" s="317"/>
      <c r="X945" s="317"/>
      <c r="Y945" s="318">
        <v>0</v>
      </c>
      <c r="Z945" s="319"/>
      <c r="AA945" s="319"/>
      <c r="AB945" s="320"/>
      <c r="AC945" s="322" t="s">
        <v>196</v>
      </c>
      <c r="AD945" s="322"/>
      <c r="AE945" s="322"/>
      <c r="AF945" s="322"/>
      <c r="AG945" s="322"/>
      <c r="AH945" s="323" t="s">
        <v>664</v>
      </c>
      <c r="AI945" s="324"/>
      <c r="AJ945" s="324"/>
      <c r="AK945" s="324"/>
      <c r="AL945" s="325" t="s">
        <v>664</v>
      </c>
      <c r="AM945" s="326"/>
      <c r="AN945" s="326"/>
      <c r="AO945" s="327"/>
      <c r="AP945" s="321" t="s">
        <v>664</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v>0</v>
      </c>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690</v>
      </c>
      <c r="D969" s="418"/>
      <c r="E969" s="418"/>
      <c r="F969" s="418"/>
      <c r="G969" s="418"/>
      <c r="H969" s="418"/>
      <c r="I969" s="418"/>
      <c r="J969" s="898" t="s">
        <v>691</v>
      </c>
      <c r="K969" s="899"/>
      <c r="L969" s="899"/>
      <c r="M969" s="899"/>
      <c r="N969" s="899"/>
      <c r="O969" s="900"/>
      <c r="P969" s="425" t="s">
        <v>692</v>
      </c>
      <c r="Q969" s="317"/>
      <c r="R969" s="317"/>
      <c r="S969" s="317"/>
      <c r="T969" s="317"/>
      <c r="U969" s="317"/>
      <c r="V969" s="317"/>
      <c r="W969" s="317"/>
      <c r="X969" s="317"/>
      <c r="Y969" s="318">
        <v>1</v>
      </c>
      <c r="Z969" s="319"/>
      <c r="AA969" s="319"/>
      <c r="AB969" s="320"/>
      <c r="AC969" s="328" t="s">
        <v>196</v>
      </c>
      <c r="AD969" s="423"/>
      <c r="AE969" s="423"/>
      <c r="AF969" s="423"/>
      <c r="AG969" s="423"/>
      <c r="AH969" s="421" t="s">
        <v>682</v>
      </c>
      <c r="AI969" s="422"/>
      <c r="AJ969" s="422"/>
      <c r="AK969" s="422"/>
      <c r="AL969" s="325" t="s">
        <v>682</v>
      </c>
      <c r="AM969" s="326"/>
      <c r="AN969" s="326"/>
      <c r="AO969" s="327"/>
      <c r="AP969" s="321" t="s">
        <v>685</v>
      </c>
      <c r="AQ969" s="321"/>
      <c r="AR969" s="321"/>
      <c r="AS969" s="321"/>
      <c r="AT969" s="321"/>
      <c r="AU969" s="321"/>
      <c r="AV969" s="321"/>
      <c r="AW969" s="321"/>
      <c r="AX969" s="321"/>
    </row>
    <row r="970" spans="1:50" ht="30" customHeight="1" x14ac:dyDescent="0.15">
      <c r="A970" s="404">
        <v>2</v>
      </c>
      <c r="B970" s="404">
        <v>1</v>
      </c>
      <c r="C970" s="428" t="s">
        <v>689</v>
      </c>
      <c r="D970" s="429"/>
      <c r="E970" s="429"/>
      <c r="F970" s="429"/>
      <c r="G970" s="429"/>
      <c r="H970" s="429"/>
      <c r="I970" s="430"/>
      <c r="J970" s="419">
        <v>4010401004009</v>
      </c>
      <c r="K970" s="420"/>
      <c r="L970" s="420"/>
      <c r="M970" s="420"/>
      <c r="N970" s="420"/>
      <c r="O970" s="420"/>
      <c r="P970" s="425" t="s">
        <v>693</v>
      </c>
      <c r="Q970" s="317"/>
      <c r="R970" s="317"/>
      <c r="S970" s="317"/>
      <c r="T970" s="317"/>
      <c r="U970" s="317"/>
      <c r="V970" s="317"/>
      <c r="W970" s="317"/>
      <c r="X970" s="317"/>
      <c r="Y970" s="318">
        <v>0.8</v>
      </c>
      <c r="Z970" s="319"/>
      <c r="AA970" s="319"/>
      <c r="AB970" s="320"/>
      <c r="AC970" s="328" t="s">
        <v>500</v>
      </c>
      <c r="AD970" s="328"/>
      <c r="AE970" s="328"/>
      <c r="AF970" s="328"/>
      <c r="AG970" s="328"/>
      <c r="AH970" s="421" t="s">
        <v>664</v>
      </c>
      <c r="AI970" s="422"/>
      <c r="AJ970" s="422"/>
      <c r="AK970" s="422"/>
      <c r="AL970" s="325">
        <v>100</v>
      </c>
      <c r="AM970" s="326"/>
      <c r="AN970" s="326"/>
      <c r="AO970" s="327"/>
      <c r="AP970" s="321" t="s">
        <v>681</v>
      </c>
      <c r="AQ970" s="321"/>
      <c r="AR970" s="321"/>
      <c r="AS970" s="321"/>
      <c r="AT970" s="321"/>
      <c r="AU970" s="321"/>
      <c r="AV970" s="321"/>
      <c r="AW970" s="321"/>
      <c r="AX970" s="321"/>
    </row>
    <row r="971" spans="1:50" ht="30" customHeight="1" x14ac:dyDescent="0.15">
      <c r="A971" s="404">
        <v>3</v>
      </c>
      <c r="B971" s="404">
        <v>1</v>
      </c>
      <c r="C971" s="424" t="s">
        <v>694</v>
      </c>
      <c r="D971" s="418"/>
      <c r="E971" s="418"/>
      <c r="F971" s="418"/>
      <c r="G971" s="418"/>
      <c r="H971" s="418"/>
      <c r="I971" s="418"/>
      <c r="J971" s="419" t="s">
        <v>664</v>
      </c>
      <c r="K971" s="420"/>
      <c r="L971" s="420"/>
      <c r="M971" s="420"/>
      <c r="N971" s="420"/>
      <c r="O971" s="420"/>
      <c r="P971" s="425" t="s">
        <v>692</v>
      </c>
      <c r="Q971" s="317"/>
      <c r="R971" s="317"/>
      <c r="S971" s="317"/>
      <c r="T971" s="317"/>
      <c r="U971" s="317"/>
      <c r="V971" s="317"/>
      <c r="W971" s="317"/>
      <c r="X971" s="317"/>
      <c r="Y971" s="318">
        <v>0.5</v>
      </c>
      <c r="Z971" s="319"/>
      <c r="AA971" s="319"/>
      <c r="AB971" s="320"/>
      <c r="AC971" s="328" t="s">
        <v>196</v>
      </c>
      <c r="AD971" s="328"/>
      <c r="AE971" s="328"/>
      <c r="AF971" s="328"/>
      <c r="AG971" s="328"/>
      <c r="AH971" s="323" t="s">
        <v>664</v>
      </c>
      <c r="AI971" s="324"/>
      <c r="AJ971" s="324"/>
      <c r="AK971" s="324"/>
      <c r="AL971" s="325" t="s">
        <v>696</v>
      </c>
      <c r="AM971" s="326"/>
      <c r="AN971" s="326"/>
      <c r="AO971" s="327"/>
      <c r="AP971" s="321" t="s">
        <v>686</v>
      </c>
      <c r="AQ971" s="321"/>
      <c r="AR971" s="321"/>
      <c r="AS971" s="321"/>
      <c r="AT971" s="321"/>
      <c r="AU971" s="321"/>
      <c r="AV971" s="321"/>
      <c r="AW971" s="321"/>
      <c r="AX971" s="321"/>
    </row>
    <row r="972" spans="1:50" ht="30" customHeight="1" x14ac:dyDescent="0.15">
      <c r="A972" s="404">
        <v>4</v>
      </c>
      <c r="B972" s="404">
        <v>1</v>
      </c>
      <c r="C972" s="424" t="s">
        <v>697</v>
      </c>
      <c r="D972" s="418"/>
      <c r="E972" s="418"/>
      <c r="F972" s="418"/>
      <c r="G972" s="418"/>
      <c r="H972" s="418"/>
      <c r="I972" s="418"/>
      <c r="J972" s="419" t="s">
        <v>687</v>
      </c>
      <c r="K972" s="420"/>
      <c r="L972" s="420"/>
      <c r="M972" s="420"/>
      <c r="N972" s="420"/>
      <c r="O972" s="420"/>
      <c r="P972" s="425" t="s">
        <v>692</v>
      </c>
      <c r="Q972" s="317"/>
      <c r="R972" s="317"/>
      <c r="S972" s="317"/>
      <c r="T972" s="317"/>
      <c r="U972" s="317"/>
      <c r="V972" s="317"/>
      <c r="W972" s="317"/>
      <c r="X972" s="317"/>
      <c r="Y972" s="318">
        <v>0.3</v>
      </c>
      <c r="Z972" s="319"/>
      <c r="AA972" s="319"/>
      <c r="AB972" s="320"/>
      <c r="AC972" s="328" t="s">
        <v>196</v>
      </c>
      <c r="AD972" s="328"/>
      <c r="AE972" s="328"/>
      <c r="AF972" s="328"/>
      <c r="AG972" s="328"/>
      <c r="AH972" s="323" t="s">
        <v>698</v>
      </c>
      <c r="AI972" s="324"/>
      <c r="AJ972" s="324"/>
      <c r="AK972" s="324"/>
      <c r="AL972" s="325" t="s">
        <v>664</v>
      </c>
      <c r="AM972" s="326"/>
      <c r="AN972" s="326"/>
      <c r="AO972" s="327"/>
      <c r="AP972" s="321" t="s">
        <v>664</v>
      </c>
      <c r="AQ972" s="321"/>
      <c r="AR972" s="321"/>
      <c r="AS972" s="321"/>
      <c r="AT972" s="321"/>
      <c r="AU972" s="321"/>
      <c r="AV972" s="321"/>
      <c r="AW972" s="321"/>
      <c r="AX972" s="321"/>
    </row>
    <row r="973" spans="1:50" ht="30" customHeight="1" x14ac:dyDescent="0.15">
      <c r="A973" s="404">
        <v>5</v>
      </c>
      <c r="B973" s="404">
        <v>1</v>
      </c>
      <c r="C973" s="424" t="s">
        <v>699</v>
      </c>
      <c r="D973" s="418"/>
      <c r="E973" s="418"/>
      <c r="F973" s="418"/>
      <c r="G973" s="418"/>
      <c r="H973" s="418"/>
      <c r="I973" s="418"/>
      <c r="J973" s="419" t="s">
        <v>682</v>
      </c>
      <c r="K973" s="420"/>
      <c r="L973" s="420"/>
      <c r="M973" s="420"/>
      <c r="N973" s="420"/>
      <c r="O973" s="420"/>
      <c r="P973" s="425" t="s">
        <v>695</v>
      </c>
      <c r="Q973" s="317"/>
      <c r="R973" s="317"/>
      <c r="S973" s="317"/>
      <c r="T973" s="317"/>
      <c r="U973" s="317"/>
      <c r="V973" s="317"/>
      <c r="W973" s="317"/>
      <c r="X973" s="317"/>
      <c r="Y973" s="318">
        <v>0.2</v>
      </c>
      <c r="Z973" s="319"/>
      <c r="AA973" s="319"/>
      <c r="AB973" s="320"/>
      <c r="AC973" s="322" t="s">
        <v>196</v>
      </c>
      <c r="AD973" s="322"/>
      <c r="AE973" s="322"/>
      <c r="AF973" s="322"/>
      <c r="AG973" s="322"/>
      <c r="AH973" s="323" t="s">
        <v>700</v>
      </c>
      <c r="AI973" s="324"/>
      <c r="AJ973" s="324"/>
      <c r="AK973" s="324"/>
      <c r="AL973" s="325" t="s">
        <v>664</v>
      </c>
      <c r="AM973" s="326"/>
      <c r="AN973" s="326"/>
      <c r="AO973" s="327"/>
      <c r="AP973" s="321" t="s">
        <v>664</v>
      </c>
      <c r="AQ973" s="321"/>
      <c r="AR973" s="321"/>
      <c r="AS973" s="321"/>
      <c r="AT973" s="321"/>
      <c r="AU973" s="321"/>
      <c r="AV973" s="321"/>
      <c r="AW973" s="321"/>
      <c r="AX973" s="321"/>
    </row>
    <row r="974" spans="1:50" ht="30" customHeight="1" x14ac:dyDescent="0.15">
      <c r="A974" s="404">
        <v>6</v>
      </c>
      <c r="B974" s="404">
        <v>1</v>
      </c>
      <c r="C974" s="424" t="s">
        <v>702</v>
      </c>
      <c r="D974" s="418"/>
      <c r="E974" s="418"/>
      <c r="F974" s="418"/>
      <c r="G974" s="418"/>
      <c r="H974" s="418"/>
      <c r="I974" s="418"/>
      <c r="J974" s="419">
        <v>7010001106755</v>
      </c>
      <c r="K974" s="420"/>
      <c r="L974" s="420"/>
      <c r="M974" s="420"/>
      <c r="N974" s="420"/>
      <c r="O974" s="420"/>
      <c r="P974" s="425" t="s">
        <v>703</v>
      </c>
      <c r="Q974" s="317"/>
      <c r="R974" s="317"/>
      <c r="S974" s="317"/>
      <c r="T974" s="317"/>
      <c r="U974" s="317"/>
      <c r="V974" s="317"/>
      <c r="W974" s="317"/>
      <c r="X974" s="317"/>
      <c r="Y974" s="318">
        <v>0.1</v>
      </c>
      <c r="Z974" s="319"/>
      <c r="AA974" s="319"/>
      <c r="AB974" s="320"/>
      <c r="AC974" s="322" t="s">
        <v>500</v>
      </c>
      <c r="AD974" s="322"/>
      <c r="AE974" s="322"/>
      <c r="AF974" s="322"/>
      <c r="AG974" s="322"/>
      <c r="AH974" s="323" t="s">
        <v>664</v>
      </c>
      <c r="AI974" s="324"/>
      <c r="AJ974" s="324"/>
      <c r="AK974" s="324"/>
      <c r="AL974" s="325">
        <v>100</v>
      </c>
      <c r="AM974" s="326"/>
      <c r="AN974" s="326"/>
      <c r="AO974" s="327"/>
      <c r="AP974" s="321" t="s">
        <v>683</v>
      </c>
      <c r="AQ974" s="321"/>
      <c r="AR974" s="321"/>
      <c r="AS974" s="321"/>
      <c r="AT974" s="321"/>
      <c r="AU974" s="321"/>
      <c r="AV974" s="321"/>
      <c r="AW974" s="321"/>
      <c r="AX974" s="321"/>
    </row>
    <row r="975" spans="1:50" ht="45" customHeight="1" x14ac:dyDescent="0.15">
      <c r="A975" s="404">
        <v>7</v>
      </c>
      <c r="B975" s="404">
        <v>1</v>
      </c>
      <c r="C975" s="424" t="s">
        <v>704</v>
      </c>
      <c r="D975" s="418"/>
      <c r="E975" s="418"/>
      <c r="F975" s="418"/>
      <c r="G975" s="418"/>
      <c r="H975" s="418"/>
      <c r="I975" s="418"/>
      <c r="J975" s="419">
        <v>1011105000981</v>
      </c>
      <c r="K975" s="420"/>
      <c r="L975" s="420"/>
      <c r="M975" s="420"/>
      <c r="N975" s="420"/>
      <c r="O975" s="420"/>
      <c r="P975" s="425" t="s">
        <v>705</v>
      </c>
      <c r="Q975" s="317"/>
      <c r="R975" s="317"/>
      <c r="S975" s="317"/>
      <c r="T975" s="317"/>
      <c r="U975" s="317"/>
      <c r="V975" s="317"/>
      <c r="W975" s="317"/>
      <c r="X975" s="317"/>
      <c r="Y975" s="318">
        <v>0.1</v>
      </c>
      <c r="Z975" s="319"/>
      <c r="AA975" s="319"/>
      <c r="AB975" s="320"/>
      <c r="AC975" s="322" t="s">
        <v>500</v>
      </c>
      <c r="AD975" s="322"/>
      <c r="AE975" s="322"/>
      <c r="AF975" s="322"/>
      <c r="AG975" s="322"/>
      <c r="AH975" s="323" t="s">
        <v>664</v>
      </c>
      <c r="AI975" s="324"/>
      <c r="AJ975" s="324"/>
      <c r="AK975" s="324"/>
      <c r="AL975" s="325">
        <v>100</v>
      </c>
      <c r="AM975" s="326"/>
      <c r="AN975" s="326"/>
      <c r="AO975" s="327"/>
      <c r="AP975" s="321" t="s">
        <v>664</v>
      </c>
      <c r="AQ975" s="321"/>
      <c r="AR975" s="321"/>
      <c r="AS975" s="321"/>
      <c r="AT975" s="321"/>
      <c r="AU975" s="321"/>
      <c r="AV975" s="321"/>
      <c r="AW975" s="321"/>
      <c r="AX975" s="321"/>
    </row>
    <row r="976" spans="1:50" ht="30" customHeight="1" x14ac:dyDescent="0.15">
      <c r="A976" s="404">
        <v>8</v>
      </c>
      <c r="B976" s="404">
        <v>1</v>
      </c>
      <c r="C976" s="424" t="s">
        <v>706</v>
      </c>
      <c r="D976" s="418"/>
      <c r="E976" s="418"/>
      <c r="F976" s="418"/>
      <c r="G976" s="418"/>
      <c r="H976" s="418"/>
      <c r="I976" s="418"/>
      <c r="J976" s="419">
        <v>9011101033243</v>
      </c>
      <c r="K976" s="420"/>
      <c r="L976" s="420"/>
      <c r="M976" s="420"/>
      <c r="N976" s="420"/>
      <c r="O976" s="420"/>
      <c r="P976" s="425" t="s">
        <v>707</v>
      </c>
      <c r="Q976" s="317"/>
      <c r="R976" s="317"/>
      <c r="S976" s="317"/>
      <c r="T976" s="317"/>
      <c r="U976" s="317"/>
      <c r="V976" s="317"/>
      <c r="W976" s="317"/>
      <c r="X976" s="317"/>
      <c r="Y976" s="318">
        <v>0.1</v>
      </c>
      <c r="Z976" s="319"/>
      <c r="AA976" s="319"/>
      <c r="AB976" s="320"/>
      <c r="AC976" s="322" t="s">
        <v>500</v>
      </c>
      <c r="AD976" s="322"/>
      <c r="AE976" s="322"/>
      <c r="AF976" s="322"/>
      <c r="AG976" s="322"/>
      <c r="AH976" s="323" t="s">
        <v>708</v>
      </c>
      <c r="AI976" s="324"/>
      <c r="AJ976" s="324"/>
      <c r="AK976" s="324"/>
      <c r="AL976" s="325">
        <v>100</v>
      </c>
      <c r="AM976" s="326"/>
      <c r="AN976" s="326"/>
      <c r="AO976" s="327"/>
      <c r="AP976" s="321" t="s">
        <v>708</v>
      </c>
      <c r="AQ976" s="321"/>
      <c r="AR976" s="321"/>
      <c r="AS976" s="321"/>
      <c r="AT976" s="321"/>
      <c r="AU976" s="321"/>
      <c r="AV976" s="321"/>
      <c r="AW976" s="321"/>
      <c r="AX976" s="321"/>
    </row>
    <row r="977" spans="1:50" ht="30" customHeight="1" x14ac:dyDescent="0.15">
      <c r="A977" s="404">
        <v>9</v>
      </c>
      <c r="B977" s="404">
        <v>1</v>
      </c>
      <c r="C977" s="424" t="s">
        <v>701</v>
      </c>
      <c r="D977" s="418"/>
      <c r="E977" s="418"/>
      <c r="F977" s="418"/>
      <c r="G977" s="418"/>
      <c r="H977" s="418"/>
      <c r="I977" s="418"/>
      <c r="J977" s="419" t="s">
        <v>708</v>
      </c>
      <c r="K977" s="420"/>
      <c r="L977" s="420"/>
      <c r="M977" s="420"/>
      <c r="N977" s="420"/>
      <c r="O977" s="420"/>
      <c r="P977" s="425" t="s">
        <v>710</v>
      </c>
      <c r="Q977" s="317"/>
      <c r="R977" s="317"/>
      <c r="S977" s="317"/>
      <c r="T977" s="317"/>
      <c r="U977" s="317"/>
      <c r="V977" s="317"/>
      <c r="W977" s="317"/>
      <c r="X977" s="317"/>
      <c r="Y977" s="318">
        <v>0</v>
      </c>
      <c r="Z977" s="319"/>
      <c r="AA977" s="319"/>
      <c r="AB977" s="320"/>
      <c r="AC977" s="322" t="s">
        <v>196</v>
      </c>
      <c r="AD977" s="322"/>
      <c r="AE977" s="322"/>
      <c r="AF977" s="322"/>
      <c r="AG977" s="322"/>
      <c r="AH977" s="323" t="s">
        <v>688</v>
      </c>
      <c r="AI977" s="324"/>
      <c r="AJ977" s="324"/>
      <c r="AK977" s="324"/>
      <c r="AL977" s="325" t="s">
        <v>664</v>
      </c>
      <c r="AM977" s="326"/>
      <c r="AN977" s="326"/>
      <c r="AO977" s="327"/>
      <c r="AP977" s="321" t="s">
        <v>688</v>
      </c>
      <c r="AQ977" s="321"/>
      <c r="AR977" s="321"/>
      <c r="AS977" s="321"/>
      <c r="AT977" s="321"/>
      <c r="AU977" s="321"/>
      <c r="AV977" s="321"/>
      <c r="AW977" s="321"/>
      <c r="AX977" s="321"/>
    </row>
    <row r="978" spans="1:50" ht="30" customHeight="1" x14ac:dyDescent="0.15">
      <c r="A978" s="404">
        <v>10</v>
      </c>
      <c r="B978" s="404">
        <v>1</v>
      </c>
      <c r="C978" s="424" t="s">
        <v>709</v>
      </c>
      <c r="D978" s="418"/>
      <c r="E978" s="418"/>
      <c r="F978" s="418"/>
      <c r="G978" s="418"/>
      <c r="H978" s="418"/>
      <c r="I978" s="418"/>
      <c r="J978" s="419" t="s">
        <v>688</v>
      </c>
      <c r="K978" s="420"/>
      <c r="L978" s="420"/>
      <c r="M978" s="420"/>
      <c r="N978" s="420"/>
      <c r="O978" s="420"/>
      <c r="P978" s="425" t="s">
        <v>710</v>
      </c>
      <c r="Q978" s="317"/>
      <c r="R978" s="317"/>
      <c r="S978" s="317"/>
      <c r="T978" s="317"/>
      <c r="U978" s="317"/>
      <c r="V978" s="317"/>
      <c r="W978" s="317"/>
      <c r="X978" s="317"/>
      <c r="Y978" s="318">
        <v>0</v>
      </c>
      <c r="Z978" s="319"/>
      <c r="AA978" s="319"/>
      <c r="AB978" s="320"/>
      <c r="AC978" s="322" t="s">
        <v>196</v>
      </c>
      <c r="AD978" s="322"/>
      <c r="AE978" s="322"/>
      <c r="AF978" s="322"/>
      <c r="AG978" s="322"/>
      <c r="AH978" s="323" t="s">
        <v>664</v>
      </c>
      <c r="AI978" s="324"/>
      <c r="AJ978" s="324"/>
      <c r="AK978" s="324"/>
      <c r="AL978" s="325" t="s">
        <v>664</v>
      </c>
      <c r="AM978" s="326"/>
      <c r="AN978" s="326"/>
      <c r="AO978" s="327"/>
      <c r="AP978" s="321" t="s">
        <v>682</v>
      </c>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449</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465</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450</v>
      </c>
      <c r="AQ1101" s="427"/>
      <c r="AR1101" s="427"/>
      <c r="AS1101" s="427"/>
      <c r="AT1101" s="427"/>
      <c r="AU1101" s="427"/>
      <c r="AV1101" s="427"/>
      <c r="AW1101" s="427"/>
      <c r="AX1101" s="427"/>
    </row>
    <row r="1102" spans="1:50" ht="30" customHeight="1" x14ac:dyDescent="0.15">
      <c r="A1102" s="404">
        <v>1</v>
      </c>
      <c r="B1102" s="404">
        <v>1</v>
      </c>
      <c r="C1102" s="896"/>
      <c r="D1102" s="896"/>
      <c r="E1102" s="261" t="s">
        <v>664</v>
      </c>
      <c r="F1102" s="895"/>
      <c r="G1102" s="895"/>
      <c r="H1102" s="895"/>
      <c r="I1102" s="895"/>
      <c r="J1102" s="419" t="s">
        <v>664</v>
      </c>
      <c r="K1102" s="420"/>
      <c r="L1102" s="420"/>
      <c r="M1102" s="420"/>
      <c r="N1102" s="420"/>
      <c r="O1102" s="420"/>
      <c r="P1102" s="425" t="s">
        <v>664</v>
      </c>
      <c r="Q1102" s="317"/>
      <c r="R1102" s="317"/>
      <c r="S1102" s="317"/>
      <c r="T1102" s="317"/>
      <c r="U1102" s="317"/>
      <c r="V1102" s="317"/>
      <c r="W1102" s="317"/>
      <c r="X1102" s="317"/>
      <c r="Y1102" s="318" t="s">
        <v>664</v>
      </c>
      <c r="Z1102" s="319"/>
      <c r="AA1102" s="319"/>
      <c r="AB1102" s="320"/>
      <c r="AC1102" s="322"/>
      <c r="AD1102" s="322"/>
      <c r="AE1102" s="322"/>
      <c r="AF1102" s="322"/>
      <c r="AG1102" s="322"/>
      <c r="AH1102" s="323" t="s">
        <v>664</v>
      </c>
      <c r="AI1102" s="324"/>
      <c r="AJ1102" s="324"/>
      <c r="AK1102" s="324"/>
      <c r="AL1102" s="325" t="s">
        <v>664</v>
      </c>
      <c r="AM1102" s="326"/>
      <c r="AN1102" s="326"/>
      <c r="AO1102" s="327"/>
      <c r="AP1102" s="321" t="s">
        <v>681</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1" max="49" man="1"/>
    <brk id="767" max="49" man="1"/>
    <brk id="9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直接実施、委託・請負、補助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470</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2"/>
      <c r="AA2" s="413"/>
      <c r="AB2" s="1014" t="s">
        <v>11</v>
      </c>
      <c r="AC2" s="1015"/>
      <c r="AD2" s="1016"/>
      <c r="AE2" s="1002" t="s">
        <v>553</v>
      </c>
      <c r="AF2" s="1002"/>
      <c r="AG2" s="1002"/>
      <c r="AH2" s="1002"/>
      <c r="AI2" s="1002" t="s">
        <v>550</v>
      </c>
      <c r="AJ2" s="1002"/>
      <c r="AK2" s="1002"/>
      <c r="AL2" s="1002"/>
      <c r="AM2" s="1002" t="s">
        <v>524</v>
      </c>
      <c r="AN2" s="1002"/>
      <c r="AO2" s="1002"/>
      <c r="AP2" s="461"/>
      <c r="AQ2" s="176" t="s">
        <v>354</v>
      </c>
      <c r="AR2" s="169"/>
      <c r="AS2" s="169"/>
      <c r="AT2" s="170"/>
      <c r="AU2" s="373" t="s">
        <v>253</v>
      </c>
      <c r="AV2" s="373"/>
      <c r="AW2" s="373"/>
      <c r="AX2" s="374"/>
    </row>
    <row r="3" spans="1:50" ht="18.75" customHeight="1" x14ac:dyDescent="0.15">
      <c r="A3" s="515"/>
      <c r="B3" s="516"/>
      <c r="C3" s="516"/>
      <c r="D3" s="516"/>
      <c r="E3" s="516"/>
      <c r="F3" s="517"/>
      <c r="G3" s="569"/>
      <c r="H3" s="379"/>
      <c r="I3" s="379"/>
      <c r="J3" s="379"/>
      <c r="K3" s="379"/>
      <c r="L3" s="379"/>
      <c r="M3" s="379"/>
      <c r="N3" s="379"/>
      <c r="O3" s="570"/>
      <c r="P3" s="582"/>
      <c r="Q3" s="379"/>
      <c r="R3" s="379"/>
      <c r="S3" s="379"/>
      <c r="T3" s="379"/>
      <c r="U3" s="379"/>
      <c r="V3" s="379"/>
      <c r="W3" s="379"/>
      <c r="X3" s="570"/>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0"/>
      <c r="I4" s="1020"/>
      <c r="J4" s="1020"/>
      <c r="K4" s="1020"/>
      <c r="L4" s="1020"/>
      <c r="M4" s="1020"/>
      <c r="N4" s="1020"/>
      <c r="O4" s="1021"/>
      <c r="P4" s="161"/>
      <c r="Q4" s="1028"/>
      <c r="R4" s="1028"/>
      <c r="S4" s="1028"/>
      <c r="T4" s="1028"/>
      <c r="U4" s="1028"/>
      <c r="V4" s="1028"/>
      <c r="W4" s="1028"/>
      <c r="X4" s="1029"/>
      <c r="Y4" s="1006" t="s">
        <v>12</v>
      </c>
      <c r="Z4" s="1007"/>
      <c r="AA4" s="1008"/>
      <c r="AB4" s="525"/>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3" t="s">
        <v>54</v>
      </c>
      <c r="Z5" s="1003"/>
      <c r="AA5" s="1004"/>
      <c r="AB5" s="682"/>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502</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470</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2"/>
      <c r="AA9" s="413"/>
      <c r="AB9" s="1014" t="s">
        <v>11</v>
      </c>
      <c r="AC9" s="1015"/>
      <c r="AD9" s="1016"/>
      <c r="AE9" s="1002" t="s">
        <v>554</v>
      </c>
      <c r="AF9" s="1002"/>
      <c r="AG9" s="1002"/>
      <c r="AH9" s="1002"/>
      <c r="AI9" s="1002" t="s">
        <v>550</v>
      </c>
      <c r="AJ9" s="1002"/>
      <c r="AK9" s="1002"/>
      <c r="AL9" s="1002"/>
      <c r="AM9" s="1002" t="s">
        <v>524</v>
      </c>
      <c r="AN9" s="1002"/>
      <c r="AO9" s="1002"/>
      <c r="AP9" s="461"/>
      <c r="AQ9" s="176" t="s">
        <v>354</v>
      </c>
      <c r="AR9" s="169"/>
      <c r="AS9" s="169"/>
      <c r="AT9" s="170"/>
      <c r="AU9" s="373" t="s">
        <v>253</v>
      </c>
      <c r="AV9" s="373"/>
      <c r="AW9" s="373"/>
      <c r="AX9" s="374"/>
    </row>
    <row r="10" spans="1:50" ht="18.75" customHeight="1" x14ac:dyDescent="0.15">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25"/>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682"/>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502</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470</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2"/>
      <c r="AA16" s="413"/>
      <c r="AB16" s="1014" t="s">
        <v>11</v>
      </c>
      <c r="AC16" s="1015"/>
      <c r="AD16" s="1016"/>
      <c r="AE16" s="1002" t="s">
        <v>553</v>
      </c>
      <c r="AF16" s="1002"/>
      <c r="AG16" s="1002"/>
      <c r="AH16" s="1002"/>
      <c r="AI16" s="1002" t="s">
        <v>551</v>
      </c>
      <c r="AJ16" s="1002"/>
      <c r="AK16" s="1002"/>
      <c r="AL16" s="1002"/>
      <c r="AM16" s="1002" t="s">
        <v>524</v>
      </c>
      <c r="AN16" s="1002"/>
      <c r="AO16" s="1002"/>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25"/>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682"/>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502</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470</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2"/>
      <c r="AA23" s="413"/>
      <c r="AB23" s="1014" t="s">
        <v>11</v>
      </c>
      <c r="AC23" s="1015"/>
      <c r="AD23" s="1016"/>
      <c r="AE23" s="1002" t="s">
        <v>555</v>
      </c>
      <c r="AF23" s="1002"/>
      <c r="AG23" s="1002"/>
      <c r="AH23" s="1002"/>
      <c r="AI23" s="1002" t="s">
        <v>550</v>
      </c>
      <c r="AJ23" s="1002"/>
      <c r="AK23" s="1002"/>
      <c r="AL23" s="1002"/>
      <c r="AM23" s="1002" t="s">
        <v>524</v>
      </c>
      <c r="AN23" s="1002"/>
      <c r="AO23" s="1002"/>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25"/>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682"/>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502</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470</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2"/>
      <c r="AA30" s="413"/>
      <c r="AB30" s="1014" t="s">
        <v>11</v>
      </c>
      <c r="AC30" s="1015"/>
      <c r="AD30" s="1016"/>
      <c r="AE30" s="1002" t="s">
        <v>553</v>
      </c>
      <c r="AF30" s="1002"/>
      <c r="AG30" s="1002"/>
      <c r="AH30" s="1002"/>
      <c r="AI30" s="1002" t="s">
        <v>550</v>
      </c>
      <c r="AJ30" s="1002"/>
      <c r="AK30" s="1002"/>
      <c r="AL30" s="1002"/>
      <c r="AM30" s="1002" t="s">
        <v>548</v>
      </c>
      <c r="AN30" s="1002"/>
      <c r="AO30" s="1002"/>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25"/>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682"/>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502</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470</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2"/>
      <c r="AA37" s="413"/>
      <c r="AB37" s="1014" t="s">
        <v>11</v>
      </c>
      <c r="AC37" s="1015"/>
      <c r="AD37" s="1016"/>
      <c r="AE37" s="1002" t="s">
        <v>555</v>
      </c>
      <c r="AF37" s="1002"/>
      <c r="AG37" s="1002"/>
      <c r="AH37" s="1002"/>
      <c r="AI37" s="1002" t="s">
        <v>552</v>
      </c>
      <c r="AJ37" s="1002"/>
      <c r="AK37" s="1002"/>
      <c r="AL37" s="1002"/>
      <c r="AM37" s="1002" t="s">
        <v>549</v>
      </c>
      <c r="AN37" s="1002"/>
      <c r="AO37" s="1002"/>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25"/>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682"/>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502</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470</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2"/>
      <c r="AA44" s="413"/>
      <c r="AB44" s="1014" t="s">
        <v>11</v>
      </c>
      <c r="AC44" s="1015"/>
      <c r="AD44" s="1016"/>
      <c r="AE44" s="1002" t="s">
        <v>553</v>
      </c>
      <c r="AF44" s="1002"/>
      <c r="AG44" s="1002"/>
      <c r="AH44" s="1002"/>
      <c r="AI44" s="1002" t="s">
        <v>550</v>
      </c>
      <c r="AJ44" s="1002"/>
      <c r="AK44" s="1002"/>
      <c r="AL44" s="1002"/>
      <c r="AM44" s="1002" t="s">
        <v>524</v>
      </c>
      <c r="AN44" s="1002"/>
      <c r="AO44" s="1002"/>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25"/>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682"/>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502</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470</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2"/>
      <c r="AA51" s="413"/>
      <c r="AB51" s="461" t="s">
        <v>11</v>
      </c>
      <c r="AC51" s="1015"/>
      <c r="AD51" s="1016"/>
      <c r="AE51" s="1002" t="s">
        <v>553</v>
      </c>
      <c r="AF51" s="1002"/>
      <c r="AG51" s="1002"/>
      <c r="AH51" s="1002"/>
      <c r="AI51" s="1002" t="s">
        <v>550</v>
      </c>
      <c r="AJ51" s="1002"/>
      <c r="AK51" s="1002"/>
      <c r="AL51" s="1002"/>
      <c r="AM51" s="1002" t="s">
        <v>524</v>
      </c>
      <c r="AN51" s="1002"/>
      <c r="AO51" s="1002"/>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25"/>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682"/>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502</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470</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2"/>
      <c r="AA58" s="413"/>
      <c r="AB58" s="1014" t="s">
        <v>11</v>
      </c>
      <c r="AC58" s="1015"/>
      <c r="AD58" s="1016"/>
      <c r="AE58" s="1002" t="s">
        <v>553</v>
      </c>
      <c r="AF58" s="1002"/>
      <c r="AG58" s="1002"/>
      <c r="AH58" s="1002"/>
      <c r="AI58" s="1002" t="s">
        <v>550</v>
      </c>
      <c r="AJ58" s="1002"/>
      <c r="AK58" s="1002"/>
      <c r="AL58" s="1002"/>
      <c r="AM58" s="1002" t="s">
        <v>524</v>
      </c>
      <c r="AN58" s="1002"/>
      <c r="AO58" s="1002"/>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25"/>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682"/>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470</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2"/>
      <c r="AA65" s="413"/>
      <c r="AB65" s="1014" t="s">
        <v>11</v>
      </c>
      <c r="AC65" s="1015"/>
      <c r="AD65" s="1016"/>
      <c r="AE65" s="1002" t="s">
        <v>553</v>
      </c>
      <c r="AF65" s="1002"/>
      <c r="AG65" s="1002"/>
      <c r="AH65" s="1002"/>
      <c r="AI65" s="1002" t="s">
        <v>550</v>
      </c>
      <c r="AJ65" s="1002"/>
      <c r="AK65" s="1002"/>
      <c r="AL65" s="1002"/>
      <c r="AM65" s="1002" t="s">
        <v>524</v>
      </c>
      <c r="AN65" s="1002"/>
      <c r="AO65" s="1002"/>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25"/>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682"/>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502</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2" t="s">
        <v>488</v>
      </c>
      <c r="H2" s="443"/>
      <c r="I2" s="443"/>
      <c r="J2" s="443"/>
      <c r="K2" s="443"/>
      <c r="L2" s="443"/>
      <c r="M2" s="443"/>
      <c r="N2" s="443"/>
      <c r="O2" s="443"/>
      <c r="P2" s="443"/>
      <c r="Q2" s="443"/>
      <c r="R2" s="443"/>
      <c r="S2" s="443"/>
      <c r="T2" s="443"/>
      <c r="U2" s="443"/>
      <c r="V2" s="443"/>
      <c r="W2" s="443"/>
      <c r="X2" s="443"/>
      <c r="Y2" s="443"/>
      <c r="Z2" s="443"/>
      <c r="AA2" s="443"/>
      <c r="AB2" s="444"/>
      <c r="AC2" s="442" t="s">
        <v>490</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59"/>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2"/>
      <c r="B16" s="1043"/>
      <c r="C16" s="1043"/>
      <c r="D16" s="1043"/>
      <c r="E16" s="1043"/>
      <c r="F16" s="104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59"/>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2"/>
      <c r="B29" s="1043"/>
      <c r="C29" s="1043"/>
      <c r="D29" s="1043"/>
      <c r="E29" s="1043"/>
      <c r="F29" s="104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59"/>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2"/>
      <c r="B42" s="1043"/>
      <c r="C42" s="1043"/>
      <c r="D42" s="1043"/>
      <c r="E42" s="1043"/>
      <c r="F42" s="104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59"/>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2"/>
      <c r="B56" s="1043"/>
      <c r="C56" s="1043"/>
      <c r="D56" s="1043"/>
      <c r="E56" s="1043"/>
      <c r="F56" s="104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59"/>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2"/>
      <c r="B69" s="1043"/>
      <c r="C69" s="1043"/>
      <c r="D69" s="1043"/>
      <c r="E69" s="1043"/>
      <c r="F69" s="104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59"/>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2"/>
      <c r="B82" s="1043"/>
      <c r="C82" s="1043"/>
      <c r="D82" s="1043"/>
      <c r="E82" s="1043"/>
      <c r="F82" s="104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59"/>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2"/>
      <c r="B95" s="1043"/>
      <c r="C95" s="1043"/>
      <c r="D95" s="1043"/>
      <c r="E95" s="1043"/>
      <c r="F95" s="104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59"/>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2"/>
      <c r="B109" s="1043"/>
      <c r="C109" s="1043"/>
      <c r="D109" s="1043"/>
      <c r="E109" s="1043"/>
      <c r="F109" s="104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9"/>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2"/>
      <c r="B122" s="1043"/>
      <c r="C122" s="1043"/>
      <c r="D122" s="1043"/>
      <c r="E122" s="1043"/>
      <c r="F122" s="104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9"/>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2"/>
      <c r="B135" s="1043"/>
      <c r="C135" s="1043"/>
      <c r="D135" s="1043"/>
      <c r="E135" s="1043"/>
      <c r="F135" s="104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9"/>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2"/>
      <c r="B148" s="1043"/>
      <c r="C148" s="1043"/>
      <c r="D148" s="1043"/>
      <c r="E148" s="1043"/>
      <c r="F148" s="104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9"/>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2"/>
      <c r="B162" s="1043"/>
      <c r="C162" s="1043"/>
      <c r="D162" s="1043"/>
      <c r="E162" s="1043"/>
      <c r="F162" s="104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9"/>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2"/>
      <c r="B175" s="1043"/>
      <c r="C175" s="1043"/>
      <c r="D175" s="1043"/>
      <c r="E175" s="1043"/>
      <c r="F175" s="104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9"/>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2"/>
      <c r="B188" s="1043"/>
      <c r="C188" s="1043"/>
      <c r="D188" s="1043"/>
      <c r="E188" s="1043"/>
      <c r="F188" s="104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9"/>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2"/>
      <c r="B201" s="1043"/>
      <c r="C201" s="1043"/>
      <c r="D201" s="1043"/>
      <c r="E201" s="1043"/>
      <c r="F201" s="104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9"/>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2"/>
      <c r="B215" s="1043"/>
      <c r="C215" s="1043"/>
      <c r="D215" s="1043"/>
      <c r="E215" s="1043"/>
      <c r="F215" s="104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9"/>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2"/>
      <c r="B228" s="1043"/>
      <c r="C228" s="1043"/>
      <c r="D228" s="1043"/>
      <c r="E228" s="1043"/>
      <c r="F228" s="104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9"/>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2"/>
      <c r="B241" s="1043"/>
      <c r="C241" s="1043"/>
      <c r="D241" s="1043"/>
      <c r="E241" s="1043"/>
      <c r="F241" s="104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9"/>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2"/>
      <c r="B254" s="1043"/>
      <c r="C254" s="1043"/>
      <c r="D254" s="1043"/>
      <c r="E254" s="1043"/>
      <c r="F254" s="104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9"/>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2019-05-14T07:48:00Z</cp:lastPrinted>
  <dcterms:created xsi:type="dcterms:W3CDTF">2012-03-13T00:50:25Z</dcterms:created>
  <dcterms:modified xsi:type="dcterms:W3CDTF">2019-05-29T08:10:47Z</dcterms:modified>
</cp:coreProperties>
</file>