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4_がん・疾病対策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<sst xmlns="http://schemas.openxmlformats.org/spreadsheetml/2006/main" count="2917" uniqueCount="665">
  <si>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</si>
  <si>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</si>
  <si>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</si>
  <si>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</si>
  <si>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</si>
  <si>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</si>
  <si>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</si>
  <si>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</si>
  <si>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</si>
  <si>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</si>
  <si>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</si>
  <si>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</si>
  <si>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</si>
  <si>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</si>
  <si>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</si>
  <si>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</si>
  <si>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</si>
  <si>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</si>
  <si>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</si>
  <si>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</si>
  <si>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</si>
  <si>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</si>
  <si>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</si>
  <si>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</si>
  <si>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</si>
  <si>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</si>
  <si>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</si>
  <si>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</si>
  <si>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</si>
  <si>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</si>
  <si>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</si>
  <si>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</si>
  <si>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</si>
  <si>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</si>
  <si>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</si>
  <si>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</si>
  <si>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</si>
  <si>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</si>
  <si>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</si>
  <si>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</si>
  <si>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</si>
  <si>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</si>
  <si>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</si>
  <si>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</si>
  <si>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</si>
  <si>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</si>
  <si>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</si>
  <si>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</si>
  <si>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</si>
  <si>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</si>
  <si>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</si>
  <si>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</si>
  <si>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</si>
  <si>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</si>
  <si>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</si>
  <si>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</si>
  <si>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</si>
  <si>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</si>
  <si>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</si>
  <si>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</si>
  <si>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</si>
  <si>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</si>
  <si>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</si>
  <si>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</si>
  <si>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</si>
  <si>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</si>
  <si>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</si>
  <si>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</si>
  <si>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</si>
  <si>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</si>
  <si>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</si>
  <si>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</si>
  <si>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</si>
  <si>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</si>
  <si>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</si>
  <si>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</si>
  <si>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</si>
  <si>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</si>
  <si>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</si>
  <si>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</si>
  <si>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</si>
  <si>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</si>
  <si>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</si>
  <si>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</si>
  <si>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</si>
  <si>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</si>
  <si>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</si>
  <si>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</si>
  <si>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</si>
  <si>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</si>
  <si>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</si>
  <si>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</si>
  <si>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</si>
  <si>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</si>
  <si>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</si>
  <si>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</si>
  <si>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</si>
  <si>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</si>
  <si>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</si>
  <si>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</si>
  <si>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</si>
  <si>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</si>
  <si>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</si>
  <si>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</si>
  <si>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</si>
  <si>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</si>
  <si>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</si>
  <si>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</si>
  <si>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</si>
  <si>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</si>
  <si>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</si>
  <si>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</si>
  <si>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</si>
  <si>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</si>
  <si>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</si>
  <si>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</si>
  <si>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</si>
  <si>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</si>
  <si>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</si>
  <si>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</si>
  <si>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</si>
  <si>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</si>
  <si>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</si>
  <si>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</si>
  <si>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</si>
  <si>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</si>
  <si>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</si>
  <si>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</si>
  <si>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</si>
  <si>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</si>
  <si>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</si>
  <si>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</si>
  <si>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</si>
  <si>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</si>
  <si>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</si>
  <si>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</si>
  <si>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</si>
  <si>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</si>
  <si>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</si>
  <si>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</si>
  <si>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</si>
  <si>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</si>
  <si>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</si>
  <si>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</si>
  <si>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</si>
  <si>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</si>
  <si>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</si>
  <si>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</si>
  <si>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</si>
  <si>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</si>
  <si>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</si>
  <si>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</si>
  <si>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</si>
  <si>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</si>
  <si>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</si>
  <si>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</si>
  <si>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</si>
  <si>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</si>
  <si>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</si>
  <si>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</si>
  <si>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</si>
  <si>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</si>
  <si>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</si>
  <si>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</si>
  <si>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</si>
  <si>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</si>
  <si>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</si>
  <si>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</si>
  <si>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</si>
  <si>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</si>
  <si>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</si>
  <si>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</si>
  <si>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</si>
  <si>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</si>
  <si>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</si>
  <si>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</si>
  <si>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</si>
  <si>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</si>
  <si>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</si>
  <si>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</si>
  <si>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</si>
  <si>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</si>
  <si>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</si>
  <si>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</si>
  <si>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</si>
  <si>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</si>
  <si>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</si>
  <si>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</si>
  <si>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</si>
  <si>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</si>
  <si>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</si>
  <si>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</si>
  <si>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</si>
  <si>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</si>
  <si>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</si>
  <si>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</si>
  <si>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</si>
  <si>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</si>
  <si>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</si>
  <si>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</si>
  <si>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</si>
  <si>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</si>
  <si>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</si>
  <si>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</si>
  <si>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</si>
  <si>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</si>
  <si>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</si>
  <si>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</si>
  <si>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</si>
  <si>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</si>
  <si>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</si>
  <si>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</si>
  <si>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</si>
  <si>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</si>
  <si>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</si>
  <si>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</si>
  <si>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</si>
  <si>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</si>
  <si>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</si>
  <si>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</si>
  <si>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</si>
  <si>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</si>
  <si>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</si>
  <si>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</si>
  <si>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</si>
  <si>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</si>
  <si>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</si>
  <si>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</si>
  <si>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</si>
  <si>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</si>
  <si>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</si>
  <si>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</si>
  <si>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</si>
  <si>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</si>
  <si>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</si>
  <si>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</si>
  <si>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</si>
  <si>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</si>
  <si>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</si>
  <si>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</si>
  <si>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</si>
  <si>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</si>
  <si>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</si>
  <si>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</si>
  <si>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</si>
  <si>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</si>
  <si>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</si>
  <si>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</si>
  <si>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</si>
  <si>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</si>
  <si>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</si>
  <si>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</si>
  <si>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</si>
  <si>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</si>
  <si>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</si>
  <si>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</si>
  <si>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</si>
  <si>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</si>
  <si>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</si>
  <si>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</si>
  <si>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</si>
  <si>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</si>
  <si>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</si>
  <si>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</si>
  <si>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</si>
  <si>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</si>
  <si>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</si>
  <si>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</si>
  <si>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</si>
  <si>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</si>
  <si>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</si>
  <si>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</si>
  <si>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</si>
  <si>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</si>
  <si>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</si>
  <si>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</si>
  <si>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</si>
  <si>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</si>
  <si>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</si>
  <si>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</si>
  <si>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</si>
  <si>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</si>
  <si>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</si>
  <si>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</si>
  <si>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</si>
  <si>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</si>
  <si>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</si>
  <si>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</si>
  <si>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</si>
  <si>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</si>
  <si>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</si>
  <si>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</si>
  <si>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</si>
  <si>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</si>
  <si>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</si>
  <si>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</si>
  <si>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</si>
  <si>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</si>
  <si>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</si>
  <si>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</si>
  <si>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</si>
  <si>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</si>
  <si>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</si>
  <si>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</si>
  <si>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</si>
  <si>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</si>
  <si>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</si>
  <si>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</si>
  <si>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</si>
  <si>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</si>
  <si>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</si>
  <si>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</si>
  <si>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</si>
  <si>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</si>
  <si>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</si>
  <si>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</si>
  <si>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</si>
  <si>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</si>
  <si>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</si>
  <si>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</si>
  <si>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</si>
  <si>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</si>
  <si>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</si>
  <si>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</si>
  <si>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</si>
  <si>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</si>
  <si>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</si>
  <si>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</si>
  <si>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</si>
  <si>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</si>
  <si>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</si>
  <si>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</si>
  <si>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</si>
  <si>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</si>
  <si>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</si>
  <si>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</si>
  <si>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</si>
  <si>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</si>
  <si>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</si>
  <si>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</si>
  <si>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</si>
  <si>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</si>
  <si>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</si>
  <si>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</si>
  <si>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</si>
  <si>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</si>
  <si>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</si>
  <si>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</si>
  <si>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</si>
  <si>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</si>
  <si>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</si>
  <si>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</si>
  <si>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</si>
  <si>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</si>
  <si>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</si>
  <si>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</si>
  <si>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</si>
  <si>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</si>
  <si>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</si>
  <si>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</si>
  <si>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</si>
  <si>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</si>
  <si>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</si>
  <si>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</si>
  <si>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</si>
  <si>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</si>
  <si>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</si>
  <si>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</si>
  <si>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</si>
  <si>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</si>
  <si>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</si>
  <si>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</si>
  <si>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</si>
  <si>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</si>
  <si>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</si>
  <si>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</si>
  <si>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</si>
  <si>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</si>
  <si>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</si>
  <si>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</si>
  <si>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</si>
  <si>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</si>
  <si>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</si>
  <si>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</si>
  <si>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</si>
  <si>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</si>
  <si>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</si>
  <si>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</si>
  <si>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</si>
  <si>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</si>
  <si>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</si>
  <si>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</si>
  <si>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</si>
  <si>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</si>
  <si>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</si>
  <si>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</si>
  <si>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</si>
  <si>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</si>
  <si>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</si>
  <si>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</si>
  <si>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</si>
  <si>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</si>
  <si>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</si>
  <si>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</si>
  <si>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</si>
  <si>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</si>
  <si>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</si>
  <si>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</si>
  <si>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</si>
  <si>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</si>
  <si>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</si>
  <si>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</si>
  <si>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</si>
  <si>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</si>
  <si>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</si>
  <si>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</si>
  <si>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</si>
  <si>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</si>
  <si>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</si>
  <si>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</si>
  <si>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</si>
  <si>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</si>
  <si>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</si>
  <si>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</si>
  <si>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</si>
  <si>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</si>
  <si>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</si>
  <si>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</si>
  <si>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</si>
  <si>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</si>
  <si>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</si>
  <si>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</si>
  <si>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</si>
  <si>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</si>
  <si>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</si>
  <si>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</si>
  <si>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</si>
  <si>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</si>
  <si>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</si>
  <si>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</si>
  <si>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</si>
  <si>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</si>
  <si>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</si>
  <si>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</si>
  <si>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</si>
  <si>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</si>
  <si>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</si>
  <si>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</si>
  <si>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</si>
  <si>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</si>
  <si>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</si>
  <si>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</si>
  <si>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</si>
  <si>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</si>
  <si>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</si>
  <si>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</si>
  <si>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</si>
  <si>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</si>
  <si>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</si>
  <si>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</si>
  <si>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</si>
  <si>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</si>
  <si>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</si>
  <si>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</si>
  <si>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</si>
  <si>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</si>
  <si>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</si>
  <si>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</si>
  <si>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</si>
  <si>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</si>
  <si>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</si>
  <si>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</si>
  <si>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</si>
  <si>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</si>
  <si>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</si>
  <si>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</si>
  <si>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</si>
  <si>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</si>
  <si>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</si>
  <si>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</si>
  <si>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</si>
  <si>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</si>
  <si>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</si>
  <si>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</si>
  <si>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</si>
  <si>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</si>
  <si>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</si>
  <si>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</si>
  <si>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</si>
  <si>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</si>
  <si>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</si>
  <si>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</si>
  <si>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</si>
  <si>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</si>
  <si>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</si>
  <si>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</si>
  <si>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</si>
  <si>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</si>
  <si>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</si>
  <si>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</si>
  <si>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</si>
  <si>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</si>
  <si>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</si>
  <si>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</si>
  <si>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</si>
  <si>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</si>
  <si>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</si>
  <si>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</si>
  <si>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</si>
  <si>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</si>
  <si>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</si>
  <si>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</si>
  <si>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</si>
  <si>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</si>
  <si>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</si>
  <si>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</si>
  <si>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</si>
  <si>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</si>
  <si>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</si>
  <si>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</si>
  <si>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</si>
  <si>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</si>
  <si>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</si>
  <si>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</si>
  <si>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</si>
  <si>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</si>
  <si>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</si>
  <si>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</si>
  <si>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</si>
  <si>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</si>
  <si>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</si>
  <si>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</si>
  <si>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</si>
  <si>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</si>
  <si>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</si>
  <si>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</si>
  <si>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</si>
  <si>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</si>
  <si>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</si>
  <si>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</si>
  <si>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</si>
  <si>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</si>
  <si>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</si>
  <si>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</si>
  <si>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</si>
  <si>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</si>
  <si>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</si>
  <si>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</si>
  <si>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</si>
  <si>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</si>
  <si>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</si>
  <si>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</si>
  <si>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</si>
  <si>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</si>
  <si>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</si>
  <si>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</si>
  <si>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</si>
  <si>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</si>
  <si>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</si>
  <si>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</si>
  <si>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</si>
  <si>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</si>
  <si>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</si>
  <si>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</si>
  <si>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</si>
  <si>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</si>
  <si>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</si>
  <si>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</si>
  <si>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</si>
  <si>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</si>
  <si>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アレルギー疾患医療提供体制整備事業費</t>
    <rPh sb="5" eb="7">
      <t>シッカン</t>
    </rPh>
    <rPh sb="7" eb="9">
      <t>イリョウ</t>
    </rPh>
    <rPh sb="9" eb="11">
      <t>テイキョウ</t>
    </rPh>
    <rPh sb="11" eb="13">
      <t>タイセイ</t>
    </rPh>
    <rPh sb="13" eb="15">
      <t>セイビ</t>
    </rPh>
    <rPh sb="15" eb="18">
      <t>ジギョウヒ</t>
    </rPh>
    <phoneticPr fontId="5"/>
  </si>
  <si>
    <t>健康局</t>
    <rPh sb="0" eb="3">
      <t>ケンコウキョク</t>
    </rPh>
    <phoneticPr fontId="5"/>
  </si>
  <si>
    <t>がん・疾病対策課</t>
    <rPh sb="3" eb="5">
      <t>シッペイ</t>
    </rPh>
    <rPh sb="5" eb="8">
      <t>タイサクカ</t>
    </rPh>
    <phoneticPr fontId="5"/>
  </si>
  <si>
    <t>がん・疾病対策課長
佐々木　昌弘</t>
    <rPh sb="10" eb="13">
      <t>ササキ</t>
    </rPh>
    <rPh sb="14" eb="16">
      <t>マサヒロ</t>
    </rPh>
    <phoneticPr fontId="5"/>
  </si>
  <si>
    <t>○</t>
  </si>
  <si>
    <t>アレルギー疾患対策基本法第17条</t>
    <rPh sb="5" eb="7">
      <t>シッカン</t>
    </rPh>
    <rPh sb="7" eb="9">
      <t>タイサク</t>
    </rPh>
    <rPh sb="9" eb="12">
      <t>キホンホウ</t>
    </rPh>
    <rPh sb="12" eb="13">
      <t>ダイ</t>
    </rPh>
    <rPh sb="15" eb="16">
      <t>ジョウ</t>
    </rPh>
    <phoneticPr fontId="5"/>
  </si>
  <si>
    <t>-</t>
  </si>
  <si>
    <t>-</t>
    <phoneticPr fontId="5"/>
  </si>
  <si>
    <t>専門的なアレルギー疾患医療の提供等を行う医療機関の整備を図るために、地域の拠点となる医療機関とのネットワークの構築、アレルギー疾患医療に関する最新の正しい情報の提供、医療従事者の育成、研究の推進等を行う中核的な医療機関に対して補助を行うことで、アレルギー疾患を有する者がその居住する地域にかかわらず等しくそのアレルギー疾患の状態に応じた適切なアレルギー疾患医療を受けることができることを目指す。</t>
    <phoneticPr fontId="5"/>
  </si>
  <si>
    <t>（1）アレルギー疾患の診療連携ネットワークの構築
（2）アレルギー疾患医療の診断等支援
（3）アレルギー疾患に係る医師等に対する研修支援事業（都道府県拠点病院の専門医向けの研修等）
【補助率】10/10</t>
    <phoneticPr fontId="5"/>
  </si>
  <si>
    <t>難病等情報提供事業費補助金</t>
    <rPh sb="0" eb="2">
      <t>ナンビョウ</t>
    </rPh>
    <rPh sb="2" eb="3">
      <t>トウ</t>
    </rPh>
    <rPh sb="3" eb="5">
      <t>ジョウホウ</t>
    </rPh>
    <rPh sb="5" eb="7">
      <t>テイキョウ</t>
    </rPh>
    <rPh sb="7" eb="10">
      <t>ジギョウヒ</t>
    </rPh>
    <rPh sb="10" eb="13">
      <t>ホジョキン</t>
    </rPh>
    <phoneticPr fontId="5"/>
  </si>
  <si>
    <t>前年度実績以上</t>
    <rPh sb="0" eb="3">
      <t>ゼンネンド</t>
    </rPh>
    <rPh sb="3" eb="5">
      <t>ジッセキ</t>
    </rPh>
    <rPh sb="5" eb="7">
      <t>イジョウ</t>
    </rPh>
    <phoneticPr fontId="5"/>
  </si>
  <si>
    <t>アレルギー疾患に係る医師等に対する研修の受講者数（都道府県拠点病院医師向け）</t>
    <rPh sb="20" eb="23">
      <t>ジュコウシャ</t>
    </rPh>
    <rPh sb="23" eb="24">
      <t>スウ</t>
    </rPh>
    <phoneticPr fontId="5"/>
  </si>
  <si>
    <t>人</t>
    <rPh sb="0" eb="1">
      <t>ニン</t>
    </rPh>
    <phoneticPr fontId="5"/>
  </si>
  <si>
    <t>-</t>
    <phoneticPr fontId="5"/>
  </si>
  <si>
    <t>-</t>
    <phoneticPr fontId="5"/>
  </si>
  <si>
    <t>-</t>
    <phoneticPr fontId="5"/>
  </si>
  <si>
    <t>アレルギー疾患医療提供体制整備事業費事業実績報告書</t>
    <phoneticPr fontId="5"/>
  </si>
  <si>
    <t>アレルギー疾患に係る医師等に対する研修（都道府県拠点病院医師向け）の回数</t>
    <rPh sb="34" eb="36">
      <t>カイスウ</t>
    </rPh>
    <phoneticPr fontId="5"/>
  </si>
  <si>
    <t>件</t>
    <rPh sb="0" eb="1">
      <t>ケン</t>
    </rPh>
    <phoneticPr fontId="5"/>
  </si>
  <si>
    <t>単位あたりコスト=X／Y　　　
X:「執行額」
Y:「アレルギー疾患に係る医師等に対する研修（都道府県拠点病院医師向け）の受講者数」　　　　　　　　　　　　　　　　　</t>
  </si>
  <si>
    <t>円</t>
    <rPh sb="0" eb="1">
      <t>エン</t>
    </rPh>
    <phoneticPr fontId="5"/>
  </si>
  <si>
    <t>　　X/Y</t>
  </si>
  <si>
    <t>Ⅰ－５　感染症など健康を脅かす疾病を予防・防止するとともに、感染者等に必要な医療等を確保すること</t>
  </si>
  <si>
    <t>Ⅰ－５－２　難病等の予防・治療等を充実させること</t>
  </si>
  <si>
    <t>-</t>
    <phoneticPr fontId="5"/>
  </si>
  <si>
    <t>-</t>
    <phoneticPr fontId="5"/>
  </si>
  <si>
    <t>-</t>
    <phoneticPr fontId="5"/>
  </si>
  <si>
    <t>-</t>
    <phoneticPr fontId="5"/>
  </si>
  <si>
    <t>-</t>
    <phoneticPr fontId="5"/>
  </si>
  <si>
    <t>-</t>
    <phoneticPr fontId="5"/>
  </si>
  <si>
    <t>-</t>
    <phoneticPr fontId="5"/>
  </si>
  <si>
    <t>中核的な医療機関に補助を行い都道府県間でのアレルギー疾患の診療連携ネットワークの構築することで、アレルギー疾患に係る医療提供体制の整備に寄与する。</t>
    <rPh sb="0" eb="2">
      <t>チュウカク</t>
    </rPh>
    <rPh sb="2" eb="3">
      <t>テキ</t>
    </rPh>
    <rPh sb="4" eb="6">
      <t>イリョウ</t>
    </rPh>
    <rPh sb="6" eb="8">
      <t>キカン</t>
    </rPh>
    <rPh sb="9" eb="11">
      <t>ホジョ</t>
    </rPh>
    <rPh sb="12" eb="13">
      <t>オコナ</t>
    </rPh>
    <rPh sb="14" eb="18">
      <t>トドウフケン</t>
    </rPh>
    <rPh sb="18" eb="19">
      <t>カン</t>
    </rPh>
    <rPh sb="53" eb="55">
      <t>シッカン</t>
    </rPh>
    <rPh sb="56" eb="57">
      <t>カカ</t>
    </rPh>
    <rPh sb="58" eb="60">
      <t>イリョウ</t>
    </rPh>
    <rPh sb="60" eb="62">
      <t>テイキョウ</t>
    </rPh>
    <rPh sb="62" eb="64">
      <t>タイセイ</t>
    </rPh>
    <rPh sb="65" eb="67">
      <t>セイビ</t>
    </rPh>
    <phoneticPr fontId="5"/>
  </si>
  <si>
    <t>予防・健康づくりの推進</t>
    <rPh sb="0" eb="2">
      <t>ヨボウ</t>
    </rPh>
    <rPh sb="3" eb="5">
      <t>ケンコウ</t>
    </rPh>
    <rPh sb="9" eb="11">
      <t>スイシン</t>
    </rPh>
    <phoneticPr fontId="5"/>
  </si>
  <si>
    <t>中心拠点病院での研修に参加した累積医師数【2021年度までに100人】</t>
    <rPh sb="0" eb="2">
      <t>チュウシン</t>
    </rPh>
    <rPh sb="2" eb="4">
      <t>キョテン</t>
    </rPh>
    <rPh sb="4" eb="6">
      <t>ビョウイン</t>
    </rPh>
    <rPh sb="8" eb="10">
      <t>ケンシュウ</t>
    </rPh>
    <rPh sb="11" eb="13">
      <t>サンカ</t>
    </rPh>
    <rPh sb="15" eb="17">
      <t>ルイセキ</t>
    </rPh>
    <rPh sb="17" eb="20">
      <t>イシスウ</t>
    </rPh>
    <rPh sb="25" eb="27">
      <t>ネンド</t>
    </rPh>
    <rPh sb="33" eb="34">
      <t>ニン</t>
    </rPh>
    <phoneticPr fontId="5"/>
  </si>
  <si>
    <t>人</t>
    <rPh sb="0" eb="1">
      <t>ニン</t>
    </rPh>
    <phoneticPr fontId="5"/>
  </si>
  <si>
    <t>-</t>
    <phoneticPr fontId="5"/>
  </si>
  <si>
    <t>-</t>
    <phoneticPr fontId="5"/>
  </si>
  <si>
    <t>-</t>
    <phoneticPr fontId="5"/>
  </si>
  <si>
    <t>-</t>
    <phoneticPr fontId="5"/>
  </si>
  <si>
    <t>-</t>
    <phoneticPr fontId="5"/>
  </si>
  <si>
    <t>食物によるアナフィラキシーショック死亡者数ゼロ【2028年度まで】</t>
    <rPh sb="0" eb="2">
      <t>ショクモツ</t>
    </rPh>
    <rPh sb="17" eb="20">
      <t>シボウシャ</t>
    </rPh>
    <rPh sb="20" eb="21">
      <t>スウ</t>
    </rPh>
    <rPh sb="28" eb="30">
      <t>ネンド</t>
    </rPh>
    <phoneticPr fontId="5"/>
  </si>
  <si>
    <t>中核的な医療機関に補助を行いアレルギー疾患に適切に対応できる医師を育成することで、アレルギー疾患に係る医療提供体制の整備に寄与する。</t>
    <rPh sb="0" eb="2">
      <t>チュウカク</t>
    </rPh>
    <rPh sb="2" eb="3">
      <t>テキ</t>
    </rPh>
    <rPh sb="4" eb="6">
      <t>イリョウ</t>
    </rPh>
    <rPh sb="6" eb="8">
      <t>キカン</t>
    </rPh>
    <rPh sb="9" eb="11">
      <t>ホジョ</t>
    </rPh>
    <rPh sb="12" eb="13">
      <t>オコナ</t>
    </rPh>
    <rPh sb="22" eb="24">
      <t>テキセツ</t>
    </rPh>
    <rPh sb="25" eb="27">
      <t>タイオウ</t>
    </rPh>
    <rPh sb="30" eb="32">
      <t>イシ</t>
    </rPh>
    <rPh sb="33" eb="35">
      <t>イクセイ</t>
    </rPh>
    <rPh sb="46" eb="48">
      <t>シッカン</t>
    </rPh>
    <rPh sb="49" eb="50">
      <t>カカ</t>
    </rPh>
    <rPh sb="51" eb="53">
      <t>イリョウ</t>
    </rPh>
    <rPh sb="53" eb="55">
      <t>テイキョウ</t>
    </rPh>
    <rPh sb="55" eb="57">
      <t>タイセイ</t>
    </rPh>
    <rPh sb="58" eb="60">
      <t>セイビ</t>
    </rPh>
    <phoneticPr fontId="5"/>
  </si>
  <si>
    <t>‐</t>
  </si>
  <si>
    <t>無</t>
  </si>
  <si>
    <t>アレルギーに関しては、民間療法を含め膨大な情報が氾濫しており、国が主体となって実施する必要がある。</t>
    <rPh sb="6" eb="7">
      <t>カン</t>
    </rPh>
    <rPh sb="11" eb="13">
      <t>ミンカン</t>
    </rPh>
    <rPh sb="13" eb="15">
      <t>リョウホウ</t>
    </rPh>
    <rPh sb="16" eb="17">
      <t>フク</t>
    </rPh>
    <rPh sb="18" eb="20">
      <t>ボウダイ</t>
    </rPh>
    <rPh sb="21" eb="23">
      <t>ジョウホウ</t>
    </rPh>
    <rPh sb="24" eb="26">
      <t>ハンラン</t>
    </rPh>
    <phoneticPr fontId="5"/>
  </si>
  <si>
    <t>中核的な医療機関を中心にし、全国のアレルギー疾患医療拠点病院間で意見交換、情報共有を行う会議等を行うことでより、よりよいアレルギー診療体制の構築が可能になるため、優先度が高く国費を投入して進めるべき事業である。</t>
    <rPh sb="9" eb="11">
      <t>チュウシン</t>
    </rPh>
    <rPh sb="14" eb="16">
      <t>ゼンコク</t>
    </rPh>
    <rPh sb="22" eb="24">
      <t>シッカン</t>
    </rPh>
    <rPh sb="24" eb="26">
      <t>イリョウ</t>
    </rPh>
    <rPh sb="26" eb="28">
      <t>キョテン</t>
    </rPh>
    <rPh sb="28" eb="30">
      <t>ビョウイン</t>
    </rPh>
    <rPh sb="30" eb="31">
      <t>カン</t>
    </rPh>
    <rPh sb="32" eb="34">
      <t>イケン</t>
    </rPh>
    <rPh sb="34" eb="36">
      <t>コウカン</t>
    </rPh>
    <rPh sb="37" eb="39">
      <t>ジョウホウ</t>
    </rPh>
    <rPh sb="39" eb="41">
      <t>キョウユウ</t>
    </rPh>
    <rPh sb="42" eb="43">
      <t>オコナ</t>
    </rPh>
    <rPh sb="44" eb="46">
      <t>カイギ</t>
    </rPh>
    <rPh sb="46" eb="47">
      <t>トウ</t>
    </rPh>
    <rPh sb="48" eb="49">
      <t>オコナ</t>
    </rPh>
    <rPh sb="65" eb="67">
      <t>シンリョウ</t>
    </rPh>
    <rPh sb="67" eb="69">
      <t>タイセイ</t>
    </rPh>
    <rPh sb="70" eb="72">
      <t>コウチク</t>
    </rPh>
    <rPh sb="73" eb="75">
      <t>カノウ</t>
    </rPh>
    <rPh sb="81" eb="84">
      <t>ユウセンド</t>
    </rPh>
    <phoneticPr fontId="5"/>
  </si>
  <si>
    <t>-</t>
    <phoneticPr fontId="5"/>
  </si>
  <si>
    <t>アレルギー疾患の診療連携ネットワークが構築されることで、アレルギー疾患患者や家族、ひいては国民の不安の解消を促進することに繋がる。また、居住地に関係なく適切なアレルギー診療医療が受けられるようになる。</t>
    <rPh sb="33" eb="35">
      <t>シッカン</t>
    </rPh>
    <rPh sb="35" eb="37">
      <t>カンジャ</t>
    </rPh>
    <rPh sb="38" eb="40">
      <t>カゾク</t>
    </rPh>
    <rPh sb="45" eb="47">
      <t>コクミン</t>
    </rPh>
    <rPh sb="48" eb="50">
      <t>フアン</t>
    </rPh>
    <rPh sb="51" eb="53">
      <t>カイショウ</t>
    </rPh>
    <rPh sb="54" eb="56">
      <t>ソクシン</t>
    </rPh>
    <rPh sb="61" eb="62">
      <t>ツナ</t>
    </rPh>
    <rPh sb="68" eb="71">
      <t>キョジュウチ</t>
    </rPh>
    <rPh sb="72" eb="74">
      <t>カンケイ</t>
    </rPh>
    <rPh sb="76" eb="78">
      <t>テキセツ</t>
    </rPh>
    <rPh sb="84" eb="86">
      <t>シンリョウ</t>
    </rPh>
    <rPh sb="86" eb="88">
      <t>イリョウ</t>
    </rPh>
    <rPh sb="89" eb="90">
      <t>ウ</t>
    </rPh>
    <phoneticPr fontId="5"/>
  </si>
  <si>
    <t>費目・使途は事業目的に即している。</t>
    <rPh sb="0" eb="2">
      <t>ヒモク</t>
    </rPh>
    <rPh sb="3" eb="5">
      <t>シト</t>
    </rPh>
    <rPh sb="6" eb="8">
      <t>ジギョウ</t>
    </rPh>
    <rPh sb="8" eb="10">
      <t>モクテキ</t>
    </rPh>
    <rPh sb="11" eb="12">
      <t>ソク</t>
    </rPh>
    <phoneticPr fontId="5"/>
  </si>
  <si>
    <t>初年度であり、事業構築のため妥当である。</t>
    <rPh sb="0" eb="3">
      <t>ショネンド</t>
    </rPh>
    <rPh sb="7" eb="9">
      <t>ジギョウ</t>
    </rPh>
    <rPh sb="9" eb="11">
      <t>コウチク</t>
    </rPh>
    <rPh sb="14" eb="16">
      <t>ダトウ</t>
    </rPh>
    <phoneticPr fontId="5"/>
  </si>
  <si>
    <t>アレルギー疾患対策都道府県拠点病院モデル事業</t>
  </si>
  <si>
    <t>「アレルギー疾患対策都道府県拠点病院モデル事業」は主に都道府県のアレルギー疾患拠点病院が地域への情報提供や地域の医療従事者向けに研修を行うことで医療診療体制の構築を目指すものであり、本事業は国レベルの中心拠点病院として2つの医療機関を定め、国民や医療従事者に向けた情報提供や都道府県拠点病院の専門医向けに研修会を開催し、都道府県間でのネットワークの構築を目指すものである。</t>
    <rPh sb="25" eb="26">
      <t>オモ</t>
    </rPh>
    <rPh sb="27" eb="31">
      <t>トドウフケン</t>
    </rPh>
    <rPh sb="37" eb="39">
      <t>シッカン</t>
    </rPh>
    <rPh sb="39" eb="41">
      <t>キョテン</t>
    </rPh>
    <rPh sb="41" eb="43">
      <t>ビョウイン</t>
    </rPh>
    <rPh sb="44" eb="46">
      <t>チイキ</t>
    </rPh>
    <rPh sb="48" eb="50">
      <t>ジョウホウ</t>
    </rPh>
    <rPh sb="50" eb="52">
      <t>テイキョウ</t>
    </rPh>
    <rPh sb="53" eb="55">
      <t>チイキ</t>
    </rPh>
    <rPh sb="56" eb="58">
      <t>イリョウ</t>
    </rPh>
    <rPh sb="58" eb="61">
      <t>ジュウジシャ</t>
    </rPh>
    <rPh sb="61" eb="62">
      <t>ム</t>
    </rPh>
    <rPh sb="64" eb="66">
      <t>ケンシュウ</t>
    </rPh>
    <rPh sb="67" eb="68">
      <t>オコナ</t>
    </rPh>
    <rPh sb="72" eb="74">
      <t>イリョウ</t>
    </rPh>
    <rPh sb="74" eb="76">
      <t>シンリョウ</t>
    </rPh>
    <rPh sb="76" eb="78">
      <t>タイセイ</t>
    </rPh>
    <rPh sb="79" eb="81">
      <t>コウチク</t>
    </rPh>
    <rPh sb="82" eb="84">
      <t>メザ</t>
    </rPh>
    <rPh sb="91" eb="92">
      <t>ホン</t>
    </rPh>
    <rPh sb="92" eb="94">
      <t>ジギョウ</t>
    </rPh>
    <rPh sb="95" eb="96">
      <t>クニ</t>
    </rPh>
    <rPh sb="100" eb="102">
      <t>チュウシン</t>
    </rPh>
    <rPh sb="102" eb="104">
      <t>キョテン</t>
    </rPh>
    <rPh sb="104" eb="106">
      <t>ビョウイン</t>
    </rPh>
    <rPh sb="112" eb="114">
      <t>イリョウ</t>
    </rPh>
    <rPh sb="114" eb="116">
      <t>キカン</t>
    </rPh>
    <rPh sb="117" eb="118">
      <t>サダ</t>
    </rPh>
    <rPh sb="120" eb="122">
      <t>コクミン</t>
    </rPh>
    <rPh sb="123" eb="125">
      <t>イリョウ</t>
    </rPh>
    <rPh sb="125" eb="128">
      <t>ジュウジシャ</t>
    </rPh>
    <rPh sb="129" eb="130">
      <t>ム</t>
    </rPh>
    <rPh sb="132" eb="134">
      <t>ジョウホウ</t>
    </rPh>
    <rPh sb="134" eb="136">
      <t>テイキョウ</t>
    </rPh>
    <rPh sb="137" eb="141">
      <t>トドウフケン</t>
    </rPh>
    <rPh sb="141" eb="143">
      <t>キョテン</t>
    </rPh>
    <phoneticPr fontId="5"/>
  </si>
  <si>
    <t>アレルギー疾患の中核的な医療を担う中心拠点病院で実施しており、実効性の高い手段となっている。</t>
    <rPh sb="5" eb="7">
      <t>シッカン</t>
    </rPh>
    <rPh sb="8" eb="11">
      <t>チュウカクテキ</t>
    </rPh>
    <rPh sb="12" eb="14">
      <t>イリョウ</t>
    </rPh>
    <rPh sb="15" eb="16">
      <t>ニナ</t>
    </rPh>
    <rPh sb="17" eb="23">
      <t>チュウシンキョテンビョウイン</t>
    </rPh>
    <rPh sb="24" eb="26">
      <t>ジッシ</t>
    </rPh>
    <phoneticPr fontId="5"/>
  </si>
  <si>
    <t>-</t>
    <phoneticPr fontId="5"/>
  </si>
  <si>
    <t>-</t>
    <phoneticPr fontId="5"/>
  </si>
  <si>
    <t>-</t>
    <phoneticPr fontId="5"/>
  </si>
  <si>
    <t>-</t>
    <phoneticPr fontId="5"/>
  </si>
  <si>
    <t>A.国立研究開発法人国立成育医療研究センター</t>
    <rPh sb="2" eb="4">
      <t>コクリツ</t>
    </rPh>
    <rPh sb="4" eb="6">
      <t>ケンキュウ</t>
    </rPh>
    <rPh sb="6" eb="8">
      <t>カイハツ</t>
    </rPh>
    <rPh sb="8" eb="10">
      <t>ホウジン</t>
    </rPh>
    <rPh sb="10" eb="12">
      <t>コクリツ</t>
    </rPh>
    <rPh sb="12" eb="14">
      <t>セイイク</t>
    </rPh>
    <rPh sb="14" eb="16">
      <t>イリョウ</t>
    </rPh>
    <rPh sb="16" eb="18">
      <t>ケンキュウ</t>
    </rPh>
    <phoneticPr fontId="5"/>
  </si>
  <si>
    <t>B.独立行政法人国立病院機構相模原病院</t>
    <rPh sb="2" eb="4">
      <t>ドクリツ</t>
    </rPh>
    <rPh sb="4" eb="6">
      <t>ギョウセイ</t>
    </rPh>
    <rPh sb="6" eb="8">
      <t>ホウジン</t>
    </rPh>
    <rPh sb="8" eb="10">
      <t>コクリツ</t>
    </rPh>
    <rPh sb="10" eb="12">
      <t>ビョウイン</t>
    </rPh>
    <rPh sb="12" eb="14">
      <t>キコウ</t>
    </rPh>
    <rPh sb="14" eb="17">
      <t>サガミハラ</t>
    </rPh>
    <rPh sb="17" eb="19">
      <t>ビョウイン</t>
    </rPh>
    <phoneticPr fontId="5"/>
  </si>
  <si>
    <t>人件費</t>
    <rPh sb="0" eb="3">
      <t>ジンケンヒ</t>
    </rPh>
    <phoneticPr fontId="5"/>
  </si>
  <si>
    <t>給与</t>
    <rPh sb="0" eb="2">
      <t>キュウヨ</t>
    </rPh>
    <phoneticPr fontId="5"/>
  </si>
  <si>
    <t>消耗品費</t>
    <rPh sb="0" eb="3">
      <t>ショウモウヒン</t>
    </rPh>
    <rPh sb="3" eb="4">
      <t>ヒ</t>
    </rPh>
    <phoneticPr fontId="5"/>
  </si>
  <si>
    <t>机上札　他</t>
    <rPh sb="0" eb="2">
      <t>キジョウ</t>
    </rPh>
    <rPh sb="2" eb="3">
      <t>フダ</t>
    </rPh>
    <rPh sb="4" eb="5">
      <t>ホカ</t>
    </rPh>
    <phoneticPr fontId="5"/>
  </si>
  <si>
    <t>備品費</t>
    <rPh sb="0" eb="3">
      <t>ビヒンヒ</t>
    </rPh>
    <phoneticPr fontId="5"/>
  </si>
  <si>
    <t>机　他</t>
    <rPh sb="0" eb="1">
      <t>ツクエ</t>
    </rPh>
    <rPh sb="2" eb="3">
      <t>ホカ</t>
    </rPh>
    <phoneticPr fontId="5"/>
  </si>
  <si>
    <t>-</t>
    <phoneticPr fontId="5"/>
  </si>
  <si>
    <t>-</t>
    <phoneticPr fontId="5"/>
  </si>
  <si>
    <t>国立研究開発法人国立成育医療研究センター</t>
    <phoneticPr fontId="5"/>
  </si>
  <si>
    <t>補助金等交付</t>
  </si>
  <si>
    <t>-</t>
    <phoneticPr fontId="5"/>
  </si>
  <si>
    <t>独立行政法人国立病院機構相模原病院</t>
    <rPh sb="0" eb="2">
      <t>ドクリツ</t>
    </rPh>
    <rPh sb="2" eb="4">
      <t>ギョウセイ</t>
    </rPh>
    <rPh sb="4" eb="6">
      <t>ホウジン</t>
    </rPh>
    <rPh sb="6" eb="8">
      <t>コクリツ</t>
    </rPh>
    <rPh sb="8" eb="10">
      <t>ビョウイン</t>
    </rPh>
    <rPh sb="10" eb="12">
      <t>キコウ</t>
    </rPh>
    <rPh sb="12" eb="15">
      <t>サガミハラ</t>
    </rPh>
    <rPh sb="15" eb="17">
      <t>ビョウイン</t>
    </rPh>
    <phoneticPr fontId="5"/>
  </si>
  <si>
    <t>14,373,000/22</t>
    <phoneticPr fontId="5"/>
  </si>
  <si>
    <t>23,000,000/22</t>
    <phoneticPr fontId="5"/>
  </si>
  <si>
    <t>-</t>
    <phoneticPr fontId="5"/>
  </si>
  <si>
    <t>-</t>
    <phoneticPr fontId="5"/>
  </si>
  <si>
    <t>初年度であり、研修対象となる都道府県拠点病院の整備が進んでいないため、研修受講者数等が抑制されたことから妥当である。</t>
    <rPh sb="0" eb="3">
      <t>ショネンド</t>
    </rPh>
    <rPh sb="7" eb="9">
      <t>ケンシュウ</t>
    </rPh>
    <rPh sb="9" eb="11">
      <t>タイショウ</t>
    </rPh>
    <rPh sb="14" eb="18">
      <t>トドウフケン</t>
    </rPh>
    <rPh sb="18" eb="20">
      <t>キョテン</t>
    </rPh>
    <rPh sb="20" eb="22">
      <t>ビョウイン</t>
    </rPh>
    <rPh sb="23" eb="25">
      <t>セイビ</t>
    </rPh>
    <rPh sb="26" eb="27">
      <t>スス</t>
    </rPh>
    <rPh sb="35" eb="37">
      <t>ケンシュウ</t>
    </rPh>
    <rPh sb="37" eb="40">
      <t>ジュコウシャ</t>
    </rPh>
    <rPh sb="40" eb="41">
      <t>スウ</t>
    </rPh>
    <rPh sb="41" eb="42">
      <t>トウ</t>
    </rPh>
    <rPh sb="43" eb="45">
      <t>ヨクセイ</t>
    </rPh>
    <rPh sb="52" eb="54">
      <t>ダトウ</t>
    </rPh>
    <phoneticPr fontId="5"/>
  </si>
  <si>
    <t>当初見込みを達成しており、見合ったものとなっている。</t>
    <rPh sb="0" eb="2">
      <t>トウショ</t>
    </rPh>
    <rPh sb="2" eb="4">
      <t>ミコ</t>
    </rPh>
    <rPh sb="6" eb="8">
      <t>タッセイ</t>
    </rPh>
    <rPh sb="13" eb="15">
      <t>ミア</t>
    </rPh>
    <phoneticPr fontId="5"/>
  </si>
  <si>
    <t>都道府県において都道府県拠点病院の指定が進んでいないため、研修対象者が限定されるなど、一部不用が生じた。アレルギー疾患医療の中心拠点病院に補助することにより、都道府県拠点病院とのネットワークの構築や研修による医療の均てん化を図っており、アレルギー疾患対策基本指針に基づく医療提供体制の整備に有用であるため、引き続き国民や医療従事者等に対して正しい知識の普及啓発や研修を行い、アレルギー疾患の医療提供体制整備を推進することとする。</t>
    <rPh sb="17" eb="19">
      <t>シテイ</t>
    </rPh>
    <rPh sb="57" eb="59">
      <t>シッカン</t>
    </rPh>
    <rPh sb="59" eb="61">
      <t>イリョウ</t>
    </rPh>
    <rPh sb="62" eb="64">
      <t>チュウシン</t>
    </rPh>
    <rPh sb="64" eb="66">
      <t>キョテン</t>
    </rPh>
    <rPh sb="66" eb="68">
      <t>ビョウイン</t>
    </rPh>
    <rPh sb="69" eb="71">
      <t>ホジョ</t>
    </rPh>
    <rPh sb="79" eb="83">
      <t>トドウフケン</t>
    </rPh>
    <rPh sb="83" eb="85">
      <t>キョテン</t>
    </rPh>
    <rPh sb="85" eb="87">
      <t>ビョウイン</t>
    </rPh>
    <rPh sb="96" eb="98">
      <t>コウチク</t>
    </rPh>
    <rPh sb="99" eb="101">
      <t>ケンシュウ</t>
    </rPh>
    <rPh sb="104" eb="106">
      <t>イリョウ</t>
    </rPh>
    <rPh sb="107" eb="108">
      <t>キン</t>
    </rPh>
    <rPh sb="110" eb="111">
      <t>カ</t>
    </rPh>
    <rPh sb="112" eb="113">
      <t>ハカ</t>
    </rPh>
    <rPh sb="123" eb="125">
      <t>シッカン</t>
    </rPh>
    <rPh sb="125" eb="127">
      <t>タイサク</t>
    </rPh>
    <rPh sb="127" eb="129">
      <t>キホン</t>
    </rPh>
    <rPh sb="129" eb="131">
      <t>シシン</t>
    </rPh>
    <rPh sb="132" eb="133">
      <t>モト</t>
    </rPh>
    <rPh sb="135" eb="137">
      <t>イリョウ</t>
    </rPh>
    <rPh sb="137" eb="139">
      <t>テイキョウ</t>
    </rPh>
    <rPh sb="139" eb="141">
      <t>タイセイ</t>
    </rPh>
    <rPh sb="142" eb="144">
      <t>セイビ</t>
    </rPh>
    <rPh sb="145" eb="147">
      <t>ユウヨウ</t>
    </rPh>
    <rPh sb="192" eb="194">
      <t>シッカン</t>
    </rPh>
    <rPh sb="195" eb="197">
      <t>イリョウ</t>
    </rPh>
    <rPh sb="197" eb="199">
      <t>テイキョウ</t>
    </rPh>
    <rPh sb="199" eb="201">
      <t>タイセイ</t>
    </rPh>
    <rPh sb="201" eb="203">
      <t>セイビ</t>
    </rPh>
    <phoneticPr fontId="5"/>
  </si>
  <si>
    <t>都道府県における都道府県拠点病院の指定は着実に進んでおり、研修対象者が増加することとなる。中心拠点病院と都道府県拠点病院とのネットワークを強化することによって効果的、効率的な研修を行って適切な執行を確保するなど、事業目的達成のために本事業を推進していくこととしている。</t>
    <rPh sb="0" eb="4">
      <t>トドウフケン</t>
    </rPh>
    <rPh sb="8" eb="12">
      <t>トドウフケン</t>
    </rPh>
    <rPh sb="12" eb="14">
      <t>キョテン</t>
    </rPh>
    <rPh sb="14" eb="16">
      <t>ビョウイン</t>
    </rPh>
    <rPh sb="17" eb="19">
      <t>シテイ</t>
    </rPh>
    <rPh sb="20" eb="22">
      <t>チャクジツ</t>
    </rPh>
    <rPh sb="23" eb="24">
      <t>スス</t>
    </rPh>
    <rPh sb="29" eb="31">
      <t>ケンシュウ</t>
    </rPh>
    <rPh sb="35" eb="37">
      <t>ゾウカ</t>
    </rPh>
    <rPh sb="45" eb="47">
      <t>チュウシン</t>
    </rPh>
    <rPh sb="47" eb="49">
      <t>キョテン</t>
    </rPh>
    <rPh sb="49" eb="51">
      <t>ビョウイン</t>
    </rPh>
    <rPh sb="52" eb="56">
      <t>トドウフケン</t>
    </rPh>
    <rPh sb="56" eb="58">
      <t>キョテン</t>
    </rPh>
    <rPh sb="58" eb="60">
      <t>ビョウイン</t>
    </rPh>
    <rPh sb="69" eb="71">
      <t>キョウカ</t>
    </rPh>
    <rPh sb="79" eb="82">
      <t>コウカテキ</t>
    </rPh>
    <rPh sb="83" eb="86">
      <t>コウリツテキ</t>
    </rPh>
    <rPh sb="87" eb="89">
      <t>ケンシュウ</t>
    </rPh>
    <rPh sb="93" eb="95">
      <t>テキセツ</t>
    </rPh>
    <rPh sb="96" eb="98">
      <t>シッコウ</t>
    </rPh>
    <rPh sb="99" eb="101">
      <t>カクホ</t>
    </rPh>
    <rPh sb="106" eb="108">
      <t>ジギョウ</t>
    </rPh>
    <rPh sb="108" eb="110">
      <t>モクテキ</t>
    </rPh>
    <rPh sb="110" eb="112">
      <t>タッセイ</t>
    </rPh>
    <rPh sb="116" eb="117">
      <t>ホン</t>
    </rPh>
    <rPh sb="117" eb="119">
      <t>ジギョウ</t>
    </rPh>
    <rPh sb="120" eb="122">
      <t>スイシン</t>
    </rPh>
    <phoneticPr fontId="5"/>
  </si>
  <si>
    <t>消耗品費</t>
    <rPh sb="0" eb="3">
      <t>ショウモウヒン</t>
    </rPh>
    <rPh sb="3" eb="4">
      <t>ヒ</t>
    </rPh>
    <phoneticPr fontId="5"/>
  </si>
  <si>
    <t>通信運搬費</t>
    <rPh sb="0" eb="2">
      <t>ツウシン</t>
    </rPh>
    <rPh sb="2" eb="5">
      <t>ウンパンヒ</t>
    </rPh>
    <phoneticPr fontId="5"/>
  </si>
  <si>
    <t>切手　他</t>
    <rPh sb="0" eb="2">
      <t>キッテ</t>
    </rPh>
    <rPh sb="3" eb="4">
      <t>ホカ</t>
    </rPh>
    <phoneticPr fontId="5"/>
  </si>
  <si>
    <t>雑役務費</t>
    <rPh sb="0" eb="1">
      <t>ザツ</t>
    </rPh>
    <rPh sb="1" eb="3">
      <t>エキム</t>
    </rPh>
    <rPh sb="3" eb="4">
      <t>ヒ</t>
    </rPh>
    <phoneticPr fontId="5"/>
  </si>
  <si>
    <t>Webアンケート　等</t>
    <rPh sb="9" eb="10">
      <t>トウ</t>
    </rPh>
    <phoneticPr fontId="5"/>
  </si>
  <si>
    <t>旅費</t>
    <rPh sb="0" eb="2">
      <t>リョヒ</t>
    </rPh>
    <phoneticPr fontId="5"/>
  </si>
  <si>
    <t>全国拠点病院連絡会議（大阪）</t>
    <rPh sb="0" eb="2">
      <t>ゼンコク</t>
    </rPh>
    <rPh sb="2" eb="4">
      <t>キョテン</t>
    </rPh>
    <rPh sb="4" eb="6">
      <t>ビョウイン</t>
    </rPh>
    <rPh sb="6" eb="8">
      <t>レンラク</t>
    </rPh>
    <rPh sb="8" eb="10">
      <t>カイギ</t>
    </rPh>
    <rPh sb="11" eb="13">
      <t>オオサカ</t>
    </rPh>
    <phoneticPr fontId="5"/>
  </si>
  <si>
    <t>印刷製本費</t>
    <rPh sb="0" eb="2">
      <t>インサツ</t>
    </rPh>
    <rPh sb="2" eb="4">
      <t>セイホン</t>
    </rPh>
    <rPh sb="4" eb="5">
      <t>ヒ</t>
    </rPh>
    <phoneticPr fontId="5"/>
  </si>
  <si>
    <t>通信運搬費</t>
    <rPh sb="0" eb="5">
      <t>ツウシンウンパンヒ</t>
    </rPh>
    <phoneticPr fontId="5"/>
  </si>
  <si>
    <t>研修テキスト作成</t>
    <rPh sb="0" eb="2">
      <t>ケンシュウ</t>
    </rPh>
    <rPh sb="6" eb="8">
      <t>サクセイ</t>
    </rPh>
    <phoneticPr fontId="5"/>
  </si>
  <si>
    <t>会議の開催案内発送等</t>
    <rPh sb="0" eb="2">
      <t>カイギ</t>
    </rPh>
    <rPh sb="3" eb="5">
      <t>カイサイ</t>
    </rPh>
    <rPh sb="5" eb="7">
      <t>アンナイ</t>
    </rPh>
    <rPh sb="7" eb="9">
      <t>ハッソウ</t>
    </rPh>
    <rPh sb="9" eb="10">
      <t>トウ</t>
    </rPh>
    <phoneticPr fontId="5"/>
  </si>
  <si>
    <t>事務用品　他</t>
    <rPh sb="0" eb="2">
      <t>ジム</t>
    </rPh>
    <rPh sb="2" eb="4">
      <t>ヨウヒン</t>
    </rPh>
    <rPh sb="5" eb="6">
      <t>ホカ</t>
    </rPh>
    <phoneticPr fontId="5"/>
  </si>
  <si>
    <t>都道府県拠点病院の医師等に対する研修の実施等</t>
    <rPh sb="0" eb="4">
      <t>トドウフケン</t>
    </rPh>
    <rPh sb="4" eb="6">
      <t>キョテン</t>
    </rPh>
    <rPh sb="6" eb="8">
      <t>ビョウイン</t>
    </rPh>
    <rPh sb="9" eb="11">
      <t>イシ</t>
    </rPh>
    <rPh sb="11" eb="12">
      <t>トウ</t>
    </rPh>
    <rPh sb="13" eb="14">
      <t>タイ</t>
    </rPh>
    <rPh sb="16" eb="18">
      <t>ケンシュウ</t>
    </rPh>
    <rPh sb="19" eb="21">
      <t>ジッシ</t>
    </rPh>
    <rPh sb="21" eb="22">
      <t>トウ</t>
    </rPh>
    <phoneticPr fontId="5"/>
  </si>
  <si>
    <t>交付要綱により負担割合を定めており、妥当である。</t>
    <rPh sb="0" eb="4">
      <t>コウフヨウコウ</t>
    </rPh>
    <rPh sb="7" eb="9">
      <t>フタン</t>
    </rPh>
    <rPh sb="9" eb="11">
      <t>ワリアイ</t>
    </rPh>
    <rPh sb="12" eb="13">
      <t>サダ</t>
    </rPh>
    <rPh sb="18" eb="20">
      <t>ダトウ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</si>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</sst>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167330</xdr:colOff>
      <xdr:row>740</xdr:row>
      <xdr:rowOff>51487</xdr:rowOff>
    </xdr:from>
    <xdr:to>
      <xdr:col>49</xdr:col>
      <xdr:colOff>334883</xdr:colOff>
      <xdr:row>756</xdr:row>
      <xdr:rowOff>450508</xdr:rowOff>
    </xdr:to>
    <xdr:pic>
      <xdr:nvPicPr>
        <xdr:cNvPr id="35" name="図 34"/>
        <xdr:cNvPicPr>
          <a:picLocks noChangeAspect="1"/>
        </xdr:cNvPicPr>
      </xdr:nvPicPr>
      <xdr:blipFill>
        <a:blip xmlns:r="http://schemas.openxmlformats.org/officeDocument/2006/relationships" r:embed="rId1"/>
        <a:stretch>
          <a:fillRect/>
        </a:stretch>
      </xdr:blipFill>
      <xdr:spPr>
        <a:xfrm>
          <a:off x="1403006" y="42643683"/>
          <a:ext cx="9023228" cy="595956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Y715" sqref="AY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5" t="s">
        <v>0</v>
      </c>
      <c r="AK2" s="935"/>
      <c r="AL2" s="935"/>
      <c r="AM2" s="935"/>
      <c r="AN2" s="935"/>
      <c r="AO2" s="936" t="s">
        <v>466</v>
      </c>
      <c r="AP2" s="936"/>
      <c r="AQ2" s="936"/>
      <c r="AR2" s="79" t="str">
        <f>IF(OR(AO2="　", AO2=""), "", "-")</f>
        <v/>
      </c>
      <c r="AS2" s="937">
        <v>187</v>
      </c>
      <c r="AT2" s="937"/>
      <c r="AU2" s="937"/>
      <c r="AV2" s="52" t="str">
        <f>IF(AW2="", "", "-")</f>
        <v/>
      </c>
      <c r="AW2" s="908"/>
      <c r="AX2" s="908"/>
    </row>
    <row r="3" spans="1:50" ht="21" customHeight="1" thickBot="1" x14ac:dyDescent="0.2">
      <c r="A3" s="864" t="s">
        <v>543</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569</v>
      </c>
      <c r="AK3" s="866"/>
      <c r="AL3" s="866"/>
      <c r="AM3" s="866"/>
      <c r="AN3" s="866"/>
      <c r="AO3" s="866"/>
      <c r="AP3" s="866"/>
      <c r="AQ3" s="866"/>
      <c r="AR3" s="866"/>
      <c r="AS3" s="866"/>
      <c r="AT3" s="866"/>
      <c r="AU3" s="866"/>
      <c r="AV3" s="866"/>
      <c r="AW3" s="866"/>
      <c r="AX3" s="24" t="s">
        <v>65</v>
      </c>
    </row>
    <row r="4" spans="1:50" ht="24.75" customHeight="1" x14ac:dyDescent="0.15">
      <c r="A4" s="707" t="s">
        <v>25</v>
      </c>
      <c r="B4" s="708"/>
      <c r="C4" s="708"/>
      <c r="D4" s="708"/>
      <c r="E4" s="708"/>
      <c r="F4" s="708"/>
      <c r="G4" s="685" t="s">
        <v>570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6" t="s">
        <v>455</v>
      </c>
      <c r="H5" s="837"/>
      <c r="I5" s="837"/>
      <c r="J5" s="837"/>
      <c r="K5" s="837"/>
      <c r="L5" s="837"/>
      <c r="M5" s="838" t="s">
        <v>66</v>
      </c>
      <c r="N5" s="839"/>
      <c r="O5" s="839"/>
      <c r="P5" s="839"/>
      <c r="Q5" s="839"/>
      <c r="R5" s="840"/>
      <c r="S5" s="841" t="s">
        <v>131</v>
      </c>
      <c r="T5" s="837"/>
      <c r="U5" s="837"/>
      <c r="V5" s="837"/>
      <c r="W5" s="837"/>
      <c r="X5" s="842"/>
      <c r="Y5" s="701" t="s">
        <v>3</v>
      </c>
      <c r="Z5" s="543"/>
      <c r="AA5" s="543"/>
      <c r="AB5" s="543"/>
      <c r="AC5" s="543"/>
      <c r="AD5" s="544"/>
      <c r="AE5" s="702" t="s">
        <v>572</v>
      </c>
      <c r="AF5" s="702"/>
      <c r="AG5" s="702"/>
      <c r="AH5" s="702"/>
      <c r="AI5" s="702"/>
      <c r="AJ5" s="702"/>
      <c r="AK5" s="702"/>
      <c r="AL5" s="702"/>
      <c r="AM5" s="702"/>
      <c r="AN5" s="702"/>
      <c r="AO5" s="702"/>
      <c r="AP5" s="703"/>
      <c r="AQ5" s="704" t="s">
        <v>573</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19" t="s">
        <v>515</v>
      </c>
      <c r="Z7" s="443"/>
      <c r="AA7" s="443"/>
      <c r="AB7" s="443"/>
      <c r="AC7" s="443"/>
      <c r="AD7" s="920"/>
      <c r="AE7" s="909" t="s">
        <v>577</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5" t="s">
        <v>378</v>
      </c>
      <c r="B8" s="496"/>
      <c r="C8" s="496"/>
      <c r="D8" s="496"/>
      <c r="E8" s="496"/>
      <c r="F8" s="497"/>
      <c r="G8" s="938" t="str">
        <f>入力規則等!A28</f>
        <v>-</v>
      </c>
      <c r="H8" s="723"/>
      <c r="I8" s="723"/>
      <c r="J8" s="723"/>
      <c r="K8" s="723"/>
      <c r="L8" s="723"/>
      <c r="M8" s="723"/>
      <c r="N8" s="723"/>
      <c r="O8" s="723"/>
      <c r="P8" s="723"/>
      <c r="Q8" s="723"/>
      <c r="R8" s="723"/>
      <c r="S8" s="723"/>
      <c r="T8" s="723"/>
      <c r="U8" s="723"/>
      <c r="V8" s="723"/>
      <c r="W8" s="723"/>
      <c r="X8" s="939"/>
      <c r="Y8" s="843" t="s">
        <v>379</v>
      </c>
      <c r="Z8" s="844"/>
      <c r="AA8" s="844"/>
      <c r="AB8" s="844"/>
      <c r="AC8" s="844"/>
      <c r="AD8" s="845"/>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6" t="s">
        <v>23</v>
      </c>
      <c r="B9" s="847"/>
      <c r="C9" s="847"/>
      <c r="D9" s="847"/>
      <c r="E9" s="847"/>
      <c r="F9" s="847"/>
      <c r="G9" s="848" t="s">
        <v>578</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3" t="s">
        <v>30</v>
      </c>
      <c r="B10" s="664"/>
      <c r="C10" s="664"/>
      <c r="D10" s="664"/>
      <c r="E10" s="664"/>
      <c r="F10" s="664"/>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0" t="s">
        <v>24</v>
      </c>
      <c r="B12" s="941"/>
      <c r="C12" s="941"/>
      <c r="D12" s="941"/>
      <c r="E12" s="941"/>
      <c r="F12" s="942"/>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5"/>
    </row>
    <row r="13" spans="1:50" ht="21" customHeight="1" x14ac:dyDescent="0.15">
      <c r="A13" s="617"/>
      <c r="B13" s="618"/>
      <c r="C13" s="618"/>
      <c r="D13" s="618"/>
      <c r="E13" s="618"/>
      <c r="F13" s="619"/>
      <c r="G13" s="726" t="s">
        <v>6</v>
      </c>
      <c r="H13" s="727"/>
      <c r="I13" s="764" t="s">
        <v>7</v>
      </c>
      <c r="J13" s="765"/>
      <c r="K13" s="765"/>
      <c r="L13" s="765"/>
      <c r="M13" s="765"/>
      <c r="N13" s="765"/>
      <c r="O13" s="766"/>
      <c r="P13" s="660" t="s">
        <v>577</v>
      </c>
      <c r="Q13" s="661"/>
      <c r="R13" s="661"/>
      <c r="S13" s="661"/>
      <c r="T13" s="661"/>
      <c r="U13" s="661"/>
      <c r="V13" s="662"/>
      <c r="W13" s="660" t="s">
        <v>577</v>
      </c>
      <c r="X13" s="661"/>
      <c r="Y13" s="661"/>
      <c r="Z13" s="661"/>
      <c r="AA13" s="661"/>
      <c r="AB13" s="661"/>
      <c r="AC13" s="662"/>
      <c r="AD13" s="660">
        <v>17</v>
      </c>
      <c r="AE13" s="661"/>
      <c r="AF13" s="661"/>
      <c r="AG13" s="661"/>
      <c r="AH13" s="661"/>
      <c r="AI13" s="661"/>
      <c r="AJ13" s="662"/>
      <c r="AK13" s="660">
        <v>23</v>
      </c>
      <c r="AL13" s="661"/>
      <c r="AM13" s="661"/>
      <c r="AN13" s="661"/>
      <c r="AO13" s="661"/>
      <c r="AP13" s="661"/>
      <c r="AQ13" s="662"/>
      <c r="AR13" s="916"/>
      <c r="AS13" s="917"/>
      <c r="AT13" s="917"/>
      <c r="AU13" s="917"/>
      <c r="AV13" s="917"/>
      <c r="AW13" s="917"/>
      <c r="AX13" s="918"/>
    </row>
    <row r="14" spans="1:50" ht="21" customHeight="1" x14ac:dyDescent="0.15">
      <c r="A14" s="617"/>
      <c r="B14" s="618"/>
      <c r="C14" s="618"/>
      <c r="D14" s="618"/>
      <c r="E14" s="618"/>
      <c r="F14" s="619"/>
      <c r="G14" s="728"/>
      <c r="H14" s="729"/>
      <c r="I14" s="714" t="s">
        <v>8</v>
      </c>
      <c r="J14" s="762"/>
      <c r="K14" s="762"/>
      <c r="L14" s="762"/>
      <c r="M14" s="762"/>
      <c r="N14" s="762"/>
      <c r="O14" s="763"/>
      <c r="P14" s="660" t="s">
        <v>577</v>
      </c>
      <c r="Q14" s="661"/>
      <c r="R14" s="661"/>
      <c r="S14" s="661"/>
      <c r="T14" s="661"/>
      <c r="U14" s="661"/>
      <c r="V14" s="662"/>
      <c r="W14" s="660" t="s">
        <v>577</v>
      </c>
      <c r="X14" s="661"/>
      <c r="Y14" s="661"/>
      <c r="Z14" s="661"/>
      <c r="AA14" s="661"/>
      <c r="AB14" s="661"/>
      <c r="AC14" s="662"/>
      <c r="AD14" s="660" t="s">
        <v>577</v>
      </c>
      <c r="AE14" s="661"/>
      <c r="AF14" s="661"/>
      <c r="AG14" s="661"/>
      <c r="AH14" s="661"/>
      <c r="AI14" s="661"/>
      <c r="AJ14" s="662"/>
      <c r="AK14" s="660" t="s">
        <v>577</v>
      </c>
      <c r="AL14" s="661"/>
      <c r="AM14" s="661"/>
      <c r="AN14" s="661"/>
      <c r="AO14" s="661"/>
      <c r="AP14" s="661"/>
      <c r="AQ14" s="662"/>
      <c r="AR14" s="788"/>
      <c r="AS14" s="788"/>
      <c r="AT14" s="788"/>
      <c r="AU14" s="788"/>
      <c r="AV14" s="788"/>
      <c r="AW14" s="788"/>
      <c r="AX14" s="789"/>
    </row>
    <row r="15" spans="1:50" ht="21" customHeight="1" x14ac:dyDescent="0.15">
      <c r="A15" s="617"/>
      <c r="B15" s="618"/>
      <c r="C15" s="618"/>
      <c r="D15" s="618"/>
      <c r="E15" s="618"/>
      <c r="F15" s="619"/>
      <c r="G15" s="728"/>
      <c r="H15" s="729"/>
      <c r="I15" s="714" t="s">
        <v>51</v>
      </c>
      <c r="J15" s="715"/>
      <c r="K15" s="715"/>
      <c r="L15" s="715"/>
      <c r="M15" s="715"/>
      <c r="N15" s="715"/>
      <c r="O15" s="716"/>
      <c r="P15" s="660" t="s">
        <v>577</v>
      </c>
      <c r="Q15" s="661"/>
      <c r="R15" s="661"/>
      <c r="S15" s="661"/>
      <c r="T15" s="661"/>
      <c r="U15" s="661"/>
      <c r="V15" s="662"/>
      <c r="W15" s="660" t="s">
        <v>577</v>
      </c>
      <c r="X15" s="661"/>
      <c r="Y15" s="661"/>
      <c r="Z15" s="661"/>
      <c r="AA15" s="661"/>
      <c r="AB15" s="661"/>
      <c r="AC15" s="662"/>
      <c r="AD15" s="660" t="s">
        <v>577</v>
      </c>
      <c r="AE15" s="661"/>
      <c r="AF15" s="661"/>
      <c r="AG15" s="661"/>
      <c r="AH15" s="661"/>
      <c r="AI15" s="661"/>
      <c r="AJ15" s="662"/>
      <c r="AK15" s="660" t="s">
        <v>577</v>
      </c>
      <c r="AL15" s="661"/>
      <c r="AM15" s="661"/>
      <c r="AN15" s="661"/>
      <c r="AO15" s="661"/>
      <c r="AP15" s="661"/>
      <c r="AQ15" s="662"/>
      <c r="AR15" s="660"/>
      <c r="AS15" s="661"/>
      <c r="AT15" s="661"/>
      <c r="AU15" s="661"/>
      <c r="AV15" s="661"/>
      <c r="AW15" s="661"/>
      <c r="AX15" s="806"/>
    </row>
    <row r="16" spans="1:50" ht="21" customHeight="1" x14ac:dyDescent="0.15">
      <c r="A16" s="617"/>
      <c r="B16" s="618"/>
      <c r="C16" s="618"/>
      <c r="D16" s="618"/>
      <c r="E16" s="618"/>
      <c r="F16" s="619"/>
      <c r="G16" s="728"/>
      <c r="H16" s="729"/>
      <c r="I16" s="714" t="s">
        <v>52</v>
      </c>
      <c r="J16" s="715"/>
      <c r="K16" s="715"/>
      <c r="L16" s="715"/>
      <c r="M16" s="715"/>
      <c r="N16" s="715"/>
      <c r="O16" s="716"/>
      <c r="P16" s="660" t="s">
        <v>577</v>
      </c>
      <c r="Q16" s="661"/>
      <c r="R16" s="661"/>
      <c r="S16" s="661"/>
      <c r="T16" s="661"/>
      <c r="U16" s="661"/>
      <c r="V16" s="662"/>
      <c r="W16" s="660" t="s">
        <v>577</v>
      </c>
      <c r="X16" s="661"/>
      <c r="Y16" s="661"/>
      <c r="Z16" s="661"/>
      <c r="AA16" s="661"/>
      <c r="AB16" s="661"/>
      <c r="AC16" s="662"/>
      <c r="AD16" s="660" t="s">
        <v>577</v>
      </c>
      <c r="AE16" s="661"/>
      <c r="AF16" s="661"/>
      <c r="AG16" s="661"/>
      <c r="AH16" s="661"/>
      <c r="AI16" s="661"/>
      <c r="AJ16" s="662"/>
      <c r="AK16" s="660" t="s">
        <v>577</v>
      </c>
      <c r="AL16" s="661"/>
      <c r="AM16" s="661"/>
      <c r="AN16" s="661"/>
      <c r="AO16" s="661"/>
      <c r="AP16" s="661"/>
      <c r="AQ16" s="662"/>
      <c r="AR16" s="757"/>
      <c r="AS16" s="758"/>
      <c r="AT16" s="758"/>
      <c r="AU16" s="758"/>
      <c r="AV16" s="758"/>
      <c r="AW16" s="758"/>
      <c r="AX16" s="759"/>
    </row>
    <row r="17" spans="1:50" ht="24.75" customHeight="1" x14ac:dyDescent="0.15">
      <c r="A17" s="617"/>
      <c r="B17" s="618"/>
      <c r="C17" s="618"/>
      <c r="D17" s="618"/>
      <c r="E17" s="618"/>
      <c r="F17" s="619"/>
      <c r="G17" s="728"/>
      <c r="H17" s="729"/>
      <c r="I17" s="714" t="s">
        <v>50</v>
      </c>
      <c r="J17" s="762"/>
      <c r="K17" s="762"/>
      <c r="L17" s="762"/>
      <c r="M17" s="762"/>
      <c r="N17" s="762"/>
      <c r="O17" s="763"/>
      <c r="P17" s="660" t="s">
        <v>577</v>
      </c>
      <c r="Q17" s="661"/>
      <c r="R17" s="661"/>
      <c r="S17" s="661"/>
      <c r="T17" s="661"/>
      <c r="U17" s="661"/>
      <c r="V17" s="662"/>
      <c r="W17" s="660" t="s">
        <v>577</v>
      </c>
      <c r="X17" s="661"/>
      <c r="Y17" s="661"/>
      <c r="Z17" s="661"/>
      <c r="AA17" s="661"/>
      <c r="AB17" s="661"/>
      <c r="AC17" s="662"/>
      <c r="AD17" s="660" t="s">
        <v>577</v>
      </c>
      <c r="AE17" s="661"/>
      <c r="AF17" s="661"/>
      <c r="AG17" s="661"/>
      <c r="AH17" s="661"/>
      <c r="AI17" s="661"/>
      <c r="AJ17" s="662"/>
      <c r="AK17" s="660" t="s">
        <v>577</v>
      </c>
      <c r="AL17" s="661"/>
      <c r="AM17" s="661"/>
      <c r="AN17" s="661"/>
      <c r="AO17" s="661"/>
      <c r="AP17" s="661"/>
      <c r="AQ17" s="662"/>
      <c r="AR17" s="914"/>
      <c r="AS17" s="914"/>
      <c r="AT17" s="914"/>
      <c r="AU17" s="914"/>
      <c r="AV17" s="914"/>
      <c r="AW17" s="914"/>
      <c r="AX17" s="915"/>
    </row>
    <row r="18" spans="1:50" ht="24.75" customHeight="1" x14ac:dyDescent="0.15">
      <c r="A18" s="617"/>
      <c r="B18" s="618"/>
      <c r="C18" s="618"/>
      <c r="D18" s="618"/>
      <c r="E18" s="618"/>
      <c r="F18" s="619"/>
      <c r="G18" s="730"/>
      <c r="H18" s="731"/>
      <c r="I18" s="719" t="s">
        <v>20</v>
      </c>
      <c r="J18" s="720"/>
      <c r="K18" s="720"/>
      <c r="L18" s="720"/>
      <c r="M18" s="720"/>
      <c r="N18" s="720"/>
      <c r="O18" s="721"/>
      <c r="P18" s="875">
        <f>SUM(P13:V17)</f>
        <v>0</v>
      </c>
      <c r="Q18" s="876"/>
      <c r="R18" s="876"/>
      <c r="S18" s="876"/>
      <c r="T18" s="876"/>
      <c r="U18" s="876"/>
      <c r="V18" s="877"/>
      <c r="W18" s="875">
        <f>SUM(W13:AC17)</f>
        <v>0</v>
      </c>
      <c r="X18" s="876"/>
      <c r="Y18" s="876"/>
      <c r="Z18" s="876"/>
      <c r="AA18" s="876"/>
      <c r="AB18" s="876"/>
      <c r="AC18" s="877"/>
      <c r="AD18" s="875">
        <f>SUM(AD13:AJ17)</f>
        <v>17</v>
      </c>
      <c r="AE18" s="876"/>
      <c r="AF18" s="876"/>
      <c r="AG18" s="876"/>
      <c r="AH18" s="876"/>
      <c r="AI18" s="876"/>
      <c r="AJ18" s="877"/>
      <c r="AK18" s="875">
        <f>SUM(AK13:AQ17)</f>
        <v>23</v>
      </c>
      <c r="AL18" s="876"/>
      <c r="AM18" s="876"/>
      <c r="AN18" s="876"/>
      <c r="AO18" s="876"/>
      <c r="AP18" s="876"/>
      <c r="AQ18" s="877"/>
      <c r="AR18" s="875">
        <f>SUM(AR13:AX17)</f>
        <v>0</v>
      </c>
      <c r="AS18" s="876"/>
      <c r="AT18" s="876"/>
      <c r="AU18" s="876"/>
      <c r="AV18" s="876"/>
      <c r="AW18" s="876"/>
      <c r="AX18" s="878"/>
    </row>
    <row r="19" spans="1:50" ht="24.75" customHeight="1" x14ac:dyDescent="0.15">
      <c r="A19" s="617"/>
      <c r="B19" s="618"/>
      <c r="C19" s="618"/>
      <c r="D19" s="618"/>
      <c r="E19" s="618"/>
      <c r="F19" s="619"/>
      <c r="G19" s="873" t="s">
        <v>9</v>
      </c>
      <c r="H19" s="874"/>
      <c r="I19" s="874"/>
      <c r="J19" s="874"/>
      <c r="K19" s="874"/>
      <c r="L19" s="874"/>
      <c r="M19" s="874"/>
      <c r="N19" s="874"/>
      <c r="O19" s="874"/>
      <c r="P19" s="660">
        <v>0</v>
      </c>
      <c r="Q19" s="661"/>
      <c r="R19" s="661"/>
      <c r="S19" s="661"/>
      <c r="T19" s="661"/>
      <c r="U19" s="661"/>
      <c r="V19" s="662"/>
      <c r="W19" s="660">
        <v>0</v>
      </c>
      <c r="X19" s="661"/>
      <c r="Y19" s="661"/>
      <c r="Z19" s="661"/>
      <c r="AA19" s="661"/>
      <c r="AB19" s="661"/>
      <c r="AC19" s="662"/>
      <c r="AD19" s="660">
        <v>14</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3" t="s">
        <v>10</v>
      </c>
      <c r="H20" s="874"/>
      <c r="I20" s="874"/>
      <c r="J20" s="874"/>
      <c r="K20" s="874"/>
      <c r="L20" s="874"/>
      <c r="M20" s="874"/>
      <c r="N20" s="874"/>
      <c r="O20" s="874"/>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0.82352941176470584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6"/>
      <c r="B21" s="847"/>
      <c r="C21" s="847"/>
      <c r="D21" s="847"/>
      <c r="E21" s="847"/>
      <c r="F21" s="943"/>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0.82352941176470584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1" t="s">
        <v>559</v>
      </c>
      <c r="B22" s="962"/>
      <c r="C22" s="962"/>
      <c r="D22" s="962"/>
      <c r="E22" s="962"/>
      <c r="F22" s="963"/>
      <c r="G22" s="948" t="s">
        <v>457</v>
      </c>
      <c r="H22" s="222"/>
      <c r="I22" s="222"/>
      <c r="J22" s="222"/>
      <c r="K22" s="222"/>
      <c r="L22" s="222"/>
      <c r="M22" s="222"/>
      <c r="N22" s="222"/>
      <c r="O22" s="223"/>
      <c r="P22" s="933" t="s">
        <v>520</v>
      </c>
      <c r="Q22" s="222"/>
      <c r="R22" s="222"/>
      <c r="S22" s="222"/>
      <c r="T22" s="222"/>
      <c r="U22" s="222"/>
      <c r="V22" s="223"/>
      <c r="W22" s="933" t="s">
        <v>516</v>
      </c>
      <c r="X22" s="222"/>
      <c r="Y22" s="222"/>
      <c r="Z22" s="222"/>
      <c r="AA22" s="222"/>
      <c r="AB22" s="222"/>
      <c r="AC22" s="223"/>
      <c r="AD22" s="933" t="s">
        <v>456</v>
      </c>
      <c r="AE22" s="222"/>
      <c r="AF22" s="222"/>
      <c r="AG22" s="222"/>
      <c r="AH22" s="222"/>
      <c r="AI22" s="222"/>
      <c r="AJ22" s="222"/>
      <c r="AK22" s="222"/>
      <c r="AL22" s="222"/>
      <c r="AM22" s="222"/>
      <c r="AN22" s="222"/>
      <c r="AO22" s="222"/>
      <c r="AP22" s="222"/>
      <c r="AQ22" s="222"/>
      <c r="AR22" s="222"/>
      <c r="AS22" s="222"/>
      <c r="AT22" s="222"/>
      <c r="AU22" s="222"/>
      <c r="AV22" s="222"/>
      <c r="AW22" s="222"/>
      <c r="AX22" s="970"/>
    </row>
    <row r="23" spans="1:50" ht="25.5" customHeight="1" x14ac:dyDescent="0.15">
      <c r="A23" s="964"/>
      <c r="B23" s="965"/>
      <c r="C23" s="965"/>
      <c r="D23" s="965"/>
      <c r="E23" s="965"/>
      <c r="F23" s="966"/>
      <c r="G23" s="949" t="s">
        <v>580</v>
      </c>
      <c r="H23" s="950"/>
      <c r="I23" s="950"/>
      <c r="J23" s="950"/>
      <c r="K23" s="950"/>
      <c r="L23" s="950"/>
      <c r="M23" s="950"/>
      <c r="N23" s="950"/>
      <c r="O23" s="951"/>
      <c r="P23" s="916">
        <v>23</v>
      </c>
      <c r="Q23" s="917"/>
      <c r="R23" s="917"/>
      <c r="S23" s="917"/>
      <c r="T23" s="917"/>
      <c r="U23" s="917"/>
      <c r="V23" s="934"/>
      <c r="W23" s="916"/>
      <c r="X23" s="917"/>
      <c r="Y23" s="917"/>
      <c r="Z23" s="917"/>
      <c r="AA23" s="917"/>
      <c r="AB23" s="917"/>
      <c r="AC23" s="934"/>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c r="H24" s="953"/>
      <c r="I24" s="953"/>
      <c r="J24" s="953"/>
      <c r="K24" s="953"/>
      <c r="L24" s="953"/>
      <c r="M24" s="953"/>
      <c r="N24" s="953"/>
      <c r="O24" s="954"/>
      <c r="P24" s="660"/>
      <c r="Q24" s="661"/>
      <c r="R24" s="661"/>
      <c r="S24" s="661"/>
      <c r="T24" s="661"/>
      <c r="U24" s="661"/>
      <c r="V24" s="662"/>
      <c r="W24" s="660"/>
      <c r="X24" s="661"/>
      <c r="Y24" s="661"/>
      <c r="Z24" s="661"/>
      <c r="AA24" s="661"/>
      <c r="AB24" s="661"/>
      <c r="AC24" s="662"/>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c r="H25" s="953"/>
      <c r="I25" s="953"/>
      <c r="J25" s="953"/>
      <c r="K25" s="953"/>
      <c r="L25" s="953"/>
      <c r="M25" s="953"/>
      <c r="N25" s="953"/>
      <c r="O25" s="954"/>
      <c r="P25" s="660"/>
      <c r="Q25" s="661"/>
      <c r="R25" s="661"/>
      <c r="S25" s="661"/>
      <c r="T25" s="661"/>
      <c r="U25" s="661"/>
      <c r="V25" s="662"/>
      <c r="W25" s="660"/>
      <c r="X25" s="661"/>
      <c r="Y25" s="661"/>
      <c r="Z25" s="661"/>
      <c r="AA25" s="661"/>
      <c r="AB25" s="661"/>
      <c r="AC25" s="662"/>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c r="H26" s="953"/>
      <c r="I26" s="953"/>
      <c r="J26" s="953"/>
      <c r="K26" s="953"/>
      <c r="L26" s="953"/>
      <c r="M26" s="953"/>
      <c r="N26" s="953"/>
      <c r="O26" s="954"/>
      <c r="P26" s="660"/>
      <c r="Q26" s="661"/>
      <c r="R26" s="661"/>
      <c r="S26" s="661"/>
      <c r="T26" s="661"/>
      <c r="U26" s="661"/>
      <c r="V26" s="662"/>
      <c r="W26" s="660"/>
      <c r="X26" s="661"/>
      <c r="Y26" s="661"/>
      <c r="Z26" s="661"/>
      <c r="AA26" s="661"/>
      <c r="AB26" s="661"/>
      <c r="AC26" s="662"/>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c r="H27" s="953"/>
      <c r="I27" s="953"/>
      <c r="J27" s="953"/>
      <c r="K27" s="953"/>
      <c r="L27" s="953"/>
      <c r="M27" s="953"/>
      <c r="N27" s="953"/>
      <c r="O27" s="954"/>
      <c r="P27" s="660"/>
      <c r="Q27" s="661"/>
      <c r="R27" s="661"/>
      <c r="S27" s="661"/>
      <c r="T27" s="661"/>
      <c r="U27" s="661"/>
      <c r="V27" s="662"/>
      <c r="W27" s="660"/>
      <c r="X27" s="661"/>
      <c r="Y27" s="661"/>
      <c r="Z27" s="661"/>
      <c r="AA27" s="661"/>
      <c r="AB27" s="661"/>
      <c r="AC27" s="662"/>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461</v>
      </c>
      <c r="H28" s="956"/>
      <c r="I28" s="956"/>
      <c r="J28" s="956"/>
      <c r="K28" s="956"/>
      <c r="L28" s="956"/>
      <c r="M28" s="956"/>
      <c r="N28" s="956"/>
      <c r="O28" s="957"/>
      <c r="P28" s="875">
        <f>P29-SUM(P23:P27)</f>
        <v>0</v>
      </c>
      <c r="Q28" s="876"/>
      <c r="R28" s="876"/>
      <c r="S28" s="876"/>
      <c r="T28" s="876"/>
      <c r="U28" s="876"/>
      <c r="V28" s="877"/>
      <c r="W28" s="875">
        <f>W29-SUM(W23:W27)</f>
        <v>0</v>
      </c>
      <c r="X28" s="876"/>
      <c r="Y28" s="876"/>
      <c r="Z28" s="876"/>
      <c r="AA28" s="876"/>
      <c r="AB28" s="876"/>
      <c r="AC28" s="877"/>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458</v>
      </c>
      <c r="H29" s="959"/>
      <c r="I29" s="959"/>
      <c r="J29" s="959"/>
      <c r="K29" s="959"/>
      <c r="L29" s="959"/>
      <c r="M29" s="959"/>
      <c r="N29" s="959"/>
      <c r="O29" s="960"/>
      <c r="P29" s="660">
        <f>AK13</f>
        <v>23</v>
      </c>
      <c r="Q29" s="661"/>
      <c r="R29" s="661"/>
      <c r="S29" s="661"/>
      <c r="T29" s="661"/>
      <c r="U29" s="661"/>
      <c r="V29" s="662"/>
      <c r="W29" s="930">
        <f>AR13</f>
        <v>0</v>
      </c>
      <c r="X29" s="931"/>
      <c r="Y29" s="931"/>
      <c r="Z29" s="931"/>
      <c r="AA29" s="931"/>
      <c r="AB29" s="931"/>
      <c r="AC29" s="932"/>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58" t="s">
        <v>473</v>
      </c>
      <c r="B30" s="859"/>
      <c r="C30" s="859"/>
      <c r="D30" s="859"/>
      <c r="E30" s="859"/>
      <c r="F30" s="860"/>
      <c r="G30" s="773" t="s">
        <v>265</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535</v>
      </c>
      <c r="AF30" s="856"/>
      <c r="AG30" s="856"/>
      <c r="AH30" s="857"/>
      <c r="AI30" s="855" t="s">
        <v>532</v>
      </c>
      <c r="AJ30" s="856"/>
      <c r="AK30" s="856"/>
      <c r="AL30" s="857"/>
      <c r="AM30" s="912" t="s">
        <v>527</v>
      </c>
      <c r="AN30" s="912"/>
      <c r="AO30" s="912"/>
      <c r="AP30" s="855"/>
      <c r="AQ30" s="767" t="s">
        <v>354</v>
      </c>
      <c r="AR30" s="768"/>
      <c r="AS30" s="768"/>
      <c r="AT30" s="769"/>
      <c r="AU30" s="774" t="s">
        <v>253</v>
      </c>
      <c r="AV30" s="774"/>
      <c r="AW30" s="774"/>
      <c r="AX30" s="913"/>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577</v>
      </c>
      <c r="AR31" s="200"/>
      <c r="AS31" s="133" t="s">
        <v>355</v>
      </c>
      <c r="AT31" s="134"/>
      <c r="AU31" s="199">
        <v>31</v>
      </c>
      <c r="AV31" s="199"/>
      <c r="AW31" s="398" t="s">
        <v>300</v>
      </c>
      <c r="AX31" s="399"/>
    </row>
    <row r="32" spans="1:50" ht="23.25" customHeight="1" x14ac:dyDescent="0.15">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583</v>
      </c>
      <c r="AC32" s="461"/>
      <c r="AD32" s="461"/>
      <c r="AE32" s="218" t="s">
        <v>576</v>
      </c>
      <c r="AF32" s="219"/>
      <c r="AG32" s="219"/>
      <c r="AH32" s="219"/>
      <c r="AI32" s="218" t="s">
        <v>576</v>
      </c>
      <c r="AJ32" s="219"/>
      <c r="AK32" s="219"/>
      <c r="AL32" s="219"/>
      <c r="AM32" s="218">
        <v>22</v>
      </c>
      <c r="AN32" s="219"/>
      <c r="AO32" s="219"/>
      <c r="AP32" s="219"/>
      <c r="AQ32" s="340" t="s">
        <v>584</v>
      </c>
      <c r="AR32" s="207"/>
      <c r="AS32" s="207"/>
      <c r="AT32" s="341"/>
      <c r="AU32" s="219" t="s">
        <v>585</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461" t="s">
        <v>583</v>
      </c>
      <c r="AC33" s="461"/>
      <c r="AD33" s="461"/>
      <c r="AE33" s="218" t="s">
        <v>576</v>
      </c>
      <c r="AF33" s="219"/>
      <c r="AG33" s="219"/>
      <c r="AH33" s="219"/>
      <c r="AI33" s="218" t="s">
        <v>576</v>
      </c>
      <c r="AJ33" s="219"/>
      <c r="AK33" s="219"/>
      <c r="AL33" s="219"/>
      <c r="AM33" s="218" t="s">
        <v>576</v>
      </c>
      <c r="AN33" s="219"/>
      <c r="AO33" s="219"/>
      <c r="AP33" s="219"/>
      <c r="AQ33" s="340" t="s">
        <v>584</v>
      </c>
      <c r="AR33" s="207"/>
      <c r="AS33" s="207"/>
      <c r="AT33" s="341"/>
      <c r="AU33" s="219">
        <v>22</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577</v>
      </c>
      <c r="AF34" s="219"/>
      <c r="AG34" s="219"/>
      <c r="AH34" s="219"/>
      <c r="AI34" s="218" t="s">
        <v>577</v>
      </c>
      <c r="AJ34" s="219"/>
      <c r="AK34" s="219"/>
      <c r="AL34" s="219"/>
      <c r="AM34" s="218" t="s">
        <v>586</v>
      </c>
      <c r="AN34" s="219"/>
      <c r="AO34" s="219"/>
      <c r="AP34" s="219"/>
      <c r="AQ34" s="340" t="s">
        <v>577</v>
      </c>
      <c r="AR34" s="207"/>
      <c r="AS34" s="207"/>
      <c r="AT34" s="341"/>
      <c r="AU34" s="219" t="s">
        <v>577</v>
      </c>
      <c r="AV34" s="219"/>
      <c r="AW34" s="219"/>
      <c r="AX34" s="221"/>
    </row>
    <row r="35" spans="1:50" ht="23.25" customHeight="1" x14ac:dyDescent="0.15">
      <c r="A35" s="226" t="s">
        <v>505</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07"/>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07"/>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1" t="s">
        <v>253</v>
      </c>
      <c r="AV51" s="921"/>
      <c r="AW51" s="921"/>
      <c r="AX51" s="922"/>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1" t="s">
        <v>253</v>
      </c>
      <c r="AV58" s="921"/>
      <c r="AW58" s="921"/>
      <c r="AX58" s="922"/>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87"/>
      <c r="AF77" s="888"/>
      <c r="AG77" s="888"/>
      <c r="AH77" s="888"/>
      <c r="AI77" s="887"/>
      <c r="AJ77" s="888"/>
      <c r="AK77" s="888"/>
      <c r="AL77" s="888"/>
      <c r="AM77" s="887"/>
      <c r="AN77" s="888"/>
      <c r="AO77" s="888"/>
      <c r="AP77" s="888"/>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4"/>
    </row>
    <row r="80" spans="1:50" ht="18.75" hidden="1" customHeight="1" x14ac:dyDescent="0.15">
      <c r="A80" s="861"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2"/>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1"/>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2"/>
    </row>
    <row r="83" spans="1:60" ht="22.5" hidden="1" customHeight="1" x14ac:dyDescent="0.15">
      <c r="A83" s="862"/>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3"/>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4"/>
    </row>
    <row r="84" spans="1:60" ht="19.5" hidden="1" customHeight="1" x14ac:dyDescent="0.15">
      <c r="A84" s="862"/>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85"/>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6"/>
    </row>
    <row r="85" spans="1:60" ht="18.75" hidden="1" customHeight="1" x14ac:dyDescent="0.15">
      <c r="A85" s="86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2"/>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2"/>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3"/>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2" t="s">
        <v>13</v>
      </c>
      <c r="Z99" s="893"/>
      <c r="AA99" s="894"/>
      <c r="AB99" s="889" t="s">
        <v>14</v>
      </c>
      <c r="AC99" s="890"/>
      <c r="AD99" s="89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1"/>
      <c r="Z100" s="852"/>
      <c r="AA100" s="853"/>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t="s">
        <v>576</v>
      </c>
      <c r="AF101" s="219"/>
      <c r="AG101" s="219"/>
      <c r="AH101" s="220"/>
      <c r="AI101" s="218" t="s">
        <v>576</v>
      </c>
      <c r="AJ101" s="219"/>
      <c r="AK101" s="219"/>
      <c r="AL101" s="220"/>
      <c r="AM101" s="218">
        <v>19</v>
      </c>
      <c r="AN101" s="219"/>
      <c r="AO101" s="219"/>
      <c r="AP101" s="220"/>
      <c r="AQ101" s="218" t="s">
        <v>627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t="s">
        <v>576</v>
      </c>
      <c r="AF102" s="418"/>
      <c r="AG102" s="418"/>
      <c r="AH102" s="418"/>
      <c r="AI102" s="418" t="s">
        <v>576</v>
      </c>
      <c r="AJ102" s="418"/>
      <c r="AK102" s="418"/>
      <c r="AL102" s="418"/>
      <c r="AM102" s="418">
        <v>7</v>
      </c>
      <c r="AN102" s="418"/>
      <c r="AO102" s="418"/>
      <c r="AP102" s="418"/>
      <c r="AQ102" s="273">
        <v>19</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t="s">
        <v>576</v>
      </c>
      <c r="AF116" s="418"/>
      <c r="AG116" s="418"/>
      <c r="AH116" s="418"/>
      <c r="AI116" s="418" t="s">
        <v>576</v>
      </c>
      <c r="AJ116" s="418"/>
      <c r="AK116" s="418"/>
      <c r="AL116" s="418"/>
      <c r="AM116" s="418">
        <v>653318</v>
      </c>
      <c r="AN116" s="418"/>
      <c r="AO116" s="418"/>
      <c r="AP116" s="418"/>
      <c r="AQ116" s="218">
        <v>1045455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576</v>
      </c>
      <c r="AF117" s="551"/>
      <c r="AG117" s="551"/>
      <c r="AH117" s="551"/>
      <c r="AI117" s="551" t="s">
        <v>576</v>
      </c>
      <c r="AJ117" s="551"/>
      <c r="AK117" s="551"/>
      <c r="AL117" s="551"/>
      <c r="AM117" s="551" t="s">
        <v>642</v>
      </c>
      <c r="AN117" s="551"/>
      <c r="AO117" s="551"/>
      <c r="AP117" s="551"/>
      <c r="AQ117" s="551" t="s">
        <v>643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6"/>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7"/>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3"/>
      <c r="Z127" s="924"/>
      <c r="AA127" s="925"/>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577</v>
      </c>
      <c r="AR133" s="199"/>
      <c r="AS133" s="133" t="s">
        <v>355</v>
      </c>
      <c r="AT133" s="134"/>
      <c r="AU133" s="200" t="s">
        <v>577</v>
      </c>
      <c r="AV133" s="200"/>
      <c r="AW133" s="133" t="s">
        <v>300</v>
      </c>
      <c r="AX133" s="195"/>
    </row>
    <row r="134" spans="1:50" ht="39.75" customHeight="1" x14ac:dyDescent="0.15">
      <c r="A134" s="189"/>
      <c r="B134" s="186"/>
      <c r="C134" s="180"/>
      <c r="D134" s="186"/>
      <c r="E134" s="180"/>
      <c r="F134" s="181"/>
      <c r="G134" s="104" t="s">
        <v>595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577</v>
      </c>
      <c r="AC134" s="205"/>
      <c r="AD134" s="205"/>
      <c r="AE134" s="206" t="s">
        <v>597</v>
      </c>
      <c r="AF134" s="207"/>
      <c r="AG134" s="207"/>
      <c r="AH134" s="207"/>
      <c r="AI134" s="206" t="s">
        <v>577</v>
      </c>
      <c r="AJ134" s="207"/>
      <c r="AK134" s="207"/>
      <c r="AL134" s="207"/>
      <c r="AM134" s="206" t="s">
        <v>597</v>
      </c>
      <c r="AN134" s="207"/>
      <c r="AO134" s="207"/>
      <c r="AP134" s="207"/>
      <c r="AQ134" s="206" t="s">
        <v>577</v>
      </c>
      <c r="AR134" s="207"/>
      <c r="AS134" s="207"/>
      <c r="AT134" s="207"/>
      <c r="AU134" s="206" t="s">
        <v>577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596</v>
      </c>
      <c r="AC135" s="213"/>
      <c r="AD135" s="213"/>
      <c r="AE135" s="206" t="s">
        <v>577</v>
      </c>
      <c r="AF135" s="207"/>
      <c r="AG135" s="207"/>
      <c r="AH135" s="207"/>
      <c r="AI135" s="206" t="s">
        <v>598</v>
      </c>
      <c r="AJ135" s="207"/>
      <c r="AK135" s="207"/>
      <c r="AL135" s="207"/>
      <c r="AM135" s="206" t="s">
        <v>577</v>
      </c>
      <c r="AN135" s="207"/>
      <c r="AO135" s="207"/>
      <c r="AP135" s="207"/>
      <c r="AQ135" s="206" t="s">
        <v>577</v>
      </c>
      <c r="AR135" s="207"/>
      <c r="AS135" s="207"/>
      <c r="AT135" s="207"/>
      <c r="AU135" s="206" t="s">
        <v>577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597</v>
      </c>
      <c r="H154" s="105"/>
      <c r="I154" s="105"/>
      <c r="J154" s="105"/>
      <c r="K154" s="105"/>
      <c r="L154" s="105"/>
      <c r="M154" s="105"/>
      <c r="N154" s="105"/>
      <c r="O154" s="105"/>
      <c r="P154" s="106"/>
      <c r="Q154" s="125" t="s">
        <v>577</v>
      </c>
      <c r="R154" s="105"/>
      <c r="S154" s="105"/>
      <c r="T154" s="105"/>
      <c r="U154" s="105"/>
      <c r="V154" s="105"/>
      <c r="W154" s="105"/>
      <c r="X154" s="105"/>
      <c r="Y154" s="105"/>
      <c r="Z154" s="105"/>
      <c r="AA154" s="293"/>
      <c r="AB154" s="141" t="s">
        <v>599</v>
      </c>
      <c r="AC154" s="142"/>
      <c r="AD154" s="142"/>
      <c r="AE154" s="147" t="s">
        <v>600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28"/>
      <c r="E430" s="174" t="s">
        <v>545</v>
      </c>
      <c r="F430" s="895"/>
      <c r="G430" s="896" t="s">
        <v>374</v>
      </c>
      <c r="H430" s="123"/>
      <c r="I430" s="123"/>
      <c r="J430" s="897" t="s">
        <v>375</v>
      </c>
      <c r="K430" s="898"/>
      <c r="L430" s="898"/>
      <c r="M430" s="898"/>
      <c r="N430" s="898"/>
      <c r="O430" s="898"/>
      <c r="P430" s="898"/>
      <c r="Q430" s="898"/>
      <c r="R430" s="898"/>
      <c r="S430" s="898"/>
      <c r="T430" s="899"/>
      <c r="U430" s="588" t="s">
        <v>603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0"/>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v>30</v>
      </c>
      <c r="AF432" s="200"/>
      <c r="AG432" s="133" t="s">
        <v>355</v>
      </c>
      <c r="AH432" s="134"/>
      <c r="AI432" s="156"/>
      <c r="AJ432" s="156"/>
      <c r="AK432" s="156"/>
      <c r="AL432" s="154"/>
      <c r="AM432" s="156"/>
      <c r="AN432" s="156"/>
      <c r="AO432" s="156"/>
      <c r="AP432" s="154"/>
      <c r="AQ432" s="590" t="s">
        <v>577</v>
      </c>
      <c r="AR432" s="200"/>
      <c r="AS432" s="133" t="s">
        <v>355</v>
      </c>
      <c r="AT432" s="134"/>
      <c r="AU432" s="200">
        <v>33</v>
      </c>
      <c r="AV432" s="200"/>
      <c r="AW432" s="133" t="s">
        <v>300</v>
      </c>
      <c r="AX432" s="195"/>
    </row>
    <row r="433" spans="1:50" ht="23.25" customHeight="1" x14ac:dyDescent="0.15">
      <c r="A433" s="189"/>
      <c r="B433" s="186"/>
      <c r="C433" s="180"/>
      <c r="D433" s="186"/>
      <c r="E433" s="342"/>
      <c r="F433" s="343"/>
      <c r="G433" s="104" t="s">
        <v>604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605</v>
      </c>
      <c r="AC433" s="213"/>
      <c r="AD433" s="213"/>
      <c r="AE433" s="340">
        <v>22</v>
      </c>
      <c r="AF433" s="207"/>
      <c r="AG433" s="207"/>
      <c r="AH433" s="207"/>
      <c r="AI433" s="340">
        <v>22</v>
      </c>
      <c r="AJ433" s="207"/>
      <c r="AK433" s="207"/>
      <c r="AL433" s="207"/>
      <c r="AM433" s="340" t="s">
        <v>644</v>
      </c>
      <c r="AN433" s="207"/>
      <c r="AO433" s="207"/>
      <c r="AP433" s="341"/>
      <c r="AQ433" s="340" t="s">
        <v>577</v>
      </c>
      <c r="AR433" s="207"/>
      <c r="AS433" s="207"/>
      <c r="AT433" s="341"/>
      <c r="AU433" s="207" t="s">
        <v>645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605</v>
      </c>
      <c r="AC434" s="205"/>
      <c r="AD434" s="205"/>
      <c r="AE434" s="340" t="s">
        <v>577</v>
      </c>
      <c r="AF434" s="207"/>
      <c r="AG434" s="207"/>
      <c r="AH434" s="341"/>
      <c r="AI434" s="340" t="s">
        <v>606</v>
      </c>
      <c r="AJ434" s="207"/>
      <c r="AK434" s="207"/>
      <c r="AL434" s="207"/>
      <c r="AM434" s="340" t="s">
        <v>577</v>
      </c>
      <c r="AN434" s="207"/>
      <c r="AO434" s="207"/>
      <c r="AP434" s="341"/>
      <c r="AQ434" s="340" t="s">
        <v>597</v>
      </c>
      <c r="AR434" s="207"/>
      <c r="AS434" s="207"/>
      <c r="AT434" s="341"/>
      <c r="AU434" s="207">
        <v>100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v>22</v>
      </c>
      <c r="AF435" s="207"/>
      <c r="AG435" s="207"/>
      <c r="AH435" s="341"/>
      <c r="AI435" s="340">
        <v>22</v>
      </c>
      <c r="AJ435" s="207"/>
      <c r="AK435" s="207"/>
      <c r="AL435" s="207"/>
      <c r="AM435" s="340" t="s">
        <v>645</v>
      </c>
      <c r="AN435" s="207"/>
      <c r="AO435" s="207"/>
      <c r="AP435" s="341"/>
      <c r="AQ435" s="340" t="s">
        <v>607</v>
      </c>
      <c r="AR435" s="207"/>
      <c r="AS435" s="207"/>
      <c r="AT435" s="341"/>
      <c r="AU435" s="207" t="s">
        <v>644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600</v>
      </c>
      <c r="AF457" s="200"/>
      <c r="AG457" s="133" t="s">
        <v>355</v>
      </c>
      <c r="AH457" s="134"/>
      <c r="AI457" s="156"/>
      <c r="AJ457" s="156"/>
      <c r="AK457" s="156"/>
      <c r="AL457" s="154"/>
      <c r="AM457" s="156"/>
      <c r="AN457" s="156"/>
      <c r="AO457" s="156"/>
      <c r="AP457" s="154"/>
      <c r="AQ457" s="590" t="s">
        <v>610</v>
      </c>
      <c r="AR457" s="200"/>
      <c r="AS457" s="133" t="s">
        <v>355</v>
      </c>
      <c r="AT457" s="134"/>
      <c r="AU457" s="200">
        <v>40</v>
      </c>
      <c r="AV457" s="200"/>
      <c r="AW457" s="133" t="s">
        <v>300</v>
      </c>
      <c r="AX457" s="195"/>
    </row>
    <row r="458" spans="1:50" ht="23.25" customHeight="1" x14ac:dyDescent="0.15">
      <c r="A458" s="189"/>
      <c r="B458" s="186"/>
      <c r="C458" s="180"/>
      <c r="D458" s="186"/>
      <c r="E458" s="342"/>
      <c r="F458" s="343"/>
      <c r="G458" s="104" t="s">
        <v>611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583</v>
      </c>
      <c r="AC458" s="213"/>
      <c r="AD458" s="213"/>
      <c r="AE458" s="340" t="s">
        <v>577</v>
      </c>
      <c r="AF458" s="207"/>
      <c r="AG458" s="207"/>
      <c r="AH458" s="207"/>
      <c r="AI458" s="340" t="s">
        <v>577</v>
      </c>
      <c r="AJ458" s="207"/>
      <c r="AK458" s="207"/>
      <c r="AL458" s="207"/>
      <c r="AM458" s="340" t="s">
        <v>577</v>
      </c>
      <c r="AN458" s="207"/>
      <c r="AO458" s="207"/>
      <c r="AP458" s="341"/>
      <c r="AQ458" s="340" t="s">
        <v>608</v>
      </c>
      <c r="AR458" s="207"/>
      <c r="AS458" s="207"/>
      <c r="AT458" s="341"/>
      <c r="AU458" s="207" t="s">
        <v>609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583</v>
      </c>
      <c r="AC459" s="205"/>
      <c r="AD459" s="205"/>
      <c r="AE459" s="340" t="s">
        <v>577</v>
      </c>
      <c r="AF459" s="207"/>
      <c r="AG459" s="207"/>
      <c r="AH459" s="341"/>
      <c r="AI459" s="340" t="s">
        <v>577</v>
      </c>
      <c r="AJ459" s="207"/>
      <c r="AK459" s="207"/>
      <c r="AL459" s="207"/>
      <c r="AM459" s="340" t="s">
        <v>577</v>
      </c>
      <c r="AN459" s="207"/>
      <c r="AO459" s="207"/>
      <c r="AP459" s="341"/>
      <c r="AQ459" s="340" t="s">
        <v>577</v>
      </c>
      <c r="AR459" s="207"/>
      <c r="AS459" s="207"/>
      <c r="AT459" s="341"/>
      <c r="AU459" s="207">
        <v>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577</v>
      </c>
      <c r="AF460" s="207"/>
      <c r="AG460" s="207"/>
      <c r="AH460" s="341"/>
      <c r="AI460" s="340" t="s">
        <v>597</v>
      </c>
      <c r="AJ460" s="207"/>
      <c r="AK460" s="207"/>
      <c r="AL460" s="207"/>
      <c r="AM460" s="340" t="s">
        <v>577</v>
      </c>
      <c r="AN460" s="207"/>
      <c r="AO460" s="207"/>
      <c r="AP460" s="341"/>
      <c r="AQ460" s="340" t="s">
        <v>577</v>
      </c>
      <c r="AR460" s="207"/>
      <c r="AS460" s="207"/>
      <c r="AT460" s="341"/>
      <c r="AU460" s="207" t="s">
        <v>577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6" t="s">
        <v>374</v>
      </c>
      <c r="H484" s="123"/>
      <c r="I484" s="123"/>
      <c r="J484" s="897"/>
      <c r="K484" s="898"/>
      <c r="L484" s="898"/>
      <c r="M484" s="898"/>
      <c r="N484" s="898"/>
      <c r="O484" s="898"/>
      <c r="P484" s="898"/>
      <c r="Q484" s="898"/>
      <c r="R484" s="898"/>
      <c r="S484" s="898"/>
      <c r="T484" s="899"/>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0"/>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6" t="s">
        <v>374</v>
      </c>
      <c r="H538" s="123"/>
      <c r="I538" s="123"/>
      <c r="J538" s="897"/>
      <c r="K538" s="898"/>
      <c r="L538" s="898"/>
      <c r="M538" s="898"/>
      <c r="N538" s="898"/>
      <c r="O538" s="898"/>
      <c r="P538" s="898"/>
      <c r="Q538" s="898"/>
      <c r="R538" s="898"/>
      <c r="S538" s="898"/>
      <c r="T538" s="899"/>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0"/>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6" t="s">
        <v>374</v>
      </c>
      <c r="H592" s="123"/>
      <c r="I592" s="123"/>
      <c r="J592" s="897"/>
      <c r="K592" s="898"/>
      <c r="L592" s="898"/>
      <c r="M592" s="898"/>
      <c r="N592" s="898"/>
      <c r="O592" s="898"/>
      <c r="P592" s="898"/>
      <c r="Q592" s="898"/>
      <c r="R592" s="898"/>
      <c r="S592" s="898"/>
      <c r="T592" s="899"/>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0"/>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6" t="s">
        <v>374</v>
      </c>
      <c r="H646" s="123"/>
      <c r="I646" s="123"/>
      <c r="J646" s="897"/>
      <c r="K646" s="898"/>
      <c r="L646" s="898"/>
      <c r="M646" s="898"/>
      <c r="N646" s="898"/>
      <c r="O646" s="898"/>
      <c r="P646" s="898"/>
      <c r="Q646" s="898"/>
      <c r="R646" s="898"/>
      <c r="S646" s="898"/>
      <c r="T646" s="899"/>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0"/>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2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1" t="s">
        <v>31</v>
      </c>
      <c r="AH701" s="382"/>
      <c r="AI701" s="382"/>
      <c r="AJ701" s="382"/>
      <c r="AK701" s="382"/>
      <c r="AL701" s="382"/>
      <c r="AM701" s="382"/>
      <c r="AN701" s="382"/>
      <c r="AO701" s="382"/>
      <c r="AP701" s="382"/>
      <c r="AQ701" s="382"/>
      <c r="AR701" s="382"/>
      <c r="AS701" s="382"/>
      <c r="AT701" s="382"/>
      <c r="AU701" s="382"/>
      <c r="AV701" s="382"/>
      <c r="AW701" s="382"/>
      <c r="AX701" s="822"/>
    </row>
    <row r="702" spans="1:50" ht="57" customHeight="1" x14ac:dyDescent="0.15">
      <c r="A702" s="867" t="s">
        <v>259</v>
      </c>
      <c r="B702" s="868"/>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574</v>
      </c>
      <c r="AE702" s="346"/>
      <c r="AF702" s="346"/>
      <c r="AG702" s="385" t="s">
        <v>618</v>
      </c>
      <c r="AH702" s="386"/>
      <c r="AI702" s="386"/>
      <c r="AJ702" s="386"/>
      <c r="AK702" s="386"/>
      <c r="AL702" s="386"/>
      <c r="AM702" s="386"/>
      <c r="AN702" s="386"/>
      <c r="AO702" s="386"/>
      <c r="AP702" s="386"/>
      <c r="AQ702" s="386"/>
      <c r="AR702" s="386"/>
      <c r="AS702" s="386"/>
      <c r="AT702" s="386"/>
      <c r="AU702" s="386"/>
      <c r="AV702" s="386"/>
      <c r="AW702" s="386"/>
      <c r="AX702" s="387"/>
    </row>
    <row r="703" spans="1:50" ht="40.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2"/>
      <c r="AD703" s="328" t="s">
        <v>574</v>
      </c>
      <c r="AE703" s="329"/>
      <c r="AF703" s="329"/>
      <c r="AG703" s="101" t="s">
        <v>615</v>
      </c>
      <c r="AH703" s="102"/>
      <c r="AI703" s="102"/>
      <c r="AJ703" s="102"/>
      <c r="AK703" s="102"/>
      <c r="AL703" s="102"/>
      <c r="AM703" s="102"/>
      <c r="AN703" s="102"/>
      <c r="AO703" s="102"/>
      <c r="AP703" s="102"/>
      <c r="AQ703" s="102"/>
      <c r="AR703" s="102"/>
      <c r="AS703" s="102"/>
      <c r="AT703" s="102"/>
      <c r="AU703" s="102"/>
      <c r="AV703" s="102"/>
      <c r="AW703" s="102"/>
      <c r="AX703" s="103"/>
    </row>
    <row r="704" spans="1:50" ht="57" customHeight="1" x14ac:dyDescent="0.15">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574</v>
      </c>
      <c r="AE704" s="783"/>
      <c r="AF704" s="783"/>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18" t="s">
        <v>41</v>
      </c>
      <c r="D705" s="819"/>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0"/>
      <c r="AD705" s="717" t="s">
        <v>613</v>
      </c>
      <c r="AE705" s="718"/>
      <c r="AF705" s="718"/>
      <c r="AG705" s="125" t="s">
        <v>617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4"/>
      <c r="D706" s="795"/>
      <c r="E706" s="733" t="s">
        <v>506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614</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6"/>
      <c r="D707" s="797"/>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2" t="s">
        <v>614</v>
      </c>
      <c r="AE707" s="833"/>
      <c r="AF707" s="83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574</v>
      </c>
      <c r="AE708" s="605"/>
      <c r="AF708" s="605"/>
      <c r="AG708" s="742" t="s">
        <v>663</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620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613</v>
      </c>
      <c r="AE710" s="329"/>
      <c r="AF710" s="329"/>
      <c r="AG710" s="101" t="s">
        <v>576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574</v>
      </c>
      <c r="AE711" s="329"/>
      <c r="AF711" s="329"/>
      <c r="AG711" s="101" t="s">
        <v>619</v>
      </c>
      <c r="AH711" s="102"/>
      <c r="AI711" s="102"/>
      <c r="AJ711" s="102"/>
      <c r="AK711" s="102"/>
      <c r="AL711" s="102"/>
      <c r="AM711" s="102"/>
      <c r="AN711" s="102"/>
      <c r="AO711" s="102"/>
      <c r="AP711" s="102"/>
      <c r="AQ711" s="102"/>
      <c r="AR711" s="102"/>
      <c r="AS711" s="102"/>
      <c r="AT711" s="102"/>
      <c r="AU711" s="102"/>
      <c r="AV711" s="102"/>
      <c r="AW711" s="102"/>
      <c r="AX711" s="103"/>
    </row>
    <row r="712" spans="1:50" ht="39.7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2" t="s">
        <v>574</v>
      </c>
      <c r="AE712" s="783"/>
      <c r="AF712" s="783"/>
      <c r="AG712" s="101" t="s">
        <v>646</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5"/>
      <c r="B713" s="647"/>
      <c r="C713" s="945" t="s">
        <v>471</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8" t="s">
        <v>613</v>
      </c>
      <c r="AE713" s="329"/>
      <c r="AF713" s="666"/>
      <c r="AG713" s="101" t="s">
        <v>576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613</v>
      </c>
      <c r="AE714" s="808"/>
      <c r="AF714" s="809"/>
      <c r="AG714" s="609" t="s">
        <v>576</v>
      </c>
      <c r="AH714" s="610"/>
      <c r="AI714" s="610"/>
      <c r="AJ714" s="610"/>
      <c r="AK714" s="610"/>
      <c r="AL714" s="610"/>
      <c r="AM714" s="610"/>
      <c r="AN714" s="610"/>
      <c r="AO714" s="610"/>
      <c r="AP714" s="610"/>
      <c r="AQ714" s="610"/>
      <c r="AR714" s="610"/>
      <c r="AS714" s="610"/>
      <c r="AT714" s="610"/>
      <c r="AU714" s="610"/>
      <c r="AV714" s="610"/>
      <c r="AW714" s="610"/>
      <c r="AX714" s="611"/>
    </row>
    <row r="715" spans="1:50" ht="27" customHeight="1" x14ac:dyDescent="0.15">
      <c r="A715" s="643"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613</v>
      </c>
      <c r="AE715" s="605"/>
      <c r="AF715" s="659"/>
      <c r="AG715" s="742" t="s">
        <v>664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574</v>
      </c>
      <c r="AE716" s="630"/>
      <c r="AF716" s="630"/>
      <c r="AG716" s="101" t="s">
        <v>623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647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613</v>
      </c>
      <c r="AE718" s="329"/>
      <c r="AF718" s="329"/>
      <c r="AG718" s="609" t="s">
        <v>576</v>
      </c>
      <c r="AH718" s="610"/>
      <c r="AI718" s="610"/>
      <c r="AJ718" s="610"/>
      <c r="AK718" s="610"/>
      <c r="AL718" s="610"/>
      <c r="AM718" s="610"/>
      <c r="AN718" s="610"/>
      <c r="AO718" s="610"/>
      <c r="AP718" s="610"/>
      <c r="AQ718" s="610"/>
      <c r="AR718" s="610"/>
      <c r="AS718" s="610"/>
      <c r="AT718" s="610"/>
      <c r="AU718" s="610"/>
      <c r="AV718" s="610"/>
      <c r="AW718" s="610"/>
      <c r="AX718" s="611"/>
    </row>
    <row r="719" spans="1:50" ht="41.25" customHeight="1" x14ac:dyDescent="0.15">
      <c r="A719" s="776" t="s">
        <v>58</v>
      </c>
      <c r="B719" s="777"/>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4" t="s">
        <v>574</v>
      </c>
      <c r="AE719" s="605"/>
      <c r="AF719" s="605"/>
      <c r="AG719" s="125" t="s">
        <v>622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569</v>
      </c>
      <c r="D721" s="297"/>
      <c r="E721" s="297"/>
      <c r="F721" s="298"/>
      <c r="G721" s="287"/>
      <c r="H721" s="288"/>
      <c r="I721" s="83" t="str">
        <f>IF(OR(G721="　", G721=""), "", "-")</f>
        <v/>
      </c>
      <c r="J721" s="291">
        <v>188</v>
      </c>
      <c r="K721" s="291"/>
      <c r="L721" s="83" t="str">
        <f>IF(M721="","","-")</f>
        <v/>
      </c>
      <c r="M721" s="84"/>
      <c r="N721" s="304" t="s">
        <v>621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2"/>
      <c r="C726" s="812" t="s">
        <v>53</v>
      </c>
      <c r="D726" s="834"/>
      <c r="E726" s="834"/>
      <c r="F726" s="835"/>
      <c r="G726" s="577" t="s">
        <v>648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88" t="s">
        <v>549</v>
      </c>
      <c r="B737" s="210"/>
      <c r="C737" s="210"/>
      <c r="D737" s="211"/>
      <c r="E737" s="987" t="s">
        <v>624</v>
      </c>
      <c r="F737" s="987"/>
      <c r="G737" s="987"/>
      <c r="H737" s="987"/>
      <c r="I737" s="987"/>
      <c r="J737" s="987"/>
      <c r="K737" s="987"/>
      <c r="L737" s="987"/>
      <c r="M737" s="987"/>
      <c r="N737" s="365" t="s">
        <v>542</v>
      </c>
      <c r="O737" s="365"/>
      <c r="P737" s="365"/>
      <c r="Q737" s="365"/>
      <c r="R737" s="987" t="s">
        <v>625</v>
      </c>
      <c r="S737" s="987"/>
      <c r="T737" s="987"/>
      <c r="U737" s="987"/>
      <c r="V737" s="987"/>
      <c r="W737" s="987"/>
      <c r="X737" s="987"/>
      <c r="Y737" s="987"/>
      <c r="Z737" s="987"/>
      <c r="AA737" s="365" t="s">
        <v>541</v>
      </c>
      <c r="AB737" s="365"/>
      <c r="AC737" s="365"/>
      <c r="AD737" s="365"/>
      <c r="AE737" s="987" t="s">
        <v>624</v>
      </c>
      <c r="AF737" s="987"/>
      <c r="AG737" s="987"/>
      <c r="AH737" s="987"/>
      <c r="AI737" s="987"/>
      <c r="AJ737" s="987"/>
      <c r="AK737" s="987"/>
      <c r="AL737" s="987"/>
      <c r="AM737" s="987"/>
      <c r="AN737" s="365" t="s">
        <v>540</v>
      </c>
      <c r="AO737" s="365"/>
      <c r="AP737" s="365"/>
      <c r="AQ737" s="365"/>
      <c r="AR737" s="979" t="s">
        <v>624</v>
      </c>
      <c r="AS737" s="980"/>
      <c r="AT737" s="980"/>
      <c r="AU737" s="980"/>
      <c r="AV737" s="980"/>
      <c r="AW737" s="980"/>
      <c r="AX737" s="981"/>
      <c r="AY737" s="89"/>
      <c r="AZ737" s="89"/>
    </row>
    <row r="738" spans="1:52" ht="24.75" customHeight="1" x14ac:dyDescent="0.15">
      <c r="A738" s="988" t="s">
        <v>539</v>
      </c>
      <c r="B738" s="210"/>
      <c r="C738" s="210"/>
      <c r="D738" s="211"/>
      <c r="E738" s="987" t="s">
        <v>624</v>
      </c>
      <c r="F738" s="987"/>
      <c r="G738" s="987"/>
      <c r="H738" s="987"/>
      <c r="I738" s="987"/>
      <c r="J738" s="987"/>
      <c r="K738" s="987"/>
      <c r="L738" s="987"/>
      <c r="M738" s="987"/>
      <c r="N738" s="365" t="s">
        <v>538</v>
      </c>
      <c r="O738" s="365"/>
      <c r="P738" s="365"/>
      <c r="Q738" s="365"/>
      <c r="R738" s="987" t="s">
        <v>624</v>
      </c>
      <c r="S738" s="987"/>
      <c r="T738" s="987"/>
      <c r="U738" s="987"/>
      <c r="V738" s="987"/>
      <c r="W738" s="987"/>
      <c r="X738" s="987"/>
      <c r="Y738" s="987"/>
      <c r="Z738" s="987"/>
      <c r="AA738" s="365" t="s">
        <v>537</v>
      </c>
      <c r="AB738" s="365"/>
      <c r="AC738" s="365"/>
      <c r="AD738" s="365"/>
      <c r="AE738" s="987" t="s">
        <v>626</v>
      </c>
      <c r="AF738" s="987"/>
      <c r="AG738" s="987"/>
      <c r="AH738" s="987"/>
      <c r="AI738" s="987"/>
      <c r="AJ738" s="987"/>
      <c r="AK738" s="987"/>
      <c r="AL738" s="987"/>
      <c r="AM738" s="987"/>
      <c r="AN738" s="365" t="s">
        <v>533</v>
      </c>
      <c r="AO738" s="365"/>
      <c r="AP738" s="365"/>
      <c r="AQ738" s="365"/>
      <c r="AR738" s="979" t="s">
        <v>624</v>
      </c>
      <c r="AS738" s="980"/>
      <c r="AT738" s="980"/>
      <c r="AU738" s="980"/>
      <c r="AV738" s="980"/>
      <c r="AW738" s="980"/>
      <c r="AX738" s="981"/>
    </row>
    <row r="739" spans="1:52" ht="24.75" customHeight="1" thickBot="1" x14ac:dyDescent="0.2">
      <c r="A739" s="989" t="s">
        <v>529</v>
      </c>
      <c r="B739" s="990"/>
      <c r="C739" s="990"/>
      <c r="D739" s="991"/>
      <c r="E739" s="992" t="s">
        <v>569</v>
      </c>
      <c r="F739" s="982"/>
      <c r="G739" s="982"/>
      <c r="H739" s="93" t="str">
        <f>IF(E739="", "", "(")</f>
        <v>(</v>
      </c>
      <c r="I739" s="982" t="s">
        <v>550</v>
      </c>
      <c r="J739" s="982"/>
      <c r="K739" s="93" t="str">
        <f>IF(OR(I739="　", I739=""), "", "-")</f>
        <v>-</v>
      </c>
      <c r="L739" s="983">
        <v>14</v>
      </c>
      <c r="M739" s="983"/>
      <c r="N739" s="94" t="str">
        <f>IF(O739="", "", "-")</f>
        <v/>
      </c>
      <c r="O739" s="95"/>
      <c r="P739" s="94" t="str">
        <f>IF(E739="", "", ")")</f>
        <v>)</v>
      </c>
      <c r="Q739" s="992"/>
      <c r="R739" s="982"/>
      <c r="S739" s="982"/>
      <c r="T739" s="93" t="str">
        <f>IF(Q739="", "", "(")</f>
        <v/>
      </c>
      <c r="U739" s="982"/>
      <c r="V739" s="982"/>
      <c r="W739" s="93" t="str">
        <f>IF(OR(U739="　", U739=""), "", "-")</f>
        <v/>
      </c>
      <c r="X739" s="983"/>
      <c r="Y739" s="983"/>
      <c r="Z739" s="94" t="str">
        <f>IF(AA739="", "", "-")</f>
        <v/>
      </c>
      <c r="AA739" s="95"/>
      <c r="AB739" s="94" t="str">
        <f>IF(Q739="", "", ")")</f>
        <v/>
      </c>
      <c r="AC739" s="992"/>
      <c r="AD739" s="982"/>
      <c r="AE739" s="982"/>
      <c r="AF739" s="93" t="str">
        <f>IF(AC739="", "", "(")</f>
        <v/>
      </c>
      <c r="AG739" s="982"/>
      <c r="AH739" s="982"/>
      <c r="AI739" s="93" t="str">
        <f>IF(OR(AG739="　", AG739=""), "", "-")</f>
        <v/>
      </c>
      <c r="AJ739" s="983"/>
      <c r="AK739" s="983"/>
      <c r="AL739" s="94" t="str">
        <f>IF(AM739="", "", "-")</f>
        <v/>
      </c>
      <c r="AM739" s="95"/>
      <c r="AN739" s="94" t="str">
        <f>IF(AC739="", "", ")")</f>
        <v/>
      </c>
      <c r="AO739" s="984"/>
      <c r="AP739" s="985"/>
      <c r="AQ739" s="985"/>
      <c r="AR739" s="985"/>
      <c r="AS739" s="985"/>
      <c r="AT739" s="985"/>
      <c r="AU739" s="985"/>
      <c r="AV739" s="985"/>
      <c r="AW739" s="985"/>
      <c r="AX739" s="986"/>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511</v>
      </c>
      <c r="B779" s="632"/>
      <c r="C779" s="632"/>
      <c r="D779" s="632"/>
      <c r="E779" s="632"/>
      <c r="F779" s="633"/>
      <c r="G779" s="595" t="s">
        <v>628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4"/>
      <c r="B780" s="635"/>
      <c r="C780" s="635"/>
      <c r="D780" s="635"/>
      <c r="E780" s="635"/>
      <c r="F780" s="636"/>
      <c r="G780" s="812"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798"/>
      <c r="AC780" s="812"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630</v>
      </c>
      <c r="H781" s="674"/>
      <c r="I781" s="674"/>
      <c r="J781" s="674"/>
      <c r="K781" s="675"/>
      <c r="L781" s="667" t="s">
        <v>631</v>
      </c>
      <c r="M781" s="668"/>
      <c r="N781" s="668"/>
      <c r="O781" s="668"/>
      <c r="P781" s="668"/>
      <c r="Q781" s="668"/>
      <c r="R781" s="668"/>
      <c r="S781" s="668"/>
      <c r="T781" s="668"/>
      <c r="U781" s="668"/>
      <c r="V781" s="668"/>
      <c r="W781" s="668"/>
      <c r="X781" s="669"/>
      <c r="Y781" s="388">
        <v>2</v>
      </c>
      <c r="Z781" s="389"/>
      <c r="AA781" s="389"/>
      <c r="AB781" s="805"/>
      <c r="AC781" s="673" t="s">
        <v>630</v>
      </c>
      <c r="AD781" s="674"/>
      <c r="AE781" s="674"/>
      <c r="AF781" s="674"/>
      <c r="AG781" s="675"/>
      <c r="AH781" s="667" t="s">
        <v>631</v>
      </c>
      <c r="AI781" s="668"/>
      <c r="AJ781" s="668"/>
      <c r="AK781" s="668"/>
      <c r="AL781" s="668"/>
      <c r="AM781" s="668"/>
      <c r="AN781" s="668"/>
      <c r="AO781" s="668"/>
      <c r="AP781" s="668"/>
      <c r="AQ781" s="668"/>
      <c r="AR781" s="668"/>
      <c r="AS781" s="668"/>
      <c r="AT781" s="669"/>
      <c r="AU781" s="388">
        <v>9</v>
      </c>
      <c r="AV781" s="389"/>
      <c r="AW781" s="389"/>
      <c r="AX781" s="390"/>
    </row>
    <row r="782" spans="1:50" ht="24.75" customHeight="1" x14ac:dyDescent="0.15">
      <c r="A782" s="634"/>
      <c r="B782" s="635"/>
      <c r="C782" s="635"/>
      <c r="D782" s="635"/>
      <c r="E782" s="635"/>
      <c r="F782" s="636"/>
      <c r="G782" s="606" t="s">
        <v>650</v>
      </c>
      <c r="H782" s="607"/>
      <c r="I782" s="607"/>
      <c r="J782" s="607"/>
      <c r="K782" s="608"/>
      <c r="L782" s="598" t="s">
        <v>661</v>
      </c>
      <c r="M782" s="599"/>
      <c r="N782" s="599"/>
      <c r="O782" s="599"/>
      <c r="P782" s="599"/>
      <c r="Q782" s="599"/>
      <c r="R782" s="599"/>
      <c r="S782" s="599"/>
      <c r="T782" s="599"/>
      <c r="U782" s="599"/>
      <c r="V782" s="599"/>
      <c r="W782" s="599"/>
      <c r="X782" s="600"/>
      <c r="Y782" s="601">
        <v>0</v>
      </c>
      <c r="Z782" s="602"/>
      <c r="AA782" s="602"/>
      <c r="AB782" s="615"/>
      <c r="AC782" s="606" t="s">
        <v>632</v>
      </c>
      <c r="AD782" s="607"/>
      <c r="AE782" s="607"/>
      <c r="AF782" s="607"/>
      <c r="AG782" s="608"/>
      <c r="AH782" s="598" t="s">
        <v>633</v>
      </c>
      <c r="AI782" s="599"/>
      <c r="AJ782" s="599"/>
      <c r="AK782" s="599"/>
      <c r="AL782" s="599"/>
      <c r="AM782" s="599"/>
      <c r="AN782" s="599"/>
      <c r="AO782" s="599"/>
      <c r="AP782" s="599"/>
      <c r="AQ782" s="599"/>
      <c r="AR782" s="599"/>
      <c r="AS782" s="599"/>
      <c r="AT782" s="600"/>
      <c r="AU782" s="601">
        <v>2</v>
      </c>
      <c r="AV782" s="602"/>
      <c r="AW782" s="602"/>
      <c r="AX782" s="603"/>
    </row>
    <row r="783" spans="1:50" ht="24.75" customHeight="1" x14ac:dyDescent="0.15">
      <c r="A783" s="634"/>
      <c r="B783" s="635"/>
      <c r="C783" s="635"/>
      <c r="D783" s="635"/>
      <c r="E783" s="635"/>
      <c r="F783" s="636"/>
      <c r="G783" s="606" t="s">
        <v>651</v>
      </c>
      <c r="H783" s="607"/>
      <c r="I783" s="607"/>
      <c r="J783" s="607"/>
      <c r="K783" s="608"/>
      <c r="L783" s="598" t="s">
        <v>652</v>
      </c>
      <c r="M783" s="599"/>
      <c r="N783" s="599"/>
      <c r="O783" s="599"/>
      <c r="P783" s="599"/>
      <c r="Q783" s="599"/>
      <c r="R783" s="599"/>
      <c r="S783" s="599"/>
      <c r="T783" s="599"/>
      <c r="U783" s="599"/>
      <c r="V783" s="599"/>
      <c r="W783" s="599"/>
      <c r="X783" s="600"/>
      <c r="Y783" s="601">
        <v>0</v>
      </c>
      <c r="Z783" s="602"/>
      <c r="AA783" s="602"/>
      <c r="AB783" s="615"/>
      <c r="AC783" s="606" t="s">
        <v>634</v>
      </c>
      <c r="AD783" s="607"/>
      <c r="AE783" s="607"/>
      <c r="AF783" s="607"/>
      <c r="AG783" s="608"/>
      <c r="AH783" s="598" t="s">
        <v>635</v>
      </c>
      <c r="AI783" s="599"/>
      <c r="AJ783" s="599"/>
      <c r="AK783" s="599"/>
      <c r="AL783" s="599"/>
      <c r="AM783" s="599"/>
      <c r="AN783" s="599"/>
      <c r="AO783" s="599"/>
      <c r="AP783" s="599"/>
      <c r="AQ783" s="599"/>
      <c r="AR783" s="599"/>
      <c r="AS783" s="599"/>
      <c r="AT783" s="600"/>
      <c r="AU783" s="601">
        <v>1</v>
      </c>
      <c r="AV783" s="602"/>
      <c r="AW783" s="602"/>
      <c r="AX783" s="603"/>
    </row>
    <row r="784" spans="1:50" ht="24.75" customHeight="1" x14ac:dyDescent="0.15">
      <c r="A784" s="634"/>
      <c r="B784" s="635"/>
      <c r="C784" s="635"/>
      <c r="D784" s="635"/>
      <c r="E784" s="635"/>
      <c r="F784" s="636"/>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5"/>
      <c r="AC784" s="606" t="s">
        <v>653</v>
      </c>
      <c r="AD784" s="607"/>
      <c r="AE784" s="607"/>
      <c r="AF784" s="607"/>
      <c r="AG784" s="608"/>
      <c r="AH784" s="598" t="s">
        <v>654</v>
      </c>
      <c r="AI784" s="599"/>
      <c r="AJ784" s="599"/>
      <c r="AK784" s="599"/>
      <c r="AL784" s="599"/>
      <c r="AM784" s="599"/>
      <c r="AN784" s="599"/>
      <c r="AO784" s="599"/>
      <c r="AP784" s="599"/>
      <c r="AQ784" s="599"/>
      <c r="AR784" s="599"/>
      <c r="AS784" s="599"/>
      <c r="AT784" s="600"/>
      <c r="AU784" s="601">
        <v>0</v>
      </c>
      <c r="AV784" s="602"/>
      <c r="AW784" s="602"/>
      <c r="AX784" s="603"/>
    </row>
    <row r="785" spans="1:50" ht="24.75" customHeight="1" x14ac:dyDescent="0.15">
      <c r="A785" s="634"/>
      <c r="B785" s="635"/>
      <c r="C785" s="635"/>
      <c r="D785" s="635"/>
      <c r="E785" s="635"/>
      <c r="F785" s="636"/>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5"/>
      <c r="AC785" s="606" t="s">
        <v>655</v>
      </c>
      <c r="AD785" s="607"/>
      <c r="AE785" s="607"/>
      <c r="AF785" s="607"/>
      <c r="AG785" s="608"/>
      <c r="AH785" s="598" t="s">
        <v>656</v>
      </c>
      <c r="AI785" s="599"/>
      <c r="AJ785" s="599"/>
      <c r="AK785" s="599"/>
      <c r="AL785" s="599"/>
      <c r="AM785" s="599"/>
      <c r="AN785" s="599"/>
      <c r="AO785" s="599"/>
      <c r="AP785" s="599"/>
      <c r="AQ785" s="599"/>
      <c r="AR785" s="599"/>
      <c r="AS785" s="599"/>
      <c r="AT785" s="600"/>
      <c r="AU785" s="601">
        <v>0</v>
      </c>
      <c r="AV785" s="602"/>
      <c r="AW785" s="602"/>
      <c r="AX785" s="603"/>
    </row>
    <row r="786" spans="1:50" ht="24.75" customHeight="1" x14ac:dyDescent="0.15">
      <c r="A786" s="634"/>
      <c r="B786" s="635"/>
      <c r="C786" s="635"/>
      <c r="D786" s="635"/>
      <c r="E786" s="635"/>
      <c r="F786" s="636"/>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5"/>
      <c r="AC786" s="606" t="s">
        <v>657</v>
      </c>
      <c r="AD786" s="607"/>
      <c r="AE786" s="607"/>
      <c r="AF786" s="607"/>
      <c r="AG786" s="608"/>
      <c r="AH786" s="598" t="s">
        <v>659</v>
      </c>
      <c r="AI786" s="599"/>
      <c r="AJ786" s="599"/>
      <c r="AK786" s="599"/>
      <c r="AL786" s="599"/>
      <c r="AM786" s="599"/>
      <c r="AN786" s="599"/>
      <c r="AO786" s="599"/>
      <c r="AP786" s="599"/>
      <c r="AQ786" s="599"/>
      <c r="AR786" s="599"/>
      <c r="AS786" s="599"/>
      <c r="AT786" s="600"/>
      <c r="AU786" s="601">
        <v>0</v>
      </c>
      <c r="AV786" s="602"/>
      <c r="AW786" s="602"/>
      <c r="AX786" s="603"/>
    </row>
    <row r="787" spans="1:50" ht="24.75" customHeight="1" x14ac:dyDescent="0.15">
      <c r="A787" s="634"/>
      <c r="B787" s="635"/>
      <c r="C787" s="635"/>
      <c r="D787" s="635"/>
      <c r="E787" s="635"/>
      <c r="F787" s="636"/>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5"/>
      <c r="AC787" s="606" t="s">
        <v>658</v>
      </c>
      <c r="AD787" s="607"/>
      <c r="AE787" s="607"/>
      <c r="AF787" s="607"/>
      <c r="AG787" s="608"/>
      <c r="AH787" s="598" t="s">
        <v>660</v>
      </c>
      <c r="AI787" s="599"/>
      <c r="AJ787" s="599"/>
      <c r="AK787" s="599"/>
      <c r="AL787" s="599"/>
      <c r="AM787" s="599"/>
      <c r="AN787" s="599"/>
      <c r="AO787" s="599"/>
      <c r="AP787" s="599"/>
      <c r="AQ787" s="599"/>
      <c r="AR787" s="599"/>
      <c r="AS787" s="599"/>
      <c r="AT787" s="600"/>
      <c r="AU787" s="601">
        <v>0</v>
      </c>
      <c r="AV787" s="602"/>
      <c r="AW787" s="602"/>
      <c r="AX787" s="603"/>
    </row>
    <row r="788" spans="1:50" ht="24.75" customHeight="1" x14ac:dyDescent="0.15">
      <c r="A788" s="634"/>
      <c r="B788" s="635"/>
      <c r="C788" s="635"/>
      <c r="D788" s="635"/>
      <c r="E788" s="635"/>
      <c r="F788" s="636"/>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5"/>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4"/>
      <c r="B789" s="635"/>
      <c r="C789" s="635"/>
      <c r="D789" s="635"/>
      <c r="E789" s="635"/>
      <c r="F789" s="636"/>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5"/>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4"/>
      <c r="B790" s="635"/>
      <c r="C790" s="635"/>
      <c r="D790" s="635"/>
      <c r="E790" s="635"/>
      <c r="F790" s="636"/>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5"/>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4"/>
      <c r="B791" s="635"/>
      <c r="C791" s="635"/>
      <c r="D791" s="635"/>
      <c r="E791" s="635"/>
      <c r="F791" s="636"/>
      <c r="G791" s="823" t="s">
        <v>20</v>
      </c>
      <c r="H791" s="824"/>
      <c r="I791" s="824"/>
      <c r="J791" s="824"/>
      <c r="K791" s="824"/>
      <c r="L791" s="825"/>
      <c r="M791" s="826"/>
      <c r="N791" s="826"/>
      <c r="O791" s="826"/>
      <c r="P791" s="826"/>
      <c r="Q791" s="826"/>
      <c r="R791" s="826"/>
      <c r="S791" s="826"/>
      <c r="T791" s="826"/>
      <c r="U791" s="826"/>
      <c r="V791" s="826"/>
      <c r="W791" s="826"/>
      <c r="X791" s="827"/>
      <c r="Y791" s="828">
        <f>SUM(Y781:AB790)</f>
        <v>2</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12</v>
      </c>
      <c r="AV791" s="829"/>
      <c r="AW791" s="829"/>
      <c r="AX791" s="831"/>
    </row>
    <row r="792" spans="1:50" ht="24.75" hidden="1" customHeight="1" x14ac:dyDescent="0.15">
      <c r="A792" s="634"/>
      <c r="B792" s="635"/>
      <c r="C792" s="635"/>
      <c r="D792" s="635"/>
      <c r="E792" s="635"/>
      <c r="F792" s="636"/>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4"/>
      <c r="B793" s="635"/>
      <c r="C793" s="635"/>
      <c r="D793" s="635"/>
      <c r="E793" s="635"/>
      <c r="F793" s="636"/>
      <c r="G793" s="812"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798"/>
      <c r="AC793" s="812"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5"/>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5"/>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4"/>
      <c r="B796" s="635"/>
      <c r="C796" s="635"/>
      <c r="D796" s="635"/>
      <c r="E796" s="635"/>
      <c r="F796" s="636"/>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5"/>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4"/>
      <c r="B797" s="635"/>
      <c r="C797" s="635"/>
      <c r="D797" s="635"/>
      <c r="E797" s="635"/>
      <c r="F797" s="636"/>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5"/>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4"/>
      <c r="B798" s="635"/>
      <c r="C798" s="635"/>
      <c r="D798" s="635"/>
      <c r="E798" s="635"/>
      <c r="F798" s="636"/>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5"/>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4"/>
      <c r="B799" s="635"/>
      <c r="C799" s="635"/>
      <c r="D799" s="635"/>
      <c r="E799" s="635"/>
      <c r="F799" s="636"/>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5"/>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4"/>
      <c r="B800" s="635"/>
      <c r="C800" s="635"/>
      <c r="D800" s="635"/>
      <c r="E800" s="635"/>
      <c r="F800" s="636"/>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5"/>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4"/>
      <c r="B801" s="635"/>
      <c r="C801" s="635"/>
      <c r="D801" s="635"/>
      <c r="E801" s="635"/>
      <c r="F801" s="636"/>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5"/>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4"/>
      <c r="B802" s="635"/>
      <c r="C802" s="635"/>
      <c r="D802" s="635"/>
      <c r="E802" s="635"/>
      <c r="F802" s="636"/>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5"/>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4"/>
      <c r="B803" s="635"/>
      <c r="C803" s="635"/>
      <c r="D803" s="635"/>
      <c r="E803" s="635"/>
      <c r="F803" s="636"/>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5"/>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4"/>
      <c r="B804" s="635"/>
      <c r="C804" s="635"/>
      <c r="D804" s="635"/>
      <c r="E804" s="635"/>
      <c r="F804" s="636"/>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34"/>
      <c r="B805" s="635"/>
      <c r="C805" s="635"/>
      <c r="D805" s="635"/>
      <c r="E805" s="635"/>
      <c r="F805" s="636"/>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4"/>
      <c r="B806" s="635"/>
      <c r="C806" s="635"/>
      <c r="D806" s="635"/>
      <c r="E806" s="635"/>
      <c r="F806" s="636"/>
      <c r="G806" s="812"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798"/>
      <c r="AC806" s="812"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5"/>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5"/>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4"/>
      <c r="B809" s="635"/>
      <c r="C809" s="635"/>
      <c r="D809" s="635"/>
      <c r="E809" s="635"/>
      <c r="F809" s="636"/>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5"/>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4"/>
      <c r="B810" s="635"/>
      <c r="C810" s="635"/>
      <c r="D810" s="635"/>
      <c r="E810" s="635"/>
      <c r="F810" s="636"/>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5"/>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4"/>
      <c r="B811" s="635"/>
      <c r="C811" s="635"/>
      <c r="D811" s="635"/>
      <c r="E811" s="635"/>
      <c r="F811" s="636"/>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5"/>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4"/>
      <c r="B812" s="635"/>
      <c r="C812" s="635"/>
      <c r="D812" s="635"/>
      <c r="E812" s="635"/>
      <c r="F812" s="636"/>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5"/>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4"/>
      <c r="B813" s="635"/>
      <c r="C813" s="635"/>
      <c r="D813" s="635"/>
      <c r="E813" s="635"/>
      <c r="F813" s="636"/>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5"/>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4"/>
      <c r="B814" s="635"/>
      <c r="C814" s="635"/>
      <c r="D814" s="635"/>
      <c r="E814" s="635"/>
      <c r="F814" s="636"/>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5"/>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4"/>
      <c r="B815" s="635"/>
      <c r="C815" s="635"/>
      <c r="D815" s="635"/>
      <c r="E815" s="635"/>
      <c r="F815" s="636"/>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5"/>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4"/>
      <c r="B816" s="635"/>
      <c r="C816" s="635"/>
      <c r="D816" s="635"/>
      <c r="E816" s="635"/>
      <c r="F816" s="636"/>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5"/>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4"/>
      <c r="B817" s="635"/>
      <c r="C817" s="635"/>
      <c r="D817" s="635"/>
      <c r="E817" s="635"/>
      <c r="F817" s="636"/>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34"/>
      <c r="B818" s="635"/>
      <c r="C818" s="635"/>
      <c r="D818" s="635"/>
      <c r="E818" s="635"/>
      <c r="F818" s="636"/>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4"/>
      <c r="B819" s="635"/>
      <c r="C819" s="635"/>
      <c r="D819" s="635"/>
      <c r="E819" s="635"/>
      <c r="F819" s="636"/>
      <c r="G819" s="812"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798"/>
      <c r="AC819" s="812"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5"/>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5"/>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4"/>
      <c r="B822" s="635"/>
      <c r="C822" s="635"/>
      <c r="D822" s="635"/>
      <c r="E822" s="635"/>
      <c r="F822" s="636"/>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5"/>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4"/>
      <c r="B823" s="635"/>
      <c r="C823" s="635"/>
      <c r="D823" s="635"/>
      <c r="E823" s="635"/>
      <c r="F823" s="636"/>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5"/>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4"/>
      <c r="B824" s="635"/>
      <c r="C824" s="635"/>
      <c r="D824" s="635"/>
      <c r="E824" s="635"/>
      <c r="F824" s="636"/>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5"/>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4"/>
      <c r="B825" s="635"/>
      <c r="C825" s="635"/>
      <c r="D825" s="635"/>
      <c r="E825" s="635"/>
      <c r="F825" s="636"/>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5"/>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4"/>
      <c r="B826" s="635"/>
      <c r="C826" s="635"/>
      <c r="D826" s="635"/>
      <c r="E826" s="635"/>
      <c r="F826" s="636"/>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5"/>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4"/>
      <c r="B827" s="635"/>
      <c r="C827" s="635"/>
      <c r="D827" s="635"/>
      <c r="E827" s="635"/>
      <c r="F827" s="636"/>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5"/>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4"/>
      <c r="B828" s="635"/>
      <c r="C828" s="635"/>
      <c r="D828" s="635"/>
      <c r="E828" s="635"/>
      <c r="F828" s="636"/>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5"/>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4"/>
      <c r="B829" s="635"/>
      <c r="C829" s="635"/>
      <c r="D829" s="635"/>
      <c r="E829" s="635"/>
      <c r="F829" s="636"/>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5"/>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4"/>
      <c r="B830" s="635"/>
      <c r="C830" s="635"/>
      <c r="D830" s="635"/>
      <c r="E830" s="635"/>
      <c r="F830" s="636"/>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hidden="1"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45" customHeight="1" x14ac:dyDescent="0.15">
      <c r="A837" s="376">
        <v>1</v>
      </c>
      <c r="B837" s="376">
        <v>1</v>
      </c>
      <c r="C837" s="361" t="s">
        <v>638</v>
      </c>
      <c r="D837" s="347"/>
      <c r="E837" s="347"/>
      <c r="F837" s="347"/>
      <c r="G837" s="347"/>
      <c r="H837" s="347"/>
      <c r="I837" s="347"/>
      <c r="J837" s="348">
        <v>6010905002126</v>
      </c>
      <c r="K837" s="349"/>
      <c r="L837" s="349"/>
      <c r="M837" s="349"/>
      <c r="N837" s="349"/>
      <c r="O837" s="349"/>
      <c r="P837" s="362" t="s">
        <v>662</v>
      </c>
      <c r="Q837" s="350"/>
      <c r="R837" s="350"/>
      <c r="S837" s="350"/>
      <c r="T837" s="350"/>
      <c r="U837" s="350"/>
      <c r="V837" s="350"/>
      <c r="W837" s="350"/>
      <c r="X837" s="350"/>
      <c r="Y837" s="351">
        <v>2</v>
      </c>
      <c r="Z837" s="352"/>
      <c r="AA837" s="352"/>
      <c r="AB837" s="353"/>
      <c r="AC837" s="363" t="s">
        <v>639</v>
      </c>
      <c r="AD837" s="371"/>
      <c r="AE837" s="371"/>
      <c r="AF837" s="371"/>
      <c r="AG837" s="371"/>
      <c r="AH837" s="372" t="s">
        <v>637</v>
      </c>
      <c r="AI837" s="373"/>
      <c r="AJ837" s="373"/>
      <c r="AK837" s="373"/>
      <c r="AL837" s="357" t="s">
        <v>637</v>
      </c>
      <c r="AM837" s="358"/>
      <c r="AN837" s="358"/>
      <c r="AO837" s="359"/>
      <c r="AP837" s="360" t="s">
        <v>637</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45.75" customHeight="1" x14ac:dyDescent="0.15">
      <c r="A870" s="376">
        <v>1</v>
      </c>
      <c r="B870" s="376">
        <v>1</v>
      </c>
      <c r="C870" s="361" t="s">
        <v>641</v>
      </c>
      <c r="D870" s="347"/>
      <c r="E870" s="347"/>
      <c r="F870" s="347"/>
      <c r="G870" s="347"/>
      <c r="H870" s="347"/>
      <c r="I870" s="347"/>
      <c r="J870" s="348">
        <v>1013205001281</v>
      </c>
      <c r="K870" s="349"/>
      <c r="L870" s="349"/>
      <c r="M870" s="349"/>
      <c r="N870" s="349"/>
      <c r="O870" s="349"/>
      <c r="P870" s="362" t="s">
        <v>662</v>
      </c>
      <c r="Q870" s="350"/>
      <c r="R870" s="350"/>
      <c r="S870" s="350"/>
      <c r="T870" s="350"/>
      <c r="U870" s="350"/>
      <c r="V870" s="350"/>
      <c r="W870" s="350"/>
      <c r="X870" s="350"/>
      <c r="Y870" s="351">
        <v>12</v>
      </c>
      <c r="Z870" s="352"/>
      <c r="AA870" s="352"/>
      <c r="AB870" s="353"/>
      <c r="AC870" s="363" t="s">
        <v>639</v>
      </c>
      <c r="AD870" s="371"/>
      <c r="AE870" s="371"/>
      <c r="AF870" s="371"/>
      <c r="AG870" s="371"/>
      <c r="AH870" s="372" t="s">
        <v>637</v>
      </c>
      <c r="AI870" s="373"/>
      <c r="AJ870" s="373"/>
      <c r="AK870" s="373"/>
      <c r="AL870" s="357" t="s">
        <v>637</v>
      </c>
      <c r="AM870" s="358"/>
      <c r="AN870" s="358"/>
      <c r="AO870" s="359"/>
      <c r="AP870" s="360" t="s">
        <v>640</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636</v>
      </c>
      <c r="F1102" s="375"/>
      <c r="G1102" s="375"/>
      <c r="H1102" s="375"/>
      <c r="I1102" s="375"/>
      <c r="J1102" s="348" t="s">
        <v>636</v>
      </c>
      <c r="K1102" s="349"/>
      <c r="L1102" s="349"/>
      <c r="M1102" s="349"/>
      <c r="N1102" s="349"/>
      <c r="O1102" s="349"/>
      <c r="P1102" s="362" t="s">
        <v>636</v>
      </c>
      <c r="Q1102" s="350"/>
      <c r="R1102" s="350"/>
      <c r="S1102" s="350"/>
      <c r="T1102" s="350"/>
      <c r="U1102" s="350"/>
      <c r="V1102" s="350"/>
      <c r="W1102" s="350"/>
      <c r="X1102" s="350"/>
      <c r="Y1102" s="351" t="s">
        <v>637</v>
      </c>
      <c r="Z1102" s="352"/>
      <c r="AA1102" s="352"/>
      <c r="AB1102" s="353"/>
      <c r="AC1102" s="354"/>
      <c r="AD1102" s="354"/>
      <c r="AE1102" s="354"/>
      <c r="AF1102" s="354"/>
      <c r="AG1102" s="354"/>
      <c r="AH1102" s="355" t="s">
        <v>637</v>
      </c>
      <c r="AI1102" s="356"/>
      <c r="AJ1102" s="356"/>
      <c r="AK1102" s="356"/>
      <c r="AL1102" s="357" t="s">
        <v>637</v>
      </c>
      <c r="AM1102" s="358"/>
      <c r="AN1102" s="358"/>
      <c r="AO1102" s="359"/>
      <c r="AP1102" s="360" t="s">
        <v>637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791" priority="13887">
      <formula>IF(RIGHT(TEXT(P18,"0.#"),1)=".",FALSE,TRUE)</formula>
    </cfRule>
    <cfRule type="expression" dxfId="2790" priority="13888">
      <formula>IF(RIGHT(TEXT(P18,"0.#"),1)=".",TRUE,FALSE)</formula>
    </cfRule>
  </conditionalFormatting>
  <conditionalFormatting sqref="Y782">
    <cfRule type="expression" dxfId="2789" priority="13883">
      <formula>IF(RIGHT(TEXT(Y782,"0.#"),1)=".",FALSE,TRUE)</formula>
    </cfRule>
    <cfRule type="expression" dxfId="2788" priority="13884">
      <formula>IF(RIGHT(TEXT(Y782,"0.#"),1)=".",TRUE,FALSE)</formula>
    </cfRule>
  </conditionalFormatting>
  <conditionalFormatting sqref="Y791">
    <cfRule type="expression" dxfId="2787" priority="13879">
      <formula>IF(RIGHT(TEXT(Y791,"0.#"),1)=".",FALSE,TRUE)</formula>
    </cfRule>
    <cfRule type="expression" dxfId="2786" priority="13880">
      <formula>IF(RIGHT(TEXT(Y791,"0.#"),1)=".",TRUE,FALSE)</formula>
    </cfRule>
  </conditionalFormatting>
  <conditionalFormatting sqref="Y822:Y829 Y820 Y809:Y816 Y807 Y796:Y803 Y794">
    <cfRule type="expression" dxfId="2785" priority="13661">
      <formula>IF(RIGHT(TEXT(Y794,"0.#"),1)=".",FALSE,TRUE)</formula>
    </cfRule>
    <cfRule type="expression" dxfId="2784" priority="13662">
      <formula>IF(RIGHT(TEXT(Y794,"0.#"),1)=".",TRUE,FALSE)</formula>
    </cfRule>
  </conditionalFormatting>
  <conditionalFormatting sqref="AR15:AX15 P13:AX13">
    <cfRule type="expression" dxfId="2783" priority="13709">
      <formula>IF(RIGHT(TEXT(P13,"0.#"),1)=".",FALSE,TRUE)</formula>
    </cfRule>
    <cfRule type="expression" dxfId="2782" priority="13710">
      <formula>IF(RIGHT(TEXT(P13,"0.#"),1)=".",TRUE,FALSE)</formula>
    </cfRule>
  </conditionalFormatting>
  <conditionalFormatting sqref="P19:AJ19">
    <cfRule type="expression" dxfId="2781" priority="13707">
      <formula>IF(RIGHT(TEXT(P19,"0.#"),1)=".",FALSE,TRUE)</formula>
    </cfRule>
    <cfRule type="expression" dxfId="2780" priority="13708">
      <formula>IF(RIGHT(TEXT(P19,"0.#"),1)=".",TRUE,FALSE)</formula>
    </cfRule>
  </conditionalFormatting>
  <conditionalFormatting sqref="AE101 AQ101">
    <cfRule type="expression" dxfId="2779" priority="13699">
      <formula>IF(RIGHT(TEXT(AE101,"0.#"),1)=".",FALSE,TRUE)</formula>
    </cfRule>
    <cfRule type="expression" dxfId="2778" priority="13700">
      <formula>IF(RIGHT(TEXT(AE101,"0.#"),1)=".",TRUE,FALSE)</formula>
    </cfRule>
  </conditionalFormatting>
  <conditionalFormatting sqref="Y783:Y790 Y781">
    <cfRule type="expression" dxfId="2777" priority="13685">
      <formula>IF(RIGHT(TEXT(Y781,"0.#"),1)=".",FALSE,TRUE)</formula>
    </cfRule>
    <cfRule type="expression" dxfId="2776" priority="13686">
      <formula>IF(RIGHT(TEXT(Y781,"0.#"),1)=".",TRUE,FALSE)</formula>
    </cfRule>
  </conditionalFormatting>
  <conditionalFormatting sqref="AU782">
    <cfRule type="expression" dxfId="2775" priority="13683">
      <formula>IF(RIGHT(TEXT(AU782,"0.#"),1)=".",FALSE,TRUE)</formula>
    </cfRule>
    <cfRule type="expression" dxfId="2774" priority="13684">
      <formula>IF(RIGHT(TEXT(AU782,"0.#"),1)=".",TRUE,FALSE)</formula>
    </cfRule>
  </conditionalFormatting>
  <conditionalFormatting sqref="AU791">
    <cfRule type="expression" dxfId="2773" priority="13681">
      <formula>IF(RIGHT(TEXT(AU791,"0.#"),1)=".",FALSE,TRUE)</formula>
    </cfRule>
    <cfRule type="expression" dxfId="2772" priority="13682">
      <formula>IF(RIGHT(TEXT(AU791,"0.#"),1)=".",TRUE,FALSE)</formula>
    </cfRule>
  </conditionalFormatting>
  <conditionalFormatting sqref="AU783:AU790 AU781">
    <cfRule type="expression" dxfId="2771" priority="13679">
      <formula>IF(RIGHT(TEXT(AU781,"0.#"),1)=".",FALSE,TRUE)</formula>
    </cfRule>
    <cfRule type="expression" dxfId="2770" priority="13680">
      <formula>IF(RIGHT(TEXT(AU781,"0.#"),1)=".",TRUE,FALSE)</formula>
    </cfRule>
  </conditionalFormatting>
  <conditionalFormatting sqref="Y821 Y808 Y795">
    <cfRule type="expression" dxfId="2769" priority="13665">
      <formula>IF(RIGHT(TEXT(Y795,"0.#"),1)=".",FALSE,TRUE)</formula>
    </cfRule>
    <cfRule type="expression" dxfId="2768" priority="13666">
      <formula>IF(RIGHT(TEXT(Y795,"0.#"),1)=".",TRUE,FALSE)</formula>
    </cfRule>
  </conditionalFormatting>
  <conditionalFormatting sqref="Y830 Y817 Y804">
    <cfRule type="expression" dxfId="2767" priority="13663">
      <formula>IF(RIGHT(TEXT(Y804,"0.#"),1)=".",FALSE,TRUE)</formula>
    </cfRule>
    <cfRule type="expression" dxfId="2766" priority="13664">
      <formula>IF(RIGHT(TEXT(Y804,"0.#"),1)=".",TRUE,FALSE)</formula>
    </cfRule>
  </conditionalFormatting>
  <conditionalFormatting sqref="AU821 AU808 AU795">
    <cfRule type="expression" dxfId="2765" priority="13659">
      <formula>IF(RIGHT(TEXT(AU795,"0.#"),1)=".",FALSE,TRUE)</formula>
    </cfRule>
    <cfRule type="expression" dxfId="2764" priority="13660">
      <formula>IF(RIGHT(TEXT(AU795,"0.#"),1)=".",TRUE,FALSE)</formula>
    </cfRule>
  </conditionalFormatting>
  <conditionalFormatting sqref="AU830 AU817 AU804">
    <cfRule type="expression" dxfId="2763" priority="13657">
      <formula>IF(RIGHT(TEXT(AU804,"0.#"),1)=".",FALSE,TRUE)</formula>
    </cfRule>
    <cfRule type="expression" dxfId="2762" priority="13658">
      <formula>IF(RIGHT(TEXT(AU804,"0.#"),1)=".",TRUE,FALSE)</formula>
    </cfRule>
  </conditionalFormatting>
  <conditionalFormatting sqref="AU822:AU829 AU820 AU809:AU816 AU807 AU796:AU803 AU794">
    <cfRule type="expression" dxfId="2761" priority="13655">
      <formula>IF(RIGHT(TEXT(AU794,"0.#"),1)=".",FALSE,TRUE)</formula>
    </cfRule>
    <cfRule type="expression" dxfId="2760" priority="13656">
      <formula>IF(RIGHT(TEXT(AU794,"0.#"),1)=".",TRUE,FALSE)</formula>
    </cfRule>
  </conditionalFormatting>
  <conditionalFormatting sqref="AM87">
    <cfRule type="expression" dxfId="2759" priority="13309">
      <formula>IF(RIGHT(TEXT(AM87,"0.#"),1)=".",FALSE,TRUE)</formula>
    </cfRule>
    <cfRule type="expression" dxfId="2758" priority="13310">
      <formula>IF(RIGHT(TEXT(AM87,"0.#"),1)=".",TRUE,FALSE)</formula>
    </cfRule>
  </conditionalFormatting>
  <conditionalFormatting sqref="AE55">
    <cfRule type="expression" dxfId="2757" priority="13377">
      <formula>IF(RIGHT(TEXT(AE55,"0.#"),1)=".",FALSE,TRUE)</formula>
    </cfRule>
    <cfRule type="expression" dxfId="2756" priority="13378">
      <formula>IF(RIGHT(TEXT(AE55,"0.#"),1)=".",TRUE,FALSE)</formula>
    </cfRule>
  </conditionalFormatting>
  <conditionalFormatting sqref="AI55">
    <cfRule type="expression" dxfId="2755" priority="13375">
      <formula>IF(RIGHT(TEXT(AI55,"0.#"),1)=".",FALSE,TRUE)</formula>
    </cfRule>
    <cfRule type="expression" dxfId="2754" priority="13376">
      <formula>IF(RIGHT(TEXT(AI55,"0.#"),1)=".",TRUE,FALSE)</formula>
    </cfRule>
  </conditionalFormatting>
  <conditionalFormatting sqref="AM34">
    <cfRule type="expression" dxfId="2753" priority="13455">
      <formula>IF(RIGHT(TEXT(AM34,"0.#"),1)=".",FALSE,TRUE)</formula>
    </cfRule>
    <cfRule type="expression" dxfId="2752" priority="13456">
      <formula>IF(RIGHT(TEXT(AM34,"0.#"),1)=".",TRUE,FALSE)</formula>
    </cfRule>
  </conditionalFormatting>
  <conditionalFormatting sqref="AE34">
    <cfRule type="expression" dxfId="2751" priority="13467">
      <formula>IF(RIGHT(TEXT(AE34,"0.#"),1)=".",FALSE,TRUE)</formula>
    </cfRule>
    <cfRule type="expression" dxfId="2750" priority="13468">
      <formula>IF(RIGHT(TEXT(AE34,"0.#"),1)=".",TRUE,FALSE)</formula>
    </cfRule>
  </conditionalFormatting>
  <conditionalFormatting sqref="AI34">
    <cfRule type="expression" dxfId="2749" priority="13465">
      <formula>IF(RIGHT(TEXT(AI34,"0.#"),1)=".",FALSE,TRUE)</formula>
    </cfRule>
    <cfRule type="expression" dxfId="2748" priority="13466">
      <formula>IF(RIGHT(TEXT(AI34,"0.#"),1)=".",TRUE,FALSE)</formula>
    </cfRule>
  </conditionalFormatting>
  <conditionalFormatting sqref="AQ34">
    <cfRule type="expression" dxfId="2747" priority="13449">
      <formula>IF(RIGHT(TEXT(AQ34,"0.#"),1)=".",FALSE,TRUE)</formula>
    </cfRule>
    <cfRule type="expression" dxfId="2746" priority="13450">
      <formula>IF(RIGHT(TEXT(AQ34,"0.#"),1)=".",TRUE,FALSE)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P14:AQ17">
    <cfRule type="expression" dxfId="707" priority="7">
      <formula>IF(RIGHT(TEXT(P14,"0.#"),1)=".",FALSE,TRUE)</formula>
    </cfRule>
    <cfRule type="expression" dxfId="706" priority="8">
      <formula>IF(RIGHT(TEXT(P14,"0.#"),1)=".",TRUE,FALSE)</formula>
    </cfRule>
  </conditionalFormatting>
  <conditionalFormatting sqref="AE32 AI32 AM32">
    <cfRule type="expression" dxfId="705" priority="5">
      <formula>IF(RIGHT(TEXT(AE32,"0.#"),1)=".",FALSE,TRUE)</formula>
    </cfRule>
    <cfRule type="expression" dxfId="704" priority="6">
      <formula>IF(RIGHT(TEXT(AE32,"0.#"),1)=".",TRUE,FALSE)</formula>
    </cfRule>
  </conditionalFormatting>
  <conditionalFormatting sqref="AE33 AI33 AM33">
    <cfRule type="expression" dxfId="703" priority="3">
      <formula>IF(RIGHT(TEXT(AE33,"0.#"),1)=".",FALSE,TRUE)</formula>
    </cfRule>
    <cfRule type="expression" dxfId="702" priority="4">
      <formula>IF(RIGHT(TEXT(AE33,"0.#"),1)=".",TRUE,FALSE)</formula>
    </cfRule>
  </conditionalFormatting>
  <conditionalFormatting sqref="AQ32:AQ33">
    <cfRule type="expression" dxfId="701" priority="1">
      <formula>IF(RIGHT(TEXT(AQ32,"0.#"),1)=".",FALSE,TRUE)</formula>
    </cfRule>
    <cfRule type="expression" dxfId="700" priority="2">
      <formula>IF(RIGHT(TEXT(AQ32,"0.#"),1)=".",TRUE,FALSE)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9" max="49" man="1"/>
    <brk id="791"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9" sqref="T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19"/>
      <c r="Z2" s="826"/>
      <c r="AA2" s="827"/>
      <c r="AB2" s="1023" t="s">
        <v>11</v>
      </c>
      <c r="AC2" s="1024"/>
      <c r="AD2" s="1025"/>
      <c r="AE2" s="1029" t="s">
        <v>556</v>
      </c>
      <c r="AF2" s="1029"/>
      <c r="AG2" s="1029"/>
      <c r="AH2" s="1029"/>
      <c r="AI2" s="1029" t="s">
        <v>553</v>
      </c>
      <c r="AJ2" s="1029"/>
      <c r="AK2" s="1029"/>
      <c r="AL2" s="1029"/>
      <c r="AM2" s="1029" t="s">
        <v>527</v>
      </c>
      <c r="AN2" s="1029"/>
      <c r="AO2" s="1029"/>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0"/>
      <c r="Z3" s="1021"/>
      <c r="AA3" s="1022"/>
      <c r="AB3" s="1026"/>
      <c r="AC3" s="1027"/>
      <c r="AD3" s="1028"/>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6"/>
      <c r="I4" s="996"/>
      <c r="J4" s="996"/>
      <c r="K4" s="996"/>
      <c r="L4" s="996"/>
      <c r="M4" s="996"/>
      <c r="N4" s="996"/>
      <c r="O4" s="997"/>
      <c r="P4" s="105"/>
      <c r="Q4" s="1004"/>
      <c r="R4" s="1004"/>
      <c r="S4" s="1004"/>
      <c r="T4" s="1004"/>
      <c r="U4" s="1004"/>
      <c r="V4" s="1004"/>
      <c r="W4" s="1004"/>
      <c r="X4" s="1005"/>
      <c r="Y4" s="1014" t="s">
        <v>12</v>
      </c>
      <c r="Z4" s="1015"/>
      <c r="AA4" s="1016"/>
      <c r="AB4" s="461"/>
      <c r="AC4" s="1018"/>
      <c r="AD4" s="101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998"/>
      <c r="H5" s="999"/>
      <c r="I5" s="999"/>
      <c r="J5" s="999"/>
      <c r="K5" s="999"/>
      <c r="L5" s="999"/>
      <c r="M5" s="999"/>
      <c r="N5" s="999"/>
      <c r="O5" s="1000"/>
      <c r="P5" s="1006"/>
      <c r="Q5" s="1006"/>
      <c r="R5" s="1006"/>
      <c r="S5" s="1006"/>
      <c r="T5" s="1006"/>
      <c r="U5" s="1006"/>
      <c r="V5" s="1006"/>
      <c r="W5" s="1006"/>
      <c r="X5" s="1007"/>
      <c r="Y5" s="415" t="s">
        <v>54</v>
      </c>
      <c r="Z5" s="1011"/>
      <c r="AA5" s="1012"/>
      <c r="AB5" s="523"/>
      <c r="AC5" s="1017"/>
      <c r="AD5" s="101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1"/>
      <c r="H6" s="1002"/>
      <c r="I6" s="1002"/>
      <c r="J6" s="1002"/>
      <c r="K6" s="1002"/>
      <c r="L6" s="1002"/>
      <c r="M6" s="1002"/>
      <c r="N6" s="1002"/>
      <c r="O6" s="1003"/>
      <c r="P6" s="1008"/>
      <c r="Q6" s="1008"/>
      <c r="R6" s="1008"/>
      <c r="S6" s="1008"/>
      <c r="T6" s="1008"/>
      <c r="U6" s="1008"/>
      <c r="V6" s="1008"/>
      <c r="W6" s="1008"/>
      <c r="X6" s="1009"/>
      <c r="Y6" s="1010" t="s">
        <v>13</v>
      </c>
      <c r="Z6" s="1011"/>
      <c r="AA6" s="1012"/>
      <c r="AB6" s="594" t="s">
        <v>301</v>
      </c>
      <c r="AC6" s="1013"/>
      <c r="AD6" s="101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19"/>
      <c r="Z9" s="826"/>
      <c r="AA9" s="827"/>
      <c r="AB9" s="1023" t="s">
        <v>11</v>
      </c>
      <c r="AC9" s="1024"/>
      <c r="AD9" s="1025"/>
      <c r="AE9" s="1029" t="s">
        <v>557</v>
      </c>
      <c r="AF9" s="1029"/>
      <c r="AG9" s="1029"/>
      <c r="AH9" s="1029"/>
      <c r="AI9" s="1029" t="s">
        <v>553</v>
      </c>
      <c r="AJ9" s="1029"/>
      <c r="AK9" s="1029"/>
      <c r="AL9" s="1029"/>
      <c r="AM9" s="1029" t="s">
        <v>527</v>
      </c>
      <c r="AN9" s="1029"/>
      <c r="AO9" s="1029"/>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0"/>
      <c r="Z10" s="1021"/>
      <c r="AA10" s="1022"/>
      <c r="AB10" s="1026"/>
      <c r="AC10" s="1027"/>
      <c r="AD10" s="1028"/>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6"/>
      <c r="I11" s="996"/>
      <c r="J11" s="996"/>
      <c r="K11" s="996"/>
      <c r="L11" s="996"/>
      <c r="M11" s="996"/>
      <c r="N11" s="996"/>
      <c r="O11" s="997"/>
      <c r="P11" s="105"/>
      <c r="Q11" s="1004"/>
      <c r="R11" s="1004"/>
      <c r="S11" s="1004"/>
      <c r="T11" s="1004"/>
      <c r="U11" s="1004"/>
      <c r="V11" s="1004"/>
      <c r="W11" s="1004"/>
      <c r="X11" s="1005"/>
      <c r="Y11" s="1014" t="s">
        <v>12</v>
      </c>
      <c r="Z11" s="1015"/>
      <c r="AA11" s="1016"/>
      <c r="AB11" s="461"/>
      <c r="AC11" s="1018"/>
      <c r="AD11" s="101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998"/>
      <c r="H12" s="999"/>
      <c r="I12" s="999"/>
      <c r="J12" s="999"/>
      <c r="K12" s="999"/>
      <c r="L12" s="999"/>
      <c r="M12" s="999"/>
      <c r="N12" s="999"/>
      <c r="O12" s="1000"/>
      <c r="P12" s="1006"/>
      <c r="Q12" s="1006"/>
      <c r="R12" s="1006"/>
      <c r="S12" s="1006"/>
      <c r="T12" s="1006"/>
      <c r="U12" s="1006"/>
      <c r="V12" s="1006"/>
      <c r="W12" s="1006"/>
      <c r="X12" s="1007"/>
      <c r="Y12" s="415" t="s">
        <v>54</v>
      </c>
      <c r="Z12" s="1011"/>
      <c r="AA12" s="1012"/>
      <c r="AB12" s="523"/>
      <c r="AC12" s="1017"/>
      <c r="AD12" s="101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4" t="s">
        <v>301</v>
      </c>
      <c r="AC13" s="1013"/>
      <c r="AD13" s="101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19"/>
      <c r="Z16" s="826"/>
      <c r="AA16" s="827"/>
      <c r="AB16" s="1023" t="s">
        <v>11</v>
      </c>
      <c r="AC16" s="1024"/>
      <c r="AD16" s="1025"/>
      <c r="AE16" s="1029" t="s">
        <v>556</v>
      </c>
      <c r="AF16" s="1029"/>
      <c r="AG16" s="1029"/>
      <c r="AH16" s="1029"/>
      <c r="AI16" s="1029" t="s">
        <v>554</v>
      </c>
      <c r="AJ16" s="1029"/>
      <c r="AK16" s="1029"/>
      <c r="AL16" s="1029"/>
      <c r="AM16" s="1029" t="s">
        <v>527</v>
      </c>
      <c r="AN16" s="1029"/>
      <c r="AO16" s="1029"/>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0"/>
      <c r="Z17" s="1021"/>
      <c r="AA17" s="1022"/>
      <c r="AB17" s="1026"/>
      <c r="AC17" s="1027"/>
      <c r="AD17" s="1028"/>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6"/>
      <c r="I18" s="996"/>
      <c r="J18" s="996"/>
      <c r="K18" s="996"/>
      <c r="L18" s="996"/>
      <c r="M18" s="996"/>
      <c r="N18" s="996"/>
      <c r="O18" s="997"/>
      <c r="P18" s="105"/>
      <c r="Q18" s="1004"/>
      <c r="R18" s="1004"/>
      <c r="S18" s="1004"/>
      <c r="T18" s="1004"/>
      <c r="U18" s="1004"/>
      <c r="V18" s="1004"/>
      <c r="W18" s="1004"/>
      <c r="X18" s="1005"/>
      <c r="Y18" s="1014" t="s">
        <v>12</v>
      </c>
      <c r="Z18" s="1015"/>
      <c r="AA18" s="1016"/>
      <c r="AB18" s="461"/>
      <c r="AC18" s="1018"/>
      <c r="AD18" s="101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998"/>
      <c r="H19" s="999"/>
      <c r="I19" s="999"/>
      <c r="J19" s="999"/>
      <c r="K19" s="999"/>
      <c r="L19" s="999"/>
      <c r="M19" s="999"/>
      <c r="N19" s="999"/>
      <c r="O19" s="1000"/>
      <c r="P19" s="1006"/>
      <c r="Q19" s="1006"/>
      <c r="R19" s="1006"/>
      <c r="S19" s="1006"/>
      <c r="T19" s="1006"/>
      <c r="U19" s="1006"/>
      <c r="V19" s="1006"/>
      <c r="W19" s="1006"/>
      <c r="X19" s="1007"/>
      <c r="Y19" s="415" t="s">
        <v>54</v>
      </c>
      <c r="Z19" s="1011"/>
      <c r="AA19" s="1012"/>
      <c r="AB19" s="523"/>
      <c r="AC19" s="1017"/>
      <c r="AD19" s="101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4" t="s">
        <v>301</v>
      </c>
      <c r="AC20" s="1013"/>
      <c r="AD20" s="101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19"/>
      <c r="Z23" s="826"/>
      <c r="AA23" s="827"/>
      <c r="AB23" s="1023" t="s">
        <v>11</v>
      </c>
      <c r="AC23" s="1024"/>
      <c r="AD23" s="1025"/>
      <c r="AE23" s="1029" t="s">
        <v>558</v>
      </c>
      <c r="AF23" s="1029"/>
      <c r="AG23" s="1029"/>
      <c r="AH23" s="1029"/>
      <c r="AI23" s="1029" t="s">
        <v>553</v>
      </c>
      <c r="AJ23" s="1029"/>
      <c r="AK23" s="1029"/>
      <c r="AL23" s="1029"/>
      <c r="AM23" s="1029" t="s">
        <v>527</v>
      </c>
      <c r="AN23" s="1029"/>
      <c r="AO23" s="1029"/>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0"/>
      <c r="Z24" s="1021"/>
      <c r="AA24" s="1022"/>
      <c r="AB24" s="1026"/>
      <c r="AC24" s="1027"/>
      <c r="AD24" s="1028"/>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6"/>
      <c r="I25" s="996"/>
      <c r="J25" s="996"/>
      <c r="K25" s="996"/>
      <c r="L25" s="996"/>
      <c r="M25" s="996"/>
      <c r="N25" s="996"/>
      <c r="O25" s="997"/>
      <c r="P25" s="105"/>
      <c r="Q25" s="1004"/>
      <c r="R25" s="1004"/>
      <c r="S25" s="1004"/>
      <c r="T25" s="1004"/>
      <c r="U25" s="1004"/>
      <c r="V25" s="1004"/>
      <c r="W25" s="1004"/>
      <c r="X25" s="1005"/>
      <c r="Y25" s="1014" t="s">
        <v>12</v>
      </c>
      <c r="Z25" s="1015"/>
      <c r="AA25" s="1016"/>
      <c r="AB25" s="461"/>
      <c r="AC25" s="1018"/>
      <c r="AD25" s="101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998"/>
      <c r="H26" s="999"/>
      <c r="I26" s="999"/>
      <c r="J26" s="999"/>
      <c r="K26" s="999"/>
      <c r="L26" s="999"/>
      <c r="M26" s="999"/>
      <c r="N26" s="999"/>
      <c r="O26" s="1000"/>
      <c r="P26" s="1006"/>
      <c r="Q26" s="1006"/>
      <c r="R26" s="1006"/>
      <c r="S26" s="1006"/>
      <c r="T26" s="1006"/>
      <c r="U26" s="1006"/>
      <c r="V26" s="1006"/>
      <c r="W26" s="1006"/>
      <c r="X26" s="1007"/>
      <c r="Y26" s="415" t="s">
        <v>54</v>
      </c>
      <c r="Z26" s="1011"/>
      <c r="AA26" s="1012"/>
      <c r="AB26" s="523"/>
      <c r="AC26" s="1017"/>
      <c r="AD26" s="101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4" t="s">
        <v>301</v>
      </c>
      <c r="AC27" s="1013"/>
      <c r="AD27" s="101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19"/>
      <c r="Z30" s="826"/>
      <c r="AA30" s="827"/>
      <c r="AB30" s="1023" t="s">
        <v>11</v>
      </c>
      <c r="AC30" s="1024"/>
      <c r="AD30" s="1025"/>
      <c r="AE30" s="1029" t="s">
        <v>556</v>
      </c>
      <c r="AF30" s="1029"/>
      <c r="AG30" s="1029"/>
      <c r="AH30" s="1029"/>
      <c r="AI30" s="1029" t="s">
        <v>553</v>
      </c>
      <c r="AJ30" s="1029"/>
      <c r="AK30" s="1029"/>
      <c r="AL30" s="1029"/>
      <c r="AM30" s="1029" t="s">
        <v>551</v>
      </c>
      <c r="AN30" s="1029"/>
      <c r="AO30" s="1029"/>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0"/>
      <c r="Z31" s="1021"/>
      <c r="AA31" s="1022"/>
      <c r="AB31" s="1026"/>
      <c r="AC31" s="1027"/>
      <c r="AD31" s="1028"/>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6"/>
      <c r="I32" s="996"/>
      <c r="J32" s="996"/>
      <c r="K32" s="996"/>
      <c r="L32" s="996"/>
      <c r="M32" s="996"/>
      <c r="N32" s="996"/>
      <c r="O32" s="997"/>
      <c r="P32" s="105"/>
      <c r="Q32" s="1004"/>
      <c r="R32" s="1004"/>
      <c r="S32" s="1004"/>
      <c r="T32" s="1004"/>
      <c r="U32" s="1004"/>
      <c r="V32" s="1004"/>
      <c r="W32" s="1004"/>
      <c r="X32" s="1005"/>
      <c r="Y32" s="1014" t="s">
        <v>12</v>
      </c>
      <c r="Z32" s="1015"/>
      <c r="AA32" s="1016"/>
      <c r="AB32" s="461"/>
      <c r="AC32" s="1018"/>
      <c r="AD32" s="101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998"/>
      <c r="H33" s="999"/>
      <c r="I33" s="999"/>
      <c r="J33" s="999"/>
      <c r="K33" s="999"/>
      <c r="L33" s="999"/>
      <c r="M33" s="999"/>
      <c r="N33" s="999"/>
      <c r="O33" s="1000"/>
      <c r="P33" s="1006"/>
      <c r="Q33" s="1006"/>
      <c r="R33" s="1006"/>
      <c r="S33" s="1006"/>
      <c r="T33" s="1006"/>
      <c r="U33" s="1006"/>
      <c r="V33" s="1006"/>
      <c r="W33" s="1006"/>
      <c r="X33" s="1007"/>
      <c r="Y33" s="415" t="s">
        <v>54</v>
      </c>
      <c r="Z33" s="1011"/>
      <c r="AA33" s="1012"/>
      <c r="AB33" s="523"/>
      <c r="AC33" s="1017"/>
      <c r="AD33" s="101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4" t="s">
        <v>301</v>
      </c>
      <c r="AC34" s="1013"/>
      <c r="AD34" s="101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19"/>
      <c r="Z37" s="826"/>
      <c r="AA37" s="827"/>
      <c r="AB37" s="1023" t="s">
        <v>11</v>
      </c>
      <c r="AC37" s="1024"/>
      <c r="AD37" s="1025"/>
      <c r="AE37" s="1029" t="s">
        <v>558</v>
      </c>
      <c r="AF37" s="1029"/>
      <c r="AG37" s="1029"/>
      <c r="AH37" s="1029"/>
      <c r="AI37" s="1029" t="s">
        <v>555</v>
      </c>
      <c r="AJ37" s="1029"/>
      <c r="AK37" s="1029"/>
      <c r="AL37" s="1029"/>
      <c r="AM37" s="1029" t="s">
        <v>552</v>
      </c>
      <c r="AN37" s="1029"/>
      <c r="AO37" s="1029"/>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0"/>
      <c r="Z38" s="1021"/>
      <c r="AA38" s="1022"/>
      <c r="AB38" s="1026"/>
      <c r="AC38" s="1027"/>
      <c r="AD38" s="1028"/>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6"/>
      <c r="I39" s="996"/>
      <c r="J39" s="996"/>
      <c r="K39" s="996"/>
      <c r="L39" s="996"/>
      <c r="M39" s="996"/>
      <c r="N39" s="996"/>
      <c r="O39" s="997"/>
      <c r="P39" s="105"/>
      <c r="Q39" s="1004"/>
      <c r="R39" s="1004"/>
      <c r="S39" s="1004"/>
      <c r="T39" s="1004"/>
      <c r="U39" s="1004"/>
      <c r="V39" s="1004"/>
      <c r="W39" s="1004"/>
      <c r="X39" s="1005"/>
      <c r="Y39" s="1014" t="s">
        <v>12</v>
      </c>
      <c r="Z39" s="1015"/>
      <c r="AA39" s="1016"/>
      <c r="AB39" s="461"/>
      <c r="AC39" s="1018"/>
      <c r="AD39" s="101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998"/>
      <c r="H40" s="999"/>
      <c r="I40" s="999"/>
      <c r="J40" s="999"/>
      <c r="K40" s="999"/>
      <c r="L40" s="999"/>
      <c r="M40" s="999"/>
      <c r="N40" s="999"/>
      <c r="O40" s="1000"/>
      <c r="P40" s="1006"/>
      <c r="Q40" s="1006"/>
      <c r="R40" s="1006"/>
      <c r="S40" s="1006"/>
      <c r="T40" s="1006"/>
      <c r="U40" s="1006"/>
      <c r="V40" s="1006"/>
      <c r="W40" s="1006"/>
      <c r="X40" s="1007"/>
      <c r="Y40" s="415" t="s">
        <v>54</v>
      </c>
      <c r="Z40" s="1011"/>
      <c r="AA40" s="1012"/>
      <c r="AB40" s="523"/>
      <c r="AC40" s="1017"/>
      <c r="AD40" s="101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4" t="s">
        <v>301</v>
      </c>
      <c r="AC41" s="1013"/>
      <c r="AD41" s="101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19"/>
      <c r="Z44" s="826"/>
      <c r="AA44" s="827"/>
      <c r="AB44" s="1023" t="s">
        <v>11</v>
      </c>
      <c r="AC44" s="1024"/>
      <c r="AD44" s="1025"/>
      <c r="AE44" s="1029" t="s">
        <v>556</v>
      </c>
      <c r="AF44" s="1029"/>
      <c r="AG44" s="1029"/>
      <c r="AH44" s="1029"/>
      <c r="AI44" s="1029" t="s">
        <v>553</v>
      </c>
      <c r="AJ44" s="1029"/>
      <c r="AK44" s="1029"/>
      <c r="AL44" s="1029"/>
      <c r="AM44" s="1029" t="s">
        <v>527</v>
      </c>
      <c r="AN44" s="1029"/>
      <c r="AO44" s="1029"/>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0"/>
      <c r="Z45" s="1021"/>
      <c r="AA45" s="1022"/>
      <c r="AB45" s="1026"/>
      <c r="AC45" s="1027"/>
      <c r="AD45" s="1028"/>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6"/>
      <c r="I46" s="996"/>
      <c r="J46" s="996"/>
      <c r="K46" s="996"/>
      <c r="L46" s="996"/>
      <c r="M46" s="996"/>
      <c r="N46" s="996"/>
      <c r="O46" s="997"/>
      <c r="P46" s="105"/>
      <c r="Q46" s="1004"/>
      <c r="R46" s="1004"/>
      <c r="S46" s="1004"/>
      <c r="T46" s="1004"/>
      <c r="U46" s="1004"/>
      <c r="V46" s="1004"/>
      <c r="W46" s="1004"/>
      <c r="X46" s="1005"/>
      <c r="Y46" s="1014" t="s">
        <v>12</v>
      </c>
      <c r="Z46" s="1015"/>
      <c r="AA46" s="1016"/>
      <c r="AB46" s="461"/>
      <c r="AC46" s="1018"/>
      <c r="AD46" s="101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998"/>
      <c r="H47" s="999"/>
      <c r="I47" s="999"/>
      <c r="J47" s="999"/>
      <c r="K47" s="999"/>
      <c r="L47" s="999"/>
      <c r="M47" s="999"/>
      <c r="N47" s="999"/>
      <c r="O47" s="1000"/>
      <c r="P47" s="1006"/>
      <c r="Q47" s="1006"/>
      <c r="R47" s="1006"/>
      <c r="S47" s="1006"/>
      <c r="T47" s="1006"/>
      <c r="U47" s="1006"/>
      <c r="V47" s="1006"/>
      <c r="W47" s="1006"/>
      <c r="X47" s="1007"/>
      <c r="Y47" s="415" t="s">
        <v>54</v>
      </c>
      <c r="Z47" s="1011"/>
      <c r="AA47" s="1012"/>
      <c r="AB47" s="523"/>
      <c r="AC47" s="1017"/>
      <c r="AD47" s="101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4" t="s">
        <v>301</v>
      </c>
      <c r="AC48" s="1013"/>
      <c r="AD48" s="101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19"/>
      <c r="Z51" s="826"/>
      <c r="AA51" s="827"/>
      <c r="AB51" s="557" t="s">
        <v>11</v>
      </c>
      <c r="AC51" s="1024"/>
      <c r="AD51" s="1025"/>
      <c r="AE51" s="1029" t="s">
        <v>556</v>
      </c>
      <c r="AF51" s="1029"/>
      <c r="AG51" s="1029"/>
      <c r="AH51" s="1029"/>
      <c r="AI51" s="1029" t="s">
        <v>553</v>
      </c>
      <c r="AJ51" s="1029"/>
      <c r="AK51" s="1029"/>
      <c r="AL51" s="1029"/>
      <c r="AM51" s="1029" t="s">
        <v>527</v>
      </c>
      <c r="AN51" s="1029"/>
      <c r="AO51" s="1029"/>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0"/>
      <c r="Z52" s="1021"/>
      <c r="AA52" s="1022"/>
      <c r="AB52" s="1026"/>
      <c r="AC52" s="1027"/>
      <c r="AD52" s="1028"/>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6"/>
      <c r="I53" s="996"/>
      <c r="J53" s="996"/>
      <c r="K53" s="996"/>
      <c r="L53" s="996"/>
      <c r="M53" s="996"/>
      <c r="N53" s="996"/>
      <c r="O53" s="997"/>
      <c r="P53" s="105"/>
      <c r="Q53" s="1004"/>
      <c r="R53" s="1004"/>
      <c r="S53" s="1004"/>
      <c r="T53" s="1004"/>
      <c r="U53" s="1004"/>
      <c r="V53" s="1004"/>
      <c r="W53" s="1004"/>
      <c r="X53" s="1005"/>
      <c r="Y53" s="1014" t="s">
        <v>12</v>
      </c>
      <c r="Z53" s="1015"/>
      <c r="AA53" s="1016"/>
      <c r="AB53" s="461"/>
      <c r="AC53" s="1018"/>
      <c r="AD53" s="101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998"/>
      <c r="H54" s="999"/>
      <c r="I54" s="999"/>
      <c r="J54" s="999"/>
      <c r="K54" s="999"/>
      <c r="L54" s="999"/>
      <c r="M54" s="999"/>
      <c r="N54" s="999"/>
      <c r="O54" s="1000"/>
      <c r="P54" s="1006"/>
      <c r="Q54" s="1006"/>
      <c r="R54" s="1006"/>
      <c r="S54" s="1006"/>
      <c r="T54" s="1006"/>
      <c r="U54" s="1006"/>
      <c r="V54" s="1006"/>
      <c r="W54" s="1006"/>
      <c r="X54" s="1007"/>
      <c r="Y54" s="415" t="s">
        <v>54</v>
      </c>
      <c r="Z54" s="1011"/>
      <c r="AA54" s="1012"/>
      <c r="AB54" s="523"/>
      <c r="AC54" s="1017"/>
      <c r="AD54" s="101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4" t="s">
        <v>301</v>
      </c>
      <c r="AC55" s="1013"/>
      <c r="AD55" s="101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19"/>
      <c r="Z58" s="826"/>
      <c r="AA58" s="827"/>
      <c r="AB58" s="1023" t="s">
        <v>11</v>
      </c>
      <c r="AC58" s="1024"/>
      <c r="AD58" s="1025"/>
      <c r="AE58" s="1029" t="s">
        <v>556</v>
      </c>
      <c r="AF58" s="1029"/>
      <c r="AG58" s="1029"/>
      <c r="AH58" s="1029"/>
      <c r="AI58" s="1029" t="s">
        <v>553</v>
      </c>
      <c r="AJ58" s="1029"/>
      <c r="AK58" s="1029"/>
      <c r="AL58" s="1029"/>
      <c r="AM58" s="1029" t="s">
        <v>527</v>
      </c>
      <c r="AN58" s="1029"/>
      <c r="AO58" s="1029"/>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0"/>
      <c r="Z59" s="1021"/>
      <c r="AA59" s="1022"/>
      <c r="AB59" s="1026"/>
      <c r="AC59" s="1027"/>
      <c r="AD59" s="1028"/>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6"/>
      <c r="I60" s="996"/>
      <c r="J60" s="996"/>
      <c r="K60" s="996"/>
      <c r="L60" s="996"/>
      <c r="M60" s="996"/>
      <c r="N60" s="996"/>
      <c r="O60" s="997"/>
      <c r="P60" s="105"/>
      <c r="Q60" s="1004"/>
      <c r="R60" s="1004"/>
      <c r="S60" s="1004"/>
      <c r="T60" s="1004"/>
      <c r="U60" s="1004"/>
      <c r="V60" s="1004"/>
      <c r="W60" s="1004"/>
      <c r="X60" s="1005"/>
      <c r="Y60" s="1014" t="s">
        <v>12</v>
      </c>
      <c r="Z60" s="1015"/>
      <c r="AA60" s="1016"/>
      <c r="AB60" s="461"/>
      <c r="AC60" s="1018"/>
      <c r="AD60" s="101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998"/>
      <c r="H61" s="999"/>
      <c r="I61" s="999"/>
      <c r="J61" s="999"/>
      <c r="K61" s="999"/>
      <c r="L61" s="999"/>
      <c r="M61" s="999"/>
      <c r="N61" s="999"/>
      <c r="O61" s="1000"/>
      <c r="P61" s="1006"/>
      <c r="Q61" s="1006"/>
      <c r="R61" s="1006"/>
      <c r="S61" s="1006"/>
      <c r="T61" s="1006"/>
      <c r="U61" s="1006"/>
      <c r="V61" s="1006"/>
      <c r="W61" s="1006"/>
      <c r="X61" s="1007"/>
      <c r="Y61" s="415" t="s">
        <v>54</v>
      </c>
      <c r="Z61" s="1011"/>
      <c r="AA61" s="1012"/>
      <c r="AB61" s="523"/>
      <c r="AC61" s="1017"/>
      <c r="AD61" s="101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4" t="s">
        <v>301</v>
      </c>
      <c r="AC62" s="1013"/>
      <c r="AD62" s="101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19"/>
      <c r="Z65" s="826"/>
      <c r="AA65" s="827"/>
      <c r="AB65" s="1023" t="s">
        <v>11</v>
      </c>
      <c r="AC65" s="1024"/>
      <c r="AD65" s="1025"/>
      <c r="AE65" s="1029" t="s">
        <v>556</v>
      </c>
      <c r="AF65" s="1029"/>
      <c r="AG65" s="1029"/>
      <c r="AH65" s="1029"/>
      <c r="AI65" s="1029" t="s">
        <v>553</v>
      </c>
      <c r="AJ65" s="1029"/>
      <c r="AK65" s="1029"/>
      <c r="AL65" s="1029"/>
      <c r="AM65" s="1029" t="s">
        <v>527</v>
      </c>
      <c r="AN65" s="1029"/>
      <c r="AO65" s="1029"/>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0"/>
      <c r="Z66" s="1021"/>
      <c r="AA66" s="1022"/>
      <c r="AB66" s="1026"/>
      <c r="AC66" s="1027"/>
      <c r="AD66" s="1028"/>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6"/>
      <c r="I67" s="996"/>
      <c r="J67" s="996"/>
      <c r="K67" s="996"/>
      <c r="L67" s="996"/>
      <c r="M67" s="996"/>
      <c r="N67" s="996"/>
      <c r="O67" s="997"/>
      <c r="P67" s="105"/>
      <c r="Q67" s="1004"/>
      <c r="R67" s="1004"/>
      <c r="S67" s="1004"/>
      <c r="T67" s="1004"/>
      <c r="U67" s="1004"/>
      <c r="V67" s="1004"/>
      <c r="W67" s="1004"/>
      <c r="X67" s="1005"/>
      <c r="Y67" s="1014" t="s">
        <v>12</v>
      </c>
      <c r="Z67" s="1015"/>
      <c r="AA67" s="1016"/>
      <c r="AB67" s="461"/>
      <c r="AC67" s="1018"/>
      <c r="AD67" s="101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998"/>
      <c r="H68" s="999"/>
      <c r="I68" s="999"/>
      <c r="J68" s="999"/>
      <c r="K68" s="999"/>
      <c r="L68" s="999"/>
      <c r="M68" s="999"/>
      <c r="N68" s="999"/>
      <c r="O68" s="1000"/>
      <c r="P68" s="1006"/>
      <c r="Q68" s="1006"/>
      <c r="R68" s="1006"/>
      <c r="S68" s="1006"/>
      <c r="T68" s="1006"/>
      <c r="U68" s="1006"/>
      <c r="V68" s="1006"/>
      <c r="W68" s="1006"/>
      <c r="X68" s="1007"/>
      <c r="Y68" s="415" t="s">
        <v>54</v>
      </c>
      <c r="Z68" s="1011"/>
      <c r="AA68" s="1012"/>
      <c r="AB68" s="523"/>
      <c r="AC68" s="1017"/>
      <c r="AD68" s="101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1"/>
      <c r="H69" s="1002"/>
      <c r="I69" s="1002"/>
      <c r="J69" s="1002"/>
      <c r="K69" s="1002"/>
      <c r="L69" s="1002"/>
      <c r="M69" s="1002"/>
      <c r="N69" s="1002"/>
      <c r="O69" s="1003"/>
      <c r="P69" s="1008"/>
      <c r="Q69" s="1008"/>
      <c r="R69" s="1008"/>
      <c r="S69" s="1008"/>
      <c r="T69" s="1008"/>
      <c r="U69" s="1008"/>
      <c r="V69" s="1008"/>
      <c r="W69" s="1008"/>
      <c r="X69" s="1009"/>
      <c r="Y69" s="415" t="s">
        <v>13</v>
      </c>
      <c r="Z69" s="1011"/>
      <c r="AA69" s="1012"/>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2"/>
      <c r="B3" s="1043"/>
      <c r="C3" s="1043"/>
      <c r="D3" s="1043"/>
      <c r="E3" s="1043"/>
      <c r="F3" s="1044"/>
      <c r="G3" s="812" t="s">
        <v>17</v>
      </c>
      <c r="H3" s="671"/>
      <c r="I3" s="671"/>
      <c r="J3" s="671"/>
      <c r="K3" s="671"/>
      <c r="L3" s="670" t="s">
        <v>18</v>
      </c>
      <c r="M3" s="671"/>
      <c r="N3" s="671"/>
      <c r="O3" s="671"/>
      <c r="P3" s="671"/>
      <c r="Q3" s="671"/>
      <c r="R3" s="671"/>
      <c r="S3" s="671"/>
      <c r="T3" s="671"/>
      <c r="U3" s="671"/>
      <c r="V3" s="671"/>
      <c r="W3" s="671"/>
      <c r="X3" s="672"/>
      <c r="Y3" s="656" t="s">
        <v>19</v>
      </c>
      <c r="Z3" s="657"/>
      <c r="AA3" s="657"/>
      <c r="AB3" s="798"/>
      <c r="AC3" s="812"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2"/>
      <c r="B4" s="1043"/>
      <c r="C4" s="1043"/>
      <c r="D4" s="1043"/>
      <c r="E4" s="1043"/>
      <c r="F4" s="1044"/>
      <c r="G4" s="673"/>
      <c r="H4" s="674"/>
      <c r="I4" s="674"/>
      <c r="J4" s="674"/>
      <c r="K4" s="675"/>
      <c r="L4" s="667"/>
      <c r="M4" s="668"/>
      <c r="N4" s="668"/>
      <c r="O4" s="668"/>
      <c r="P4" s="668"/>
      <c r="Q4" s="668"/>
      <c r="R4" s="668"/>
      <c r="S4" s="668"/>
      <c r="T4" s="668"/>
      <c r="U4" s="668"/>
      <c r="V4" s="668"/>
      <c r="W4" s="668"/>
      <c r="X4" s="669"/>
      <c r="Y4" s="388"/>
      <c r="Z4" s="389"/>
      <c r="AA4" s="389"/>
      <c r="AB4" s="805"/>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2"/>
      <c r="B5" s="1043"/>
      <c r="C5" s="1043"/>
      <c r="D5" s="1043"/>
      <c r="E5" s="1043"/>
      <c r="F5" s="1044"/>
      <c r="G5" s="606"/>
      <c r="H5" s="607"/>
      <c r="I5" s="607"/>
      <c r="J5" s="607"/>
      <c r="K5" s="608"/>
      <c r="L5" s="598"/>
      <c r="M5" s="599"/>
      <c r="N5" s="599"/>
      <c r="O5" s="599"/>
      <c r="P5" s="599"/>
      <c r="Q5" s="599"/>
      <c r="R5" s="599"/>
      <c r="S5" s="599"/>
      <c r="T5" s="599"/>
      <c r="U5" s="599"/>
      <c r="V5" s="599"/>
      <c r="W5" s="599"/>
      <c r="X5" s="600"/>
      <c r="Y5" s="601"/>
      <c r="Z5" s="602"/>
      <c r="AA5" s="602"/>
      <c r="AB5" s="615"/>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2"/>
      <c r="B6" s="1043"/>
      <c r="C6" s="1043"/>
      <c r="D6" s="1043"/>
      <c r="E6" s="1043"/>
      <c r="F6" s="1044"/>
      <c r="G6" s="606"/>
      <c r="H6" s="607"/>
      <c r="I6" s="607"/>
      <c r="J6" s="607"/>
      <c r="K6" s="608"/>
      <c r="L6" s="598"/>
      <c r="M6" s="599"/>
      <c r="N6" s="599"/>
      <c r="O6" s="599"/>
      <c r="P6" s="599"/>
      <c r="Q6" s="599"/>
      <c r="R6" s="599"/>
      <c r="S6" s="599"/>
      <c r="T6" s="599"/>
      <c r="U6" s="599"/>
      <c r="V6" s="599"/>
      <c r="W6" s="599"/>
      <c r="X6" s="600"/>
      <c r="Y6" s="601"/>
      <c r="Z6" s="602"/>
      <c r="AA6" s="602"/>
      <c r="AB6" s="615"/>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2"/>
      <c r="B7" s="1043"/>
      <c r="C7" s="1043"/>
      <c r="D7" s="1043"/>
      <c r="E7" s="1043"/>
      <c r="F7" s="1044"/>
      <c r="G7" s="606"/>
      <c r="H7" s="607"/>
      <c r="I7" s="607"/>
      <c r="J7" s="607"/>
      <c r="K7" s="608"/>
      <c r="L7" s="598"/>
      <c r="M7" s="599"/>
      <c r="N7" s="599"/>
      <c r="O7" s="599"/>
      <c r="P7" s="599"/>
      <c r="Q7" s="599"/>
      <c r="R7" s="599"/>
      <c r="S7" s="599"/>
      <c r="T7" s="599"/>
      <c r="U7" s="599"/>
      <c r="V7" s="599"/>
      <c r="W7" s="599"/>
      <c r="X7" s="600"/>
      <c r="Y7" s="601"/>
      <c r="Z7" s="602"/>
      <c r="AA7" s="602"/>
      <c r="AB7" s="615"/>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2"/>
      <c r="B8" s="1043"/>
      <c r="C8" s="1043"/>
      <c r="D8" s="1043"/>
      <c r="E8" s="1043"/>
      <c r="F8" s="1044"/>
      <c r="G8" s="606"/>
      <c r="H8" s="607"/>
      <c r="I8" s="607"/>
      <c r="J8" s="607"/>
      <c r="K8" s="608"/>
      <c r="L8" s="598"/>
      <c r="M8" s="599"/>
      <c r="N8" s="599"/>
      <c r="O8" s="599"/>
      <c r="P8" s="599"/>
      <c r="Q8" s="599"/>
      <c r="R8" s="599"/>
      <c r="S8" s="599"/>
      <c r="T8" s="599"/>
      <c r="U8" s="599"/>
      <c r="V8" s="599"/>
      <c r="W8" s="599"/>
      <c r="X8" s="600"/>
      <c r="Y8" s="601"/>
      <c r="Z8" s="602"/>
      <c r="AA8" s="602"/>
      <c r="AB8" s="615"/>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2"/>
      <c r="B9" s="1043"/>
      <c r="C9" s="1043"/>
      <c r="D9" s="1043"/>
      <c r="E9" s="1043"/>
      <c r="F9" s="1044"/>
      <c r="G9" s="606"/>
      <c r="H9" s="607"/>
      <c r="I9" s="607"/>
      <c r="J9" s="607"/>
      <c r="K9" s="608"/>
      <c r="L9" s="598"/>
      <c r="M9" s="599"/>
      <c r="N9" s="599"/>
      <c r="O9" s="599"/>
      <c r="P9" s="599"/>
      <c r="Q9" s="599"/>
      <c r="R9" s="599"/>
      <c r="S9" s="599"/>
      <c r="T9" s="599"/>
      <c r="U9" s="599"/>
      <c r="V9" s="599"/>
      <c r="W9" s="599"/>
      <c r="X9" s="600"/>
      <c r="Y9" s="601"/>
      <c r="Z9" s="602"/>
      <c r="AA9" s="602"/>
      <c r="AB9" s="615"/>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2"/>
      <c r="B10" s="1043"/>
      <c r="C10" s="1043"/>
      <c r="D10" s="1043"/>
      <c r="E10" s="1043"/>
      <c r="F10" s="1044"/>
      <c r="G10" s="606"/>
      <c r="H10" s="607"/>
      <c r="I10" s="607"/>
      <c r="J10" s="607"/>
      <c r="K10" s="608"/>
      <c r="L10" s="598"/>
      <c r="M10" s="599"/>
      <c r="N10" s="599"/>
      <c r="O10" s="599"/>
      <c r="P10" s="599"/>
      <c r="Q10" s="599"/>
      <c r="R10" s="599"/>
      <c r="S10" s="599"/>
      <c r="T10" s="599"/>
      <c r="U10" s="599"/>
      <c r="V10" s="599"/>
      <c r="W10" s="599"/>
      <c r="X10" s="600"/>
      <c r="Y10" s="601"/>
      <c r="Z10" s="602"/>
      <c r="AA10" s="602"/>
      <c r="AB10" s="615"/>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2"/>
      <c r="B11" s="1043"/>
      <c r="C11" s="1043"/>
      <c r="D11" s="1043"/>
      <c r="E11" s="1043"/>
      <c r="F11" s="1044"/>
      <c r="G11" s="606"/>
      <c r="H11" s="607"/>
      <c r="I11" s="607"/>
      <c r="J11" s="607"/>
      <c r="K11" s="608"/>
      <c r="L11" s="598"/>
      <c r="M11" s="599"/>
      <c r="N11" s="599"/>
      <c r="O11" s="599"/>
      <c r="P11" s="599"/>
      <c r="Q11" s="599"/>
      <c r="R11" s="599"/>
      <c r="S11" s="599"/>
      <c r="T11" s="599"/>
      <c r="U11" s="599"/>
      <c r="V11" s="599"/>
      <c r="W11" s="599"/>
      <c r="X11" s="600"/>
      <c r="Y11" s="601"/>
      <c r="Z11" s="602"/>
      <c r="AA11" s="602"/>
      <c r="AB11" s="615"/>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2"/>
      <c r="B12" s="1043"/>
      <c r="C12" s="1043"/>
      <c r="D12" s="1043"/>
      <c r="E12" s="1043"/>
      <c r="F12" s="1044"/>
      <c r="G12" s="606"/>
      <c r="H12" s="607"/>
      <c r="I12" s="607"/>
      <c r="J12" s="607"/>
      <c r="K12" s="608"/>
      <c r="L12" s="598"/>
      <c r="M12" s="599"/>
      <c r="N12" s="599"/>
      <c r="O12" s="599"/>
      <c r="P12" s="599"/>
      <c r="Q12" s="599"/>
      <c r="R12" s="599"/>
      <c r="S12" s="599"/>
      <c r="T12" s="599"/>
      <c r="U12" s="599"/>
      <c r="V12" s="599"/>
      <c r="W12" s="599"/>
      <c r="X12" s="600"/>
      <c r="Y12" s="601"/>
      <c r="Z12" s="602"/>
      <c r="AA12" s="602"/>
      <c r="AB12" s="615"/>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2"/>
      <c r="B13" s="1043"/>
      <c r="C13" s="1043"/>
      <c r="D13" s="1043"/>
      <c r="E13" s="1043"/>
      <c r="F13" s="1044"/>
      <c r="G13" s="606"/>
      <c r="H13" s="607"/>
      <c r="I13" s="607"/>
      <c r="J13" s="607"/>
      <c r="K13" s="608"/>
      <c r="L13" s="598"/>
      <c r="M13" s="599"/>
      <c r="N13" s="599"/>
      <c r="O13" s="599"/>
      <c r="P13" s="599"/>
      <c r="Q13" s="599"/>
      <c r="R13" s="599"/>
      <c r="S13" s="599"/>
      <c r="T13" s="599"/>
      <c r="U13" s="599"/>
      <c r="V13" s="599"/>
      <c r="W13" s="599"/>
      <c r="X13" s="600"/>
      <c r="Y13" s="601"/>
      <c r="Z13" s="602"/>
      <c r="AA13" s="602"/>
      <c r="AB13" s="615"/>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2"/>
      <c r="B14" s="1043"/>
      <c r="C14" s="1043"/>
      <c r="D14" s="1043"/>
      <c r="E14" s="1043"/>
      <c r="F14" s="1044"/>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2"/>
      <c r="B15" s="1043"/>
      <c r="C15" s="1043"/>
      <c r="D15" s="1043"/>
      <c r="E15" s="1043"/>
      <c r="F15" s="1044"/>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2"/>
      <c r="B16" s="1043"/>
      <c r="C16" s="1043"/>
      <c r="D16" s="1043"/>
      <c r="E16" s="1043"/>
      <c r="F16" s="1044"/>
      <c r="G16" s="812"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8"/>
      <c r="AC16" s="812"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2"/>
      <c r="B17" s="1043"/>
      <c r="C17" s="1043"/>
      <c r="D17" s="1043"/>
      <c r="E17" s="1043"/>
      <c r="F17" s="1044"/>
      <c r="G17" s="673"/>
      <c r="H17" s="674"/>
      <c r="I17" s="674"/>
      <c r="J17" s="674"/>
      <c r="K17" s="675"/>
      <c r="L17" s="667"/>
      <c r="M17" s="668"/>
      <c r="N17" s="668"/>
      <c r="O17" s="668"/>
      <c r="P17" s="668"/>
      <c r="Q17" s="668"/>
      <c r="R17" s="668"/>
      <c r="S17" s="668"/>
      <c r="T17" s="668"/>
      <c r="U17" s="668"/>
      <c r="V17" s="668"/>
      <c r="W17" s="668"/>
      <c r="X17" s="669"/>
      <c r="Y17" s="388"/>
      <c r="Z17" s="389"/>
      <c r="AA17" s="389"/>
      <c r="AB17" s="805"/>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2"/>
      <c r="B18" s="1043"/>
      <c r="C18" s="1043"/>
      <c r="D18" s="1043"/>
      <c r="E18" s="1043"/>
      <c r="F18" s="1044"/>
      <c r="G18" s="606"/>
      <c r="H18" s="607"/>
      <c r="I18" s="607"/>
      <c r="J18" s="607"/>
      <c r="K18" s="608"/>
      <c r="L18" s="598"/>
      <c r="M18" s="599"/>
      <c r="N18" s="599"/>
      <c r="O18" s="599"/>
      <c r="P18" s="599"/>
      <c r="Q18" s="599"/>
      <c r="R18" s="599"/>
      <c r="S18" s="599"/>
      <c r="T18" s="599"/>
      <c r="U18" s="599"/>
      <c r="V18" s="599"/>
      <c r="W18" s="599"/>
      <c r="X18" s="600"/>
      <c r="Y18" s="601"/>
      <c r="Z18" s="602"/>
      <c r="AA18" s="602"/>
      <c r="AB18" s="615"/>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2"/>
      <c r="B19" s="1043"/>
      <c r="C19" s="1043"/>
      <c r="D19" s="1043"/>
      <c r="E19" s="1043"/>
      <c r="F19" s="1044"/>
      <c r="G19" s="606"/>
      <c r="H19" s="607"/>
      <c r="I19" s="607"/>
      <c r="J19" s="607"/>
      <c r="K19" s="608"/>
      <c r="L19" s="598"/>
      <c r="M19" s="599"/>
      <c r="N19" s="599"/>
      <c r="O19" s="599"/>
      <c r="P19" s="599"/>
      <c r="Q19" s="599"/>
      <c r="R19" s="599"/>
      <c r="S19" s="599"/>
      <c r="T19" s="599"/>
      <c r="U19" s="599"/>
      <c r="V19" s="599"/>
      <c r="W19" s="599"/>
      <c r="X19" s="600"/>
      <c r="Y19" s="601"/>
      <c r="Z19" s="602"/>
      <c r="AA19" s="602"/>
      <c r="AB19" s="615"/>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2"/>
      <c r="B20" s="1043"/>
      <c r="C20" s="1043"/>
      <c r="D20" s="1043"/>
      <c r="E20" s="1043"/>
      <c r="F20" s="1044"/>
      <c r="G20" s="606"/>
      <c r="H20" s="607"/>
      <c r="I20" s="607"/>
      <c r="J20" s="607"/>
      <c r="K20" s="608"/>
      <c r="L20" s="598"/>
      <c r="M20" s="599"/>
      <c r="N20" s="599"/>
      <c r="O20" s="599"/>
      <c r="P20" s="599"/>
      <c r="Q20" s="599"/>
      <c r="R20" s="599"/>
      <c r="S20" s="599"/>
      <c r="T20" s="599"/>
      <c r="U20" s="599"/>
      <c r="V20" s="599"/>
      <c r="W20" s="599"/>
      <c r="X20" s="600"/>
      <c r="Y20" s="601"/>
      <c r="Z20" s="602"/>
      <c r="AA20" s="602"/>
      <c r="AB20" s="615"/>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2"/>
      <c r="B21" s="1043"/>
      <c r="C21" s="1043"/>
      <c r="D21" s="1043"/>
      <c r="E21" s="1043"/>
      <c r="F21" s="1044"/>
      <c r="G21" s="606"/>
      <c r="H21" s="607"/>
      <c r="I21" s="607"/>
      <c r="J21" s="607"/>
      <c r="K21" s="608"/>
      <c r="L21" s="598"/>
      <c r="M21" s="599"/>
      <c r="N21" s="599"/>
      <c r="O21" s="599"/>
      <c r="P21" s="599"/>
      <c r="Q21" s="599"/>
      <c r="R21" s="599"/>
      <c r="S21" s="599"/>
      <c r="T21" s="599"/>
      <c r="U21" s="599"/>
      <c r="V21" s="599"/>
      <c r="W21" s="599"/>
      <c r="X21" s="600"/>
      <c r="Y21" s="601"/>
      <c r="Z21" s="602"/>
      <c r="AA21" s="602"/>
      <c r="AB21" s="615"/>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2"/>
      <c r="B22" s="1043"/>
      <c r="C22" s="1043"/>
      <c r="D22" s="1043"/>
      <c r="E22" s="1043"/>
      <c r="F22" s="1044"/>
      <c r="G22" s="606"/>
      <c r="H22" s="607"/>
      <c r="I22" s="607"/>
      <c r="J22" s="607"/>
      <c r="K22" s="608"/>
      <c r="L22" s="598"/>
      <c r="M22" s="599"/>
      <c r="N22" s="599"/>
      <c r="O22" s="599"/>
      <c r="P22" s="599"/>
      <c r="Q22" s="599"/>
      <c r="R22" s="599"/>
      <c r="S22" s="599"/>
      <c r="T22" s="599"/>
      <c r="U22" s="599"/>
      <c r="V22" s="599"/>
      <c r="W22" s="599"/>
      <c r="X22" s="600"/>
      <c r="Y22" s="601"/>
      <c r="Z22" s="602"/>
      <c r="AA22" s="602"/>
      <c r="AB22" s="615"/>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2"/>
      <c r="B23" s="1043"/>
      <c r="C23" s="1043"/>
      <c r="D23" s="1043"/>
      <c r="E23" s="1043"/>
      <c r="F23" s="1044"/>
      <c r="G23" s="606"/>
      <c r="H23" s="607"/>
      <c r="I23" s="607"/>
      <c r="J23" s="607"/>
      <c r="K23" s="608"/>
      <c r="L23" s="598"/>
      <c r="M23" s="599"/>
      <c r="N23" s="599"/>
      <c r="O23" s="599"/>
      <c r="P23" s="599"/>
      <c r="Q23" s="599"/>
      <c r="R23" s="599"/>
      <c r="S23" s="599"/>
      <c r="T23" s="599"/>
      <c r="U23" s="599"/>
      <c r="V23" s="599"/>
      <c r="W23" s="599"/>
      <c r="X23" s="600"/>
      <c r="Y23" s="601"/>
      <c r="Z23" s="602"/>
      <c r="AA23" s="602"/>
      <c r="AB23" s="615"/>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2"/>
      <c r="B24" s="1043"/>
      <c r="C24" s="1043"/>
      <c r="D24" s="1043"/>
      <c r="E24" s="1043"/>
      <c r="F24" s="1044"/>
      <c r="G24" s="606"/>
      <c r="H24" s="607"/>
      <c r="I24" s="607"/>
      <c r="J24" s="607"/>
      <c r="K24" s="608"/>
      <c r="L24" s="598"/>
      <c r="M24" s="599"/>
      <c r="N24" s="599"/>
      <c r="O24" s="599"/>
      <c r="P24" s="599"/>
      <c r="Q24" s="599"/>
      <c r="R24" s="599"/>
      <c r="S24" s="599"/>
      <c r="T24" s="599"/>
      <c r="U24" s="599"/>
      <c r="V24" s="599"/>
      <c r="W24" s="599"/>
      <c r="X24" s="600"/>
      <c r="Y24" s="601"/>
      <c r="Z24" s="602"/>
      <c r="AA24" s="602"/>
      <c r="AB24" s="615"/>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2"/>
      <c r="B25" s="1043"/>
      <c r="C25" s="1043"/>
      <c r="D25" s="1043"/>
      <c r="E25" s="1043"/>
      <c r="F25" s="1044"/>
      <c r="G25" s="606"/>
      <c r="H25" s="607"/>
      <c r="I25" s="607"/>
      <c r="J25" s="607"/>
      <c r="K25" s="608"/>
      <c r="L25" s="598"/>
      <c r="M25" s="599"/>
      <c r="N25" s="599"/>
      <c r="O25" s="599"/>
      <c r="P25" s="599"/>
      <c r="Q25" s="599"/>
      <c r="R25" s="599"/>
      <c r="S25" s="599"/>
      <c r="T25" s="599"/>
      <c r="U25" s="599"/>
      <c r="V25" s="599"/>
      <c r="W25" s="599"/>
      <c r="X25" s="600"/>
      <c r="Y25" s="601"/>
      <c r="Z25" s="602"/>
      <c r="AA25" s="602"/>
      <c r="AB25" s="615"/>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2"/>
      <c r="B26" s="1043"/>
      <c r="C26" s="1043"/>
      <c r="D26" s="1043"/>
      <c r="E26" s="1043"/>
      <c r="F26" s="1044"/>
      <c r="G26" s="606"/>
      <c r="H26" s="607"/>
      <c r="I26" s="607"/>
      <c r="J26" s="607"/>
      <c r="K26" s="608"/>
      <c r="L26" s="598"/>
      <c r="M26" s="599"/>
      <c r="N26" s="599"/>
      <c r="O26" s="599"/>
      <c r="P26" s="599"/>
      <c r="Q26" s="599"/>
      <c r="R26" s="599"/>
      <c r="S26" s="599"/>
      <c r="T26" s="599"/>
      <c r="U26" s="599"/>
      <c r="V26" s="599"/>
      <c r="W26" s="599"/>
      <c r="X26" s="600"/>
      <c r="Y26" s="601"/>
      <c r="Z26" s="602"/>
      <c r="AA26" s="602"/>
      <c r="AB26" s="615"/>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2"/>
      <c r="B27" s="1043"/>
      <c r="C27" s="1043"/>
      <c r="D27" s="1043"/>
      <c r="E27" s="1043"/>
      <c r="F27" s="1044"/>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2"/>
      <c r="B28" s="1043"/>
      <c r="C28" s="1043"/>
      <c r="D28" s="1043"/>
      <c r="E28" s="1043"/>
      <c r="F28" s="1044"/>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2"/>
      <c r="B29" s="1043"/>
      <c r="C29" s="1043"/>
      <c r="D29" s="1043"/>
      <c r="E29" s="1043"/>
      <c r="F29" s="1044"/>
      <c r="G29" s="812"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8"/>
      <c r="AC29" s="812"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2"/>
      <c r="B30" s="1043"/>
      <c r="C30" s="1043"/>
      <c r="D30" s="1043"/>
      <c r="E30" s="1043"/>
      <c r="F30" s="1044"/>
      <c r="G30" s="673"/>
      <c r="H30" s="674"/>
      <c r="I30" s="674"/>
      <c r="J30" s="674"/>
      <c r="K30" s="675"/>
      <c r="L30" s="667"/>
      <c r="M30" s="668"/>
      <c r="N30" s="668"/>
      <c r="O30" s="668"/>
      <c r="P30" s="668"/>
      <c r="Q30" s="668"/>
      <c r="R30" s="668"/>
      <c r="S30" s="668"/>
      <c r="T30" s="668"/>
      <c r="U30" s="668"/>
      <c r="V30" s="668"/>
      <c r="W30" s="668"/>
      <c r="X30" s="669"/>
      <c r="Y30" s="388"/>
      <c r="Z30" s="389"/>
      <c r="AA30" s="389"/>
      <c r="AB30" s="805"/>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2"/>
      <c r="B31" s="1043"/>
      <c r="C31" s="1043"/>
      <c r="D31" s="1043"/>
      <c r="E31" s="1043"/>
      <c r="F31" s="1044"/>
      <c r="G31" s="606"/>
      <c r="H31" s="607"/>
      <c r="I31" s="607"/>
      <c r="J31" s="607"/>
      <c r="K31" s="608"/>
      <c r="L31" s="598"/>
      <c r="M31" s="599"/>
      <c r="N31" s="599"/>
      <c r="O31" s="599"/>
      <c r="P31" s="599"/>
      <c r="Q31" s="599"/>
      <c r="R31" s="599"/>
      <c r="S31" s="599"/>
      <c r="T31" s="599"/>
      <c r="U31" s="599"/>
      <c r="V31" s="599"/>
      <c r="W31" s="599"/>
      <c r="X31" s="600"/>
      <c r="Y31" s="601"/>
      <c r="Z31" s="602"/>
      <c r="AA31" s="602"/>
      <c r="AB31" s="615"/>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2"/>
      <c r="B32" s="1043"/>
      <c r="C32" s="1043"/>
      <c r="D32" s="1043"/>
      <c r="E32" s="1043"/>
      <c r="F32" s="1044"/>
      <c r="G32" s="606"/>
      <c r="H32" s="607"/>
      <c r="I32" s="607"/>
      <c r="J32" s="607"/>
      <c r="K32" s="608"/>
      <c r="L32" s="598"/>
      <c r="M32" s="599"/>
      <c r="N32" s="599"/>
      <c r="O32" s="599"/>
      <c r="P32" s="599"/>
      <c r="Q32" s="599"/>
      <c r="R32" s="599"/>
      <c r="S32" s="599"/>
      <c r="T32" s="599"/>
      <c r="U32" s="599"/>
      <c r="V32" s="599"/>
      <c r="W32" s="599"/>
      <c r="X32" s="600"/>
      <c r="Y32" s="601"/>
      <c r="Z32" s="602"/>
      <c r="AA32" s="602"/>
      <c r="AB32" s="615"/>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2"/>
      <c r="B33" s="1043"/>
      <c r="C33" s="1043"/>
      <c r="D33" s="1043"/>
      <c r="E33" s="1043"/>
      <c r="F33" s="1044"/>
      <c r="G33" s="606"/>
      <c r="H33" s="607"/>
      <c r="I33" s="607"/>
      <c r="J33" s="607"/>
      <c r="K33" s="608"/>
      <c r="L33" s="598"/>
      <c r="M33" s="599"/>
      <c r="N33" s="599"/>
      <c r="O33" s="599"/>
      <c r="P33" s="599"/>
      <c r="Q33" s="599"/>
      <c r="R33" s="599"/>
      <c r="S33" s="599"/>
      <c r="T33" s="599"/>
      <c r="U33" s="599"/>
      <c r="V33" s="599"/>
      <c r="W33" s="599"/>
      <c r="X33" s="600"/>
      <c r="Y33" s="601"/>
      <c r="Z33" s="602"/>
      <c r="AA33" s="602"/>
      <c r="AB33" s="615"/>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2"/>
      <c r="B34" s="1043"/>
      <c r="C34" s="1043"/>
      <c r="D34" s="1043"/>
      <c r="E34" s="1043"/>
      <c r="F34" s="1044"/>
      <c r="G34" s="606"/>
      <c r="H34" s="607"/>
      <c r="I34" s="607"/>
      <c r="J34" s="607"/>
      <c r="K34" s="608"/>
      <c r="L34" s="598"/>
      <c r="M34" s="599"/>
      <c r="N34" s="599"/>
      <c r="O34" s="599"/>
      <c r="P34" s="599"/>
      <c r="Q34" s="599"/>
      <c r="R34" s="599"/>
      <c r="S34" s="599"/>
      <c r="T34" s="599"/>
      <c r="U34" s="599"/>
      <c r="V34" s="599"/>
      <c r="W34" s="599"/>
      <c r="X34" s="600"/>
      <c r="Y34" s="601"/>
      <c r="Z34" s="602"/>
      <c r="AA34" s="602"/>
      <c r="AB34" s="615"/>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2"/>
      <c r="B35" s="1043"/>
      <c r="C35" s="1043"/>
      <c r="D35" s="1043"/>
      <c r="E35" s="1043"/>
      <c r="F35" s="1044"/>
      <c r="G35" s="606"/>
      <c r="H35" s="607"/>
      <c r="I35" s="607"/>
      <c r="J35" s="607"/>
      <c r="K35" s="608"/>
      <c r="L35" s="598"/>
      <c r="M35" s="599"/>
      <c r="N35" s="599"/>
      <c r="O35" s="599"/>
      <c r="P35" s="599"/>
      <c r="Q35" s="599"/>
      <c r="R35" s="599"/>
      <c r="S35" s="599"/>
      <c r="T35" s="599"/>
      <c r="U35" s="599"/>
      <c r="V35" s="599"/>
      <c r="W35" s="599"/>
      <c r="X35" s="600"/>
      <c r="Y35" s="601"/>
      <c r="Z35" s="602"/>
      <c r="AA35" s="602"/>
      <c r="AB35" s="615"/>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2"/>
      <c r="B36" s="1043"/>
      <c r="C36" s="1043"/>
      <c r="D36" s="1043"/>
      <c r="E36" s="1043"/>
      <c r="F36" s="1044"/>
      <c r="G36" s="606"/>
      <c r="H36" s="607"/>
      <c r="I36" s="607"/>
      <c r="J36" s="607"/>
      <c r="K36" s="608"/>
      <c r="L36" s="598"/>
      <c r="M36" s="599"/>
      <c r="N36" s="599"/>
      <c r="O36" s="599"/>
      <c r="P36" s="599"/>
      <c r="Q36" s="599"/>
      <c r="R36" s="599"/>
      <c r="S36" s="599"/>
      <c r="T36" s="599"/>
      <c r="U36" s="599"/>
      <c r="V36" s="599"/>
      <c r="W36" s="599"/>
      <c r="X36" s="600"/>
      <c r="Y36" s="601"/>
      <c r="Z36" s="602"/>
      <c r="AA36" s="602"/>
      <c r="AB36" s="615"/>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2"/>
      <c r="B37" s="1043"/>
      <c r="C37" s="1043"/>
      <c r="D37" s="1043"/>
      <c r="E37" s="1043"/>
      <c r="F37" s="1044"/>
      <c r="G37" s="606"/>
      <c r="H37" s="607"/>
      <c r="I37" s="607"/>
      <c r="J37" s="607"/>
      <c r="K37" s="608"/>
      <c r="L37" s="598"/>
      <c r="M37" s="599"/>
      <c r="N37" s="599"/>
      <c r="O37" s="599"/>
      <c r="P37" s="599"/>
      <c r="Q37" s="599"/>
      <c r="R37" s="599"/>
      <c r="S37" s="599"/>
      <c r="T37" s="599"/>
      <c r="U37" s="599"/>
      <c r="V37" s="599"/>
      <c r="W37" s="599"/>
      <c r="X37" s="600"/>
      <c r="Y37" s="601"/>
      <c r="Z37" s="602"/>
      <c r="AA37" s="602"/>
      <c r="AB37" s="615"/>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2"/>
      <c r="B38" s="1043"/>
      <c r="C38" s="1043"/>
      <c r="D38" s="1043"/>
      <c r="E38" s="1043"/>
      <c r="F38" s="1044"/>
      <c r="G38" s="606"/>
      <c r="H38" s="607"/>
      <c r="I38" s="607"/>
      <c r="J38" s="607"/>
      <c r="K38" s="608"/>
      <c r="L38" s="598"/>
      <c r="M38" s="599"/>
      <c r="N38" s="599"/>
      <c r="O38" s="599"/>
      <c r="P38" s="599"/>
      <c r="Q38" s="599"/>
      <c r="R38" s="599"/>
      <c r="S38" s="599"/>
      <c r="T38" s="599"/>
      <c r="U38" s="599"/>
      <c r="V38" s="599"/>
      <c r="W38" s="599"/>
      <c r="X38" s="600"/>
      <c r="Y38" s="601"/>
      <c r="Z38" s="602"/>
      <c r="AA38" s="602"/>
      <c r="AB38" s="615"/>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2"/>
      <c r="B39" s="1043"/>
      <c r="C39" s="1043"/>
      <c r="D39" s="1043"/>
      <c r="E39" s="1043"/>
      <c r="F39" s="1044"/>
      <c r="G39" s="606"/>
      <c r="H39" s="607"/>
      <c r="I39" s="607"/>
      <c r="J39" s="607"/>
      <c r="K39" s="608"/>
      <c r="L39" s="598"/>
      <c r="M39" s="599"/>
      <c r="N39" s="599"/>
      <c r="O39" s="599"/>
      <c r="P39" s="599"/>
      <c r="Q39" s="599"/>
      <c r="R39" s="599"/>
      <c r="S39" s="599"/>
      <c r="T39" s="599"/>
      <c r="U39" s="599"/>
      <c r="V39" s="599"/>
      <c r="W39" s="599"/>
      <c r="X39" s="600"/>
      <c r="Y39" s="601"/>
      <c r="Z39" s="602"/>
      <c r="AA39" s="602"/>
      <c r="AB39" s="615"/>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2"/>
      <c r="B40" s="1043"/>
      <c r="C40" s="1043"/>
      <c r="D40" s="1043"/>
      <c r="E40" s="1043"/>
      <c r="F40" s="1044"/>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2"/>
      <c r="B41" s="1043"/>
      <c r="C41" s="1043"/>
      <c r="D41" s="1043"/>
      <c r="E41" s="1043"/>
      <c r="F41" s="1044"/>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2"/>
      <c r="B42" s="1043"/>
      <c r="C42" s="1043"/>
      <c r="D42" s="1043"/>
      <c r="E42" s="1043"/>
      <c r="F42" s="1044"/>
      <c r="G42" s="812"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8"/>
      <c r="AC42" s="812"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2"/>
      <c r="B43" s="1043"/>
      <c r="C43" s="1043"/>
      <c r="D43" s="1043"/>
      <c r="E43" s="1043"/>
      <c r="F43" s="1044"/>
      <c r="G43" s="673"/>
      <c r="H43" s="674"/>
      <c r="I43" s="674"/>
      <c r="J43" s="674"/>
      <c r="K43" s="675"/>
      <c r="L43" s="667"/>
      <c r="M43" s="668"/>
      <c r="N43" s="668"/>
      <c r="O43" s="668"/>
      <c r="P43" s="668"/>
      <c r="Q43" s="668"/>
      <c r="R43" s="668"/>
      <c r="S43" s="668"/>
      <c r="T43" s="668"/>
      <c r="U43" s="668"/>
      <c r="V43" s="668"/>
      <c r="W43" s="668"/>
      <c r="X43" s="669"/>
      <c r="Y43" s="388"/>
      <c r="Z43" s="389"/>
      <c r="AA43" s="389"/>
      <c r="AB43" s="805"/>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2"/>
      <c r="B44" s="1043"/>
      <c r="C44" s="1043"/>
      <c r="D44" s="1043"/>
      <c r="E44" s="1043"/>
      <c r="F44" s="1044"/>
      <c r="G44" s="606"/>
      <c r="H44" s="607"/>
      <c r="I44" s="607"/>
      <c r="J44" s="607"/>
      <c r="K44" s="608"/>
      <c r="L44" s="598"/>
      <c r="M44" s="599"/>
      <c r="N44" s="599"/>
      <c r="O44" s="599"/>
      <c r="P44" s="599"/>
      <c r="Q44" s="599"/>
      <c r="R44" s="599"/>
      <c r="S44" s="599"/>
      <c r="T44" s="599"/>
      <c r="U44" s="599"/>
      <c r="V44" s="599"/>
      <c r="W44" s="599"/>
      <c r="X44" s="600"/>
      <c r="Y44" s="601"/>
      <c r="Z44" s="602"/>
      <c r="AA44" s="602"/>
      <c r="AB44" s="615"/>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2"/>
      <c r="B45" s="1043"/>
      <c r="C45" s="1043"/>
      <c r="D45" s="1043"/>
      <c r="E45" s="1043"/>
      <c r="F45" s="1044"/>
      <c r="G45" s="606"/>
      <c r="H45" s="607"/>
      <c r="I45" s="607"/>
      <c r="J45" s="607"/>
      <c r="K45" s="608"/>
      <c r="L45" s="598"/>
      <c r="M45" s="599"/>
      <c r="N45" s="599"/>
      <c r="O45" s="599"/>
      <c r="P45" s="599"/>
      <c r="Q45" s="599"/>
      <c r="R45" s="599"/>
      <c r="S45" s="599"/>
      <c r="T45" s="599"/>
      <c r="U45" s="599"/>
      <c r="V45" s="599"/>
      <c r="W45" s="599"/>
      <c r="X45" s="600"/>
      <c r="Y45" s="601"/>
      <c r="Z45" s="602"/>
      <c r="AA45" s="602"/>
      <c r="AB45" s="615"/>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2"/>
      <c r="B46" s="1043"/>
      <c r="C46" s="1043"/>
      <c r="D46" s="1043"/>
      <c r="E46" s="1043"/>
      <c r="F46" s="1044"/>
      <c r="G46" s="606"/>
      <c r="H46" s="607"/>
      <c r="I46" s="607"/>
      <c r="J46" s="607"/>
      <c r="K46" s="608"/>
      <c r="L46" s="598"/>
      <c r="M46" s="599"/>
      <c r="N46" s="599"/>
      <c r="O46" s="599"/>
      <c r="P46" s="599"/>
      <c r="Q46" s="599"/>
      <c r="R46" s="599"/>
      <c r="S46" s="599"/>
      <c r="T46" s="599"/>
      <c r="U46" s="599"/>
      <c r="V46" s="599"/>
      <c r="W46" s="599"/>
      <c r="X46" s="600"/>
      <c r="Y46" s="601"/>
      <c r="Z46" s="602"/>
      <c r="AA46" s="602"/>
      <c r="AB46" s="615"/>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2"/>
      <c r="B47" s="1043"/>
      <c r="C47" s="1043"/>
      <c r="D47" s="1043"/>
      <c r="E47" s="1043"/>
      <c r="F47" s="1044"/>
      <c r="G47" s="606"/>
      <c r="H47" s="607"/>
      <c r="I47" s="607"/>
      <c r="J47" s="607"/>
      <c r="K47" s="608"/>
      <c r="L47" s="598"/>
      <c r="M47" s="599"/>
      <c r="N47" s="599"/>
      <c r="O47" s="599"/>
      <c r="P47" s="599"/>
      <c r="Q47" s="599"/>
      <c r="R47" s="599"/>
      <c r="S47" s="599"/>
      <c r="T47" s="599"/>
      <c r="U47" s="599"/>
      <c r="V47" s="599"/>
      <c r="W47" s="599"/>
      <c r="X47" s="600"/>
      <c r="Y47" s="601"/>
      <c r="Z47" s="602"/>
      <c r="AA47" s="602"/>
      <c r="AB47" s="615"/>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2"/>
      <c r="B48" s="1043"/>
      <c r="C48" s="1043"/>
      <c r="D48" s="1043"/>
      <c r="E48" s="1043"/>
      <c r="F48" s="1044"/>
      <c r="G48" s="606"/>
      <c r="H48" s="607"/>
      <c r="I48" s="607"/>
      <c r="J48" s="607"/>
      <c r="K48" s="608"/>
      <c r="L48" s="598"/>
      <c r="M48" s="599"/>
      <c r="N48" s="599"/>
      <c r="O48" s="599"/>
      <c r="P48" s="599"/>
      <c r="Q48" s="599"/>
      <c r="R48" s="599"/>
      <c r="S48" s="599"/>
      <c r="T48" s="599"/>
      <c r="U48" s="599"/>
      <c r="V48" s="599"/>
      <c r="W48" s="599"/>
      <c r="X48" s="600"/>
      <c r="Y48" s="601"/>
      <c r="Z48" s="602"/>
      <c r="AA48" s="602"/>
      <c r="AB48" s="615"/>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2"/>
      <c r="B49" s="1043"/>
      <c r="C49" s="1043"/>
      <c r="D49" s="1043"/>
      <c r="E49" s="1043"/>
      <c r="F49" s="1044"/>
      <c r="G49" s="606"/>
      <c r="H49" s="607"/>
      <c r="I49" s="607"/>
      <c r="J49" s="607"/>
      <c r="K49" s="608"/>
      <c r="L49" s="598"/>
      <c r="M49" s="599"/>
      <c r="N49" s="599"/>
      <c r="O49" s="599"/>
      <c r="P49" s="599"/>
      <c r="Q49" s="599"/>
      <c r="R49" s="599"/>
      <c r="S49" s="599"/>
      <c r="T49" s="599"/>
      <c r="U49" s="599"/>
      <c r="V49" s="599"/>
      <c r="W49" s="599"/>
      <c r="X49" s="600"/>
      <c r="Y49" s="601"/>
      <c r="Z49" s="602"/>
      <c r="AA49" s="602"/>
      <c r="AB49" s="615"/>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2"/>
      <c r="B50" s="1043"/>
      <c r="C50" s="1043"/>
      <c r="D50" s="1043"/>
      <c r="E50" s="1043"/>
      <c r="F50" s="1044"/>
      <c r="G50" s="606"/>
      <c r="H50" s="607"/>
      <c r="I50" s="607"/>
      <c r="J50" s="607"/>
      <c r="K50" s="608"/>
      <c r="L50" s="598"/>
      <c r="M50" s="599"/>
      <c r="N50" s="599"/>
      <c r="O50" s="599"/>
      <c r="P50" s="599"/>
      <c r="Q50" s="599"/>
      <c r="R50" s="599"/>
      <c r="S50" s="599"/>
      <c r="T50" s="599"/>
      <c r="U50" s="599"/>
      <c r="V50" s="599"/>
      <c r="W50" s="599"/>
      <c r="X50" s="600"/>
      <c r="Y50" s="601"/>
      <c r="Z50" s="602"/>
      <c r="AA50" s="602"/>
      <c r="AB50" s="615"/>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2"/>
      <c r="B51" s="1043"/>
      <c r="C51" s="1043"/>
      <c r="D51" s="1043"/>
      <c r="E51" s="1043"/>
      <c r="F51" s="1044"/>
      <c r="G51" s="606"/>
      <c r="H51" s="607"/>
      <c r="I51" s="607"/>
      <c r="J51" s="607"/>
      <c r="K51" s="608"/>
      <c r="L51" s="598"/>
      <c r="M51" s="599"/>
      <c r="N51" s="599"/>
      <c r="O51" s="599"/>
      <c r="P51" s="599"/>
      <c r="Q51" s="599"/>
      <c r="R51" s="599"/>
      <c r="S51" s="599"/>
      <c r="T51" s="599"/>
      <c r="U51" s="599"/>
      <c r="V51" s="599"/>
      <c r="W51" s="599"/>
      <c r="X51" s="600"/>
      <c r="Y51" s="601"/>
      <c r="Z51" s="602"/>
      <c r="AA51" s="602"/>
      <c r="AB51" s="615"/>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2"/>
      <c r="B52" s="1043"/>
      <c r="C52" s="1043"/>
      <c r="D52" s="1043"/>
      <c r="E52" s="1043"/>
      <c r="F52" s="1044"/>
      <c r="G52" s="606"/>
      <c r="H52" s="607"/>
      <c r="I52" s="607"/>
      <c r="J52" s="607"/>
      <c r="K52" s="608"/>
      <c r="L52" s="598"/>
      <c r="M52" s="599"/>
      <c r="N52" s="599"/>
      <c r="O52" s="599"/>
      <c r="P52" s="599"/>
      <c r="Q52" s="599"/>
      <c r="R52" s="599"/>
      <c r="S52" s="599"/>
      <c r="T52" s="599"/>
      <c r="U52" s="599"/>
      <c r="V52" s="599"/>
      <c r="W52" s="599"/>
      <c r="X52" s="600"/>
      <c r="Y52" s="601"/>
      <c r="Z52" s="602"/>
      <c r="AA52" s="602"/>
      <c r="AB52" s="615"/>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9" customFormat="1" ht="24.75" customHeight="1" thickBot="1" x14ac:dyDescent="0.2"/>
    <row r="55" spans="1:50" ht="30" customHeight="1" x14ac:dyDescent="0.15">
      <c r="A55" s="1048" t="s">
        <v>28</v>
      </c>
      <c r="B55" s="1049"/>
      <c r="C55" s="1049"/>
      <c r="D55" s="1049"/>
      <c r="E55" s="1049"/>
      <c r="F55" s="1050"/>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2"/>
      <c r="B56" s="1043"/>
      <c r="C56" s="1043"/>
      <c r="D56" s="1043"/>
      <c r="E56" s="1043"/>
      <c r="F56" s="1044"/>
      <c r="G56" s="812"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8"/>
      <c r="AC56" s="812"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2"/>
      <c r="B57" s="1043"/>
      <c r="C57" s="1043"/>
      <c r="D57" s="1043"/>
      <c r="E57" s="1043"/>
      <c r="F57" s="1044"/>
      <c r="G57" s="673"/>
      <c r="H57" s="674"/>
      <c r="I57" s="674"/>
      <c r="J57" s="674"/>
      <c r="K57" s="675"/>
      <c r="L57" s="667"/>
      <c r="M57" s="668"/>
      <c r="N57" s="668"/>
      <c r="O57" s="668"/>
      <c r="P57" s="668"/>
      <c r="Q57" s="668"/>
      <c r="R57" s="668"/>
      <c r="S57" s="668"/>
      <c r="T57" s="668"/>
      <c r="U57" s="668"/>
      <c r="V57" s="668"/>
      <c r="W57" s="668"/>
      <c r="X57" s="669"/>
      <c r="Y57" s="388"/>
      <c r="Z57" s="389"/>
      <c r="AA57" s="389"/>
      <c r="AB57" s="805"/>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2"/>
      <c r="B58" s="1043"/>
      <c r="C58" s="1043"/>
      <c r="D58" s="1043"/>
      <c r="E58" s="1043"/>
      <c r="F58" s="1044"/>
      <c r="G58" s="606"/>
      <c r="H58" s="607"/>
      <c r="I58" s="607"/>
      <c r="J58" s="607"/>
      <c r="K58" s="608"/>
      <c r="L58" s="598"/>
      <c r="M58" s="599"/>
      <c r="N58" s="599"/>
      <c r="O58" s="599"/>
      <c r="P58" s="599"/>
      <c r="Q58" s="599"/>
      <c r="R58" s="599"/>
      <c r="S58" s="599"/>
      <c r="T58" s="599"/>
      <c r="U58" s="599"/>
      <c r="V58" s="599"/>
      <c r="W58" s="599"/>
      <c r="X58" s="600"/>
      <c r="Y58" s="601"/>
      <c r="Z58" s="602"/>
      <c r="AA58" s="602"/>
      <c r="AB58" s="615"/>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2"/>
      <c r="B59" s="1043"/>
      <c r="C59" s="1043"/>
      <c r="D59" s="1043"/>
      <c r="E59" s="1043"/>
      <c r="F59" s="1044"/>
      <c r="G59" s="606"/>
      <c r="H59" s="607"/>
      <c r="I59" s="607"/>
      <c r="J59" s="607"/>
      <c r="K59" s="608"/>
      <c r="L59" s="598"/>
      <c r="M59" s="599"/>
      <c r="N59" s="599"/>
      <c r="O59" s="599"/>
      <c r="P59" s="599"/>
      <c r="Q59" s="599"/>
      <c r="R59" s="599"/>
      <c r="S59" s="599"/>
      <c r="T59" s="599"/>
      <c r="U59" s="599"/>
      <c r="V59" s="599"/>
      <c r="W59" s="599"/>
      <c r="X59" s="600"/>
      <c r="Y59" s="601"/>
      <c r="Z59" s="602"/>
      <c r="AA59" s="602"/>
      <c r="AB59" s="615"/>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2"/>
      <c r="B60" s="1043"/>
      <c r="C60" s="1043"/>
      <c r="D60" s="1043"/>
      <c r="E60" s="1043"/>
      <c r="F60" s="1044"/>
      <c r="G60" s="606"/>
      <c r="H60" s="607"/>
      <c r="I60" s="607"/>
      <c r="J60" s="607"/>
      <c r="K60" s="608"/>
      <c r="L60" s="598"/>
      <c r="M60" s="599"/>
      <c r="N60" s="599"/>
      <c r="O60" s="599"/>
      <c r="P60" s="599"/>
      <c r="Q60" s="599"/>
      <c r="R60" s="599"/>
      <c r="S60" s="599"/>
      <c r="T60" s="599"/>
      <c r="U60" s="599"/>
      <c r="V60" s="599"/>
      <c r="W60" s="599"/>
      <c r="X60" s="600"/>
      <c r="Y60" s="601"/>
      <c r="Z60" s="602"/>
      <c r="AA60" s="602"/>
      <c r="AB60" s="615"/>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2"/>
      <c r="B61" s="1043"/>
      <c r="C61" s="1043"/>
      <c r="D61" s="1043"/>
      <c r="E61" s="1043"/>
      <c r="F61" s="1044"/>
      <c r="G61" s="606"/>
      <c r="H61" s="607"/>
      <c r="I61" s="607"/>
      <c r="J61" s="607"/>
      <c r="K61" s="608"/>
      <c r="L61" s="598"/>
      <c r="M61" s="599"/>
      <c r="N61" s="599"/>
      <c r="O61" s="599"/>
      <c r="P61" s="599"/>
      <c r="Q61" s="599"/>
      <c r="R61" s="599"/>
      <c r="S61" s="599"/>
      <c r="T61" s="599"/>
      <c r="U61" s="599"/>
      <c r="V61" s="599"/>
      <c r="W61" s="599"/>
      <c r="X61" s="600"/>
      <c r="Y61" s="601"/>
      <c r="Z61" s="602"/>
      <c r="AA61" s="602"/>
      <c r="AB61" s="615"/>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2"/>
      <c r="B62" s="1043"/>
      <c r="C62" s="1043"/>
      <c r="D62" s="1043"/>
      <c r="E62" s="1043"/>
      <c r="F62" s="1044"/>
      <c r="G62" s="606"/>
      <c r="H62" s="607"/>
      <c r="I62" s="607"/>
      <c r="J62" s="607"/>
      <c r="K62" s="608"/>
      <c r="L62" s="598"/>
      <c r="M62" s="599"/>
      <c r="N62" s="599"/>
      <c r="O62" s="599"/>
      <c r="P62" s="599"/>
      <c r="Q62" s="599"/>
      <c r="R62" s="599"/>
      <c r="S62" s="599"/>
      <c r="T62" s="599"/>
      <c r="U62" s="599"/>
      <c r="V62" s="599"/>
      <c r="W62" s="599"/>
      <c r="X62" s="600"/>
      <c r="Y62" s="601"/>
      <c r="Z62" s="602"/>
      <c r="AA62" s="602"/>
      <c r="AB62" s="615"/>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2"/>
      <c r="B63" s="1043"/>
      <c r="C63" s="1043"/>
      <c r="D63" s="1043"/>
      <c r="E63" s="1043"/>
      <c r="F63" s="1044"/>
      <c r="G63" s="606"/>
      <c r="H63" s="607"/>
      <c r="I63" s="607"/>
      <c r="J63" s="607"/>
      <c r="K63" s="608"/>
      <c r="L63" s="598"/>
      <c r="M63" s="599"/>
      <c r="N63" s="599"/>
      <c r="O63" s="599"/>
      <c r="P63" s="599"/>
      <c r="Q63" s="599"/>
      <c r="R63" s="599"/>
      <c r="S63" s="599"/>
      <c r="T63" s="599"/>
      <c r="U63" s="599"/>
      <c r="V63" s="599"/>
      <c r="W63" s="599"/>
      <c r="X63" s="600"/>
      <c r="Y63" s="601"/>
      <c r="Z63" s="602"/>
      <c r="AA63" s="602"/>
      <c r="AB63" s="615"/>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2"/>
      <c r="B64" s="1043"/>
      <c r="C64" s="1043"/>
      <c r="D64" s="1043"/>
      <c r="E64" s="1043"/>
      <c r="F64" s="1044"/>
      <c r="G64" s="606"/>
      <c r="H64" s="607"/>
      <c r="I64" s="607"/>
      <c r="J64" s="607"/>
      <c r="K64" s="608"/>
      <c r="L64" s="598"/>
      <c r="M64" s="599"/>
      <c r="N64" s="599"/>
      <c r="O64" s="599"/>
      <c r="P64" s="599"/>
      <c r="Q64" s="599"/>
      <c r="R64" s="599"/>
      <c r="S64" s="599"/>
      <c r="T64" s="599"/>
      <c r="U64" s="599"/>
      <c r="V64" s="599"/>
      <c r="W64" s="599"/>
      <c r="X64" s="600"/>
      <c r="Y64" s="601"/>
      <c r="Z64" s="602"/>
      <c r="AA64" s="602"/>
      <c r="AB64" s="615"/>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2"/>
      <c r="B65" s="1043"/>
      <c r="C65" s="1043"/>
      <c r="D65" s="1043"/>
      <c r="E65" s="1043"/>
      <c r="F65" s="1044"/>
      <c r="G65" s="606"/>
      <c r="H65" s="607"/>
      <c r="I65" s="607"/>
      <c r="J65" s="607"/>
      <c r="K65" s="608"/>
      <c r="L65" s="598"/>
      <c r="M65" s="599"/>
      <c r="N65" s="599"/>
      <c r="O65" s="599"/>
      <c r="P65" s="599"/>
      <c r="Q65" s="599"/>
      <c r="R65" s="599"/>
      <c r="S65" s="599"/>
      <c r="T65" s="599"/>
      <c r="U65" s="599"/>
      <c r="V65" s="599"/>
      <c r="W65" s="599"/>
      <c r="X65" s="600"/>
      <c r="Y65" s="601"/>
      <c r="Z65" s="602"/>
      <c r="AA65" s="602"/>
      <c r="AB65" s="615"/>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2"/>
      <c r="B66" s="1043"/>
      <c r="C66" s="1043"/>
      <c r="D66" s="1043"/>
      <c r="E66" s="1043"/>
      <c r="F66" s="1044"/>
      <c r="G66" s="606"/>
      <c r="H66" s="607"/>
      <c r="I66" s="607"/>
      <c r="J66" s="607"/>
      <c r="K66" s="608"/>
      <c r="L66" s="598"/>
      <c r="M66" s="599"/>
      <c r="N66" s="599"/>
      <c r="O66" s="599"/>
      <c r="P66" s="599"/>
      <c r="Q66" s="599"/>
      <c r="R66" s="599"/>
      <c r="S66" s="599"/>
      <c r="T66" s="599"/>
      <c r="U66" s="599"/>
      <c r="V66" s="599"/>
      <c r="W66" s="599"/>
      <c r="X66" s="600"/>
      <c r="Y66" s="601"/>
      <c r="Z66" s="602"/>
      <c r="AA66" s="602"/>
      <c r="AB66" s="615"/>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2"/>
      <c r="B67" s="1043"/>
      <c r="C67" s="1043"/>
      <c r="D67" s="1043"/>
      <c r="E67" s="1043"/>
      <c r="F67" s="1044"/>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2"/>
      <c r="B68" s="1043"/>
      <c r="C68" s="1043"/>
      <c r="D68" s="1043"/>
      <c r="E68" s="1043"/>
      <c r="F68" s="1044"/>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2"/>
      <c r="B69" s="1043"/>
      <c r="C69" s="1043"/>
      <c r="D69" s="1043"/>
      <c r="E69" s="1043"/>
      <c r="F69" s="1044"/>
      <c r="G69" s="812"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8"/>
      <c r="AC69" s="812"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2"/>
      <c r="B70" s="1043"/>
      <c r="C70" s="1043"/>
      <c r="D70" s="1043"/>
      <c r="E70" s="1043"/>
      <c r="F70" s="1044"/>
      <c r="G70" s="673"/>
      <c r="H70" s="674"/>
      <c r="I70" s="674"/>
      <c r="J70" s="674"/>
      <c r="K70" s="675"/>
      <c r="L70" s="667"/>
      <c r="M70" s="668"/>
      <c r="N70" s="668"/>
      <c r="O70" s="668"/>
      <c r="P70" s="668"/>
      <c r="Q70" s="668"/>
      <c r="R70" s="668"/>
      <c r="S70" s="668"/>
      <c r="T70" s="668"/>
      <c r="U70" s="668"/>
      <c r="V70" s="668"/>
      <c r="W70" s="668"/>
      <c r="X70" s="669"/>
      <c r="Y70" s="388"/>
      <c r="Z70" s="389"/>
      <c r="AA70" s="389"/>
      <c r="AB70" s="805"/>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2"/>
      <c r="B71" s="1043"/>
      <c r="C71" s="1043"/>
      <c r="D71" s="1043"/>
      <c r="E71" s="1043"/>
      <c r="F71" s="1044"/>
      <c r="G71" s="606"/>
      <c r="H71" s="607"/>
      <c r="I71" s="607"/>
      <c r="J71" s="607"/>
      <c r="K71" s="608"/>
      <c r="L71" s="598"/>
      <c r="M71" s="599"/>
      <c r="N71" s="599"/>
      <c r="O71" s="599"/>
      <c r="P71" s="599"/>
      <c r="Q71" s="599"/>
      <c r="R71" s="599"/>
      <c r="S71" s="599"/>
      <c r="T71" s="599"/>
      <c r="U71" s="599"/>
      <c r="V71" s="599"/>
      <c r="W71" s="599"/>
      <c r="X71" s="600"/>
      <c r="Y71" s="601"/>
      <c r="Z71" s="602"/>
      <c r="AA71" s="602"/>
      <c r="AB71" s="615"/>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2"/>
      <c r="B72" s="1043"/>
      <c r="C72" s="1043"/>
      <c r="D72" s="1043"/>
      <c r="E72" s="1043"/>
      <c r="F72" s="1044"/>
      <c r="G72" s="606"/>
      <c r="H72" s="607"/>
      <c r="I72" s="607"/>
      <c r="J72" s="607"/>
      <c r="K72" s="608"/>
      <c r="L72" s="598"/>
      <c r="M72" s="599"/>
      <c r="N72" s="599"/>
      <c r="O72" s="599"/>
      <c r="P72" s="599"/>
      <c r="Q72" s="599"/>
      <c r="R72" s="599"/>
      <c r="S72" s="599"/>
      <c r="T72" s="599"/>
      <c r="U72" s="599"/>
      <c r="V72" s="599"/>
      <c r="W72" s="599"/>
      <c r="X72" s="600"/>
      <c r="Y72" s="601"/>
      <c r="Z72" s="602"/>
      <c r="AA72" s="602"/>
      <c r="AB72" s="615"/>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2"/>
      <c r="B73" s="1043"/>
      <c r="C73" s="1043"/>
      <c r="D73" s="1043"/>
      <c r="E73" s="1043"/>
      <c r="F73" s="1044"/>
      <c r="G73" s="606"/>
      <c r="H73" s="607"/>
      <c r="I73" s="607"/>
      <c r="J73" s="607"/>
      <c r="K73" s="608"/>
      <c r="L73" s="598"/>
      <c r="M73" s="599"/>
      <c r="N73" s="599"/>
      <c r="O73" s="599"/>
      <c r="P73" s="599"/>
      <c r="Q73" s="599"/>
      <c r="R73" s="599"/>
      <c r="S73" s="599"/>
      <c r="T73" s="599"/>
      <c r="U73" s="599"/>
      <c r="V73" s="599"/>
      <c r="W73" s="599"/>
      <c r="X73" s="600"/>
      <c r="Y73" s="601"/>
      <c r="Z73" s="602"/>
      <c r="AA73" s="602"/>
      <c r="AB73" s="615"/>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2"/>
      <c r="B74" s="1043"/>
      <c r="C74" s="1043"/>
      <c r="D74" s="1043"/>
      <c r="E74" s="1043"/>
      <c r="F74" s="1044"/>
      <c r="G74" s="606"/>
      <c r="H74" s="607"/>
      <c r="I74" s="607"/>
      <c r="J74" s="607"/>
      <c r="K74" s="608"/>
      <c r="L74" s="598"/>
      <c r="M74" s="599"/>
      <c r="N74" s="599"/>
      <c r="O74" s="599"/>
      <c r="P74" s="599"/>
      <c r="Q74" s="599"/>
      <c r="R74" s="599"/>
      <c r="S74" s="599"/>
      <c r="T74" s="599"/>
      <c r="U74" s="599"/>
      <c r="V74" s="599"/>
      <c r="W74" s="599"/>
      <c r="X74" s="600"/>
      <c r="Y74" s="601"/>
      <c r="Z74" s="602"/>
      <c r="AA74" s="602"/>
      <c r="AB74" s="615"/>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2"/>
      <c r="B75" s="1043"/>
      <c r="C75" s="1043"/>
      <c r="D75" s="1043"/>
      <c r="E75" s="1043"/>
      <c r="F75" s="1044"/>
      <c r="G75" s="606"/>
      <c r="H75" s="607"/>
      <c r="I75" s="607"/>
      <c r="J75" s="607"/>
      <c r="K75" s="608"/>
      <c r="L75" s="598"/>
      <c r="M75" s="599"/>
      <c r="N75" s="599"/>
      <c r="O75" s="599"/>
      <c r="P75" s="599"/>
      <c r="Q75" s="599"/>
      <c r="R75" s="599"/>
      <c r="S75" s="599"/>
      <c r="T75" s="599"/>
      <c r="U75" s="599"/>
      <c r="V75" s="599"/>
      <c r="W75" s="599"/>
      <c r="X75" s="600"/>
      <c r="Y75" s="601"/>
      <c r="Z75" s="602"/>
      <c r="AA75" s="602"/>
      <c r="AB75" s="615"/>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2"/>
      <c r="B76" s="1043"/>
      <c r="C76" s="1043"/>
      <c r="D76" s="1043"/>
      <c r="E76" s="1043"/>
      <c r="F76" s="1044"/>
      <c r="G76" s="606"/>
      <c r="H76" s="607"/>
      <c r="I76" s="607"/>
      <c r="J76" s="607"/>
      <c r="K76" s="608"/>
      <c r="L76" s="598"/>
      <c r="M76" s="599"/>
      <c r="N76" s="599"/>
      <c r="O76" s="599"/>
      <c r="P76" s="599"/>
      <c r="Q76" s="599"/>
      <c r="R76" s="599"/>
      <c r="S76" s="599"/>
      <c r="T76" s="599"/>
      <c r="U76" s="599"/>
      <c r="V76" s="599"/>
      <c r="W76" s="599"/>
      <c r="X76" s="600"/>
      <c r="Y76" s="601"/>
      <c r="Z76" s="602"/>
      <c r="AA76" s="602"/>
      <c r="AB76" s="615"/>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2"/>
      <c r="B77" s="1043"/>
      <c r="C77" s="1043"/>
      <c r="D77" s="1043"/>
      <c r="E77" s="1043"/>
      <c r="F77" s="1044"/>
      <c r="G77" s="606"/>
      <c r="H77" s="607"/>
      <c r="I77" s="607"/>
      <c r="J77" s="607"/>
      <c r="K77" s="608"/>
      <c r="L77" s="598"/>
      <c r="M77" s="599"/>
      <c r="N77" s="599"/>
      <c r="O77" s="599"/>
      <c r="P77" s="599"/>
      <c r="Q77" s="599"/>
      <c r="R77" s="599"/>
      <c r="S77" s="599"/>
      <c r="T77" s="599"/>
      <c r="U77" s="599"/>
      <c r="V77" s="599"/>
      <c r="W77" s="599"/>
      <c r="X77" s="600"/>
      <c r="Y77" s="601"/>
      <c r="Z77" s="602"/>
      <c r="AA77" s="602"/>
      <c r="AB77" s="615"/>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2"/>
      <c r="B78" s="1043"/>
      <c r="C78" s="1043"/>
      <c r="D78" s="1043"/>
      <c r="E78" s="1043"/>
      <c r="F78" s="1044"/>
      <c r="G78" s="606"/>
      <c r="H78" s="607"/>
      <c r="I78" s="607"/>
      <c r="J78" s="607"/>
      <c r="K78" s="608"/>
      <c r="L78" s="598"/>
      <c r="M78" s="599"/>
      <c r="N78" s="599"/>
      <c r="O78" s="599"/>
      <c r="P78" s="599"/>
      <c r="Q78" s="599"/>
      <c r="R78" s="599"/>
      <c r="S78" s="599"/>
      <c r="T78" s="599"/>
      <c r="U78" s="599"/>
      <c r="V78" s="599"/>
      <c r="W78" s="599"/>
      <c r="X78" s="600"/>
      <c r="Y78" s="601"/>
      <c r="Z78" s="602"/>
      <c r="AA78" s="602"/>
      <c r="AB78" s="615"/>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2"/>
      <c r="B79" s="1043"/>
      <c r="C79" s="1043"/>
      <c r="D79" s="1043"/>
      <c r="E79" s="1043"/>
      <c r="F79" s="1044"/>
      <c r="G79" s="606"/>
      <c r="H79" s="607"/>
      <c r="I79" s="607"/>
      <c r="J79" s="607"/>
      <c r="K79" s="608"/>
      <c r="L79" s="598"/>
      <c r="M79" s="599"/>
      <c r="N79" s="599"/>
      <c r="O79" s="599"/>
      <c r="P79" s="599"/>
      <c r="Q79" s="599"/>
      <c r="R79" s="599"/>
      <c r="S79" s="599"/>
      <c r="T79" s="599"/>
      <c r="U79" s="599"/>
      <c r="V79" s="599"/>
      <c r="W79" s="599"/>
      <c r="X79" s="600"/>
      <c r="Y79" s="601"/>
      <c r="Z79" s="602"/>
      <c r="AA79" s="602"/>
      <c r="AB79" s="615"/>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2"/>
      <c r="B80" s="1043"/>
      <c r="C80" s="1043"/>
      <c r="D80" s="1043"/>
      <c r="E80" s="1043"/>
      <c r="F80" s="1044"/>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2"/>
      <c r="B81" s="1043"/>
      <c r="C81" s="1043"/>
      <c r="D81" s="1043"/>
      <c r="E81" s="1043"/>
      <c r="F81" s="1044"/>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2"/>
      <c r="B82" s="1043"/>
      <c r="C82" s="1043"/>
      <c r="D82" s="1043"/>
      <c r="E82" s="1043"/>
      <c r="F82" s="1044"/>
      <c r="G82" s="812"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8"/>
      <c r="AC82" s="812"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2"/>
      <c r="B83" s="1043"/>
      <c r="C83" s="1043"/>
      <c r="D83" s="1043"/>
      <c r="E83" s="1043"/>
      <c r="F83" s="1044"/>
      <c r="G83" s="673"/>
      <c r="H83" s="674"/>
      <c r="I83" s="674"/>
      <c r="J83" s="674"/>
      <c r="K83" s="675"/>
      <c r="L83" s="667"/>
      <c r="M83" s="668"/>
      <c r="N83" s="668"/>
      <c r="O83" s="668"/>
      <c r="P83" s="668"/>
      <c r="Q83" s="668"/>
      <c r="R83" s="668"/>
      <c r="S83" s="668"/>
      <c r="T83" s="668"/>
      <c r="U83" s="668"/>
      <c r="V83" s="668"/>
      <c r="W83" s="668"/>
      <c r="X83" s="669"/>
      <c r="Y83" s="388"/>
      <c r="Z83" s="389"/>
      <c r="AA83" s="389"/>
      <c r="AB83" s="805"/>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2"/>
      <c r="B84" s="1043"/>
      <c r="C84" s="1043"/>
      <c r="D84" s="1043"/>
      <c r="E84" s="1043"/>
      <c r="F84" s="1044"/>
      <c r="G84" s="606"/>
      <c r="H84" s="607"/>
      <c r="I84" s="607"/>
      <c r="J84" s="607"/>
      <c r="K84" s="608"/>
      <c r="L84" s="598"/>
      <c r="M84" s="599"/>
      <c r="N84" s="599"/>
      <c r="O84" s="599"/>
      <c r="P84" s="599"/>
      <c r="Q84" s="599"/>
      <c r="R84" s="599"/>
      <c r="S84" s="599"/>
      <c r="T84" s="599"/>
      <c r="U84" s="599"/>
      <c r="V84" s="599"/>
      <c r="W84" s="599"/>
      <c r="X84" s="600"/>
      <c r="Y84" s="601"/>
      <c r="Z84" s="602"/>
      <c r="AA84" s="602"/>
      <c r="AB84" s="615"/>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2"/>
      <c r="B85" s="1043"/>
      <c r="C85" s="1043"/>
      <c r="D85" s="1043"/>
      <c r="E85" s="1043"/>
      <c r="F85" s="1044"/>
      <c r="G85" s="606"/>
      <c r="H85" s="607"/>
      <c r="I85" s="607"/>
      <c r="J85" s="607"/>
      <c r="K85" s="608"/>
      <c r="L85" s="598"/>
      <c r="M85" s="599"/>
      <c r="N85" s="599"/>
      <c r="O85" s="599"/>
      <c r="P85" s="599"/>
      <c r="Q85" s="599"/>
      <c r="R85" s="599"/>
      <c r="S85" s="599"/>
      <c r="T85" s="599"/>
      <c r="U85" s="599"/>
      <c r="V85" s="599"/>
      <c r="W85" s="599"/>
      <c r="X85" s="600"/>
      <c r="Y85" s="601"/>
      <c r="Z85" s="602"/>
      <c r="AA85" s="602"/>
      <c r="AB85" s="615"/>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2"/>
      <c r="B86" s="1043"/>
      <c r="C86" s="1043"/>
      <c r="D86" s="1043"/>
      <c r="E86" s="1043"/>
      <c r="F86" s="1044"/>
      <c r="G86" s="606"/>
      <c r="H86" s="607"/>
      <c r="I86" s="607"/>
      <c r="J86" s="607"/>
      <c r="K86" s="608"/>
      <c r="L86" s="598"/>
      <c r="M86" s="599"/>
      <c r="N86" s="599"/>
      <c r="O86" s="599"/>
      <c r="P86" s="599"/>
      <c r="Q86" s="599"/>
      <c r="R86" s="599"/>
      <c r="S86" s="599"/>
      <c r="T86" s="599"/>
      <c r="U86" s="599"/>
      <c r="V86" s="599"/>
      <c r="W86" s="599"/>
      <c r="X86" s="600"/>
      <c r="Y86" s="601"/>
      <c r="Z86" s="602"/>
      <c r="AA86" s="602"/>
      <c r="AB86" s="615"/>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2"/>
      <c r="B87" s="1043"/>
      <c r="C87" s="1043"/>
      <c r="D87" s="1043"/>
      <c r="E87" s="1043"/>
      <c r="F87" s="1044"/>
      <c r="G87" s="606"/>
      <c r="H87" s="607"/>
      <c r="I87" s="607"/>
      <c r="J87" s="607"/>
      <c r="K87" s="608"/>
      <c r="L87" s="598"/>
      <c r="M87" s="599"/>
      <c r="N87" s="599"/>
      <c r="O87" s="599"/>
      <c r="P87" s="599"/>
      <c r="Q87" s="599"/>
      <c r="R87" s="599"/>
      <c r="S87" s="599"/>
      <c r="T87" s="599"/>
      <c r="U87" s="599"/>
      <c r="V87" s="599"/>
      <c r="W87" s="599"/>
      <c r="X87" s="600"/>
      <c r="Y87" s="601"/>
      <c r="Z87" s="602"/>
      <c r="AA87" s="602"/>
      <c r="AB87" s="615"/>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2"/>
      <c r="B88" s="1043"/>
      <c r="C88" s="1043"/>
      <c r="D88" s="1043"/>
      <c r="E88" s="1043"/>
      <c r="F88" s="1044"/>
      <c r="G88" s="606"/>
      <c r="H88" s="607"/>
      <c r="I88" s="607"/>
      <c r="J88" s="607"/>
      <c r="K88" s="608"/>
      <c r="L88" s="598"/>
      <c r="M88" s="599"/>
      <c r="N88" s="599"/>
      <c r="O88" s="599"/>
      <c r="P88" s="599"/>
      <c r="Q88" s="599"/>
      <c r="R88" s="599"/>
      <c r="S88" s="599"/>
      <c r="T88" s="599"/>
      <c r="U88" s="599"/>
      <c r="V88" s="599"/>
      <c r="W88" s="599"/>
      <c r="X88" s="600"/>
      <c r="Y88" s="601"/>
      <c r="Z88" s="602"/>
      <c r="AA88" s="602"/>
      <c r="AB88" s="615"/>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2"/>
      <c r="B89" s="1043"/>
      <c r="C89" s="1043"/>
      <c r="D89" s="1043"/>
      <c r="E89" s="1043"/>
      <c r="F89" s="1044"/>
      <c r="G89" s="606"/>
      <c r="H89" s="607"/>
      <c r="I89" s="607"/>
      <c r="J89" s="607"/>
      <c r="K89" s="608"/>
      <c r="L89" s="598"/>
      <c r="M89" s="599"/>
      <c r="N89" s="599"/>
      <c r="O89" s="599"/>
      <c r="P89" s="599"/>
      <c r="Q89" s="599"/>
      <c r="R89" s="599"/>
      <c r="S89" s="599"/>
      <c r="T89" s="599"/>
      <c r="U89" s="599"/>
      <c r="V89" s="599"/>
      <c r="W89" s="599"/>
      <c r="X89" s="600"/>
      <c r="Y89" s="601"/>
      <c r="Z89" s="602"/>
      <c r="AA89" s="602"/>
      <c r="AB89" s="615"/>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2"/>
      <c r="B90" s="1043"/>
      <c r="C90" s="1043"/>
      <c r="D90" s="1043"/>
      <c r="E90" s="1043"/>
      <c r="F90" s="1044"/>
      <c r="G90" s="606"/>
      <c r="H90" s="607"/>
      <c r="I90" s="607"/>
      <c r="J90" s="607"/>
      <c r="K90" s="608"/>
      <c r="L90" s="598"/>
      <c r="M90" s="599"/>
      <c r="N90" s="599"/>
      <c r="O90" s="599"/>
      <c r="P90" s="599"/>
      <c r="Q90" s="599"/>
      <c r="R90" s="599"/>
      <c r="S90" s="599"/>
      <c r="T90" s="599"/>
      <c r="U90" s="599"/>
      <c r="V90" s="599"/>
      <c r="W90" s="599"/>
      <c r="X90" s="600"/>
      <c r="Y90" s="601"/>
      <c r="Z90" s="602"/>
      <c r="AA90" s="602"/>
      <c r="AB90" s="615"/>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2"/>
      <c r="B91" s="1043"/>
      <c r="C91" s="1043"/>
      <c r="D91" s="1043"/>
      <c r="E91" s="1043"/>
      <c r="F91" s="1044"/>
      <c r="G91" s="606"/>
      <c r="H91" s="607"/>
      <c r="I91" s="607"/>
      <c r="J91" s="607"/>
      <c r="K91" s="608"/>
      <c r="L91" s="598"/>
      <c r="M91" s="599"/>
      <c r="N91" s="599"/>
      <c r="O91" s="599"/>
      <c r="P91" s="599"/>
      <c r="Q91" s="599"/>
      <c r="R91" s="599"/>
      <c r="S91" s="599"/>
      <c r="T91" s="599"/>
      <c r="U91" s="599"/>
      <c r="V91" s="599"/>
      <c r="W91" s="599"/>
      <c r="X91" s="600"/>
      <c r="Y91" s="601"/>
      <c r="Z91" s="602"/>
      <c r="AA91" s="602"/>
      <c r="AB91" s="615"/>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2"/>
      <c r="B92" s="1043"/>
      <c r="C92" s="1043"/>
      <c r="D92" s="1043"/>
      <c r="E92" s="1043"/>
      <c r="F92" s="1044"/>
      <c r="G92" s="606"/>
      <c r="H92" s="607"/>
      <c r="I92" s="607"/>
      <c r="J92" s="607"/>
      <c r="K92" s="608"/>
      <c r="L92" s="598"/>
      <c r="M92" s="599"/>
      <c r="N92" s="599"/>
      <c r="O92" s="599"/>
      <c r="P92" s="599"/>
      <c r="Q92" s="599"/>
      <c r="R92" s="599"/>
      <c r="S92" s="599"/>
      <c r="T92" s="599"/>
      <c r="U92" s="599"/>
      <c r="V92" s="599"/>
      <c r="W92" s="599"/>
      <c r="X92" s="600"/>
      <c r="Y92" s="601"/>
      <c r="Z92" s="602"/>
      <c r="AA92" s="602"/>
      <c r="AB92" s="615"/>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2"/>
      <c r="B93" s="1043"/>
      <c r="C93" s="1043"/>
      <c r="D93" s="1043"/>
      <c r="E93" s="1043"/>
      <c r="F93" s="1044"/>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2"/>
      <c r="B94" s="1043"/>
      <c r="C94" s="1043"/>
      <c r="D94" s="1043"/>
      <c r="E94" s="1043"/>
      <c r="F94" s="1044"/>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2"/>
      <c r="B95" s="1043"/>
      <c r="C95" s="1043"/>
      <c r="D95" s="1043"/>
      <c r="E95" s="1043"/>
      <c r="F95" s="1044"/>
      <c r="G95" s="812"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8"/>
      <c r="AC95" s="812"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2"/>
      <c r="B96" s="1043"/>
      <c r="C96" s="1043"/>
      <c r="D96" s="1043"/>
      <c r="E96" s="1043"/>
      <c r="F96" s="1044"/>
      <c r="G96" s="673"/>
      <c r="H96" s="674"/>
      <c r="I96" s="674"/>
      <c r="J96" s="674"/>
      <c r="K96" s="675"/>
      <c r="L96" s="667"/>
      <c r="M96" s="668"/>
      <c r="N96" s="668"/>
      <c r="O96" s="668"/>
      <c r="P96" s="668"/>
      <c r="Q96" s="668"/>
      <c r="R96" s="668"/>
      <c r="S96" s="668"/>
      <c r="T96" s="668"/>
      <c r="U96" s="668"/>
      <c r="V96" s="668"/>
      <c r="W96" s="668"/>
      <c r="X96" s="669"/>
      <c r="Y96" s="388"/>
      <c r="Z96" s="389"/>
      <c r="AA96" s="389"/>
      <c r="AB96" s="805"/>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2"/>
      <c r="B97" s="1043"/>
      <c r="C97" s="1043"/>
      <c r="D97" s="1043"/>
      <c r="E97" s="1043"/>
      <c r="F97" s="1044"/>
      <c r="G97" s="606"/>
      <c r="H97" s="607"/>
      <c r="I97" s="607"/>
      <c r="J97" s="607"/>
      <c r="K97" s="608"/>
      <c r="L97" s="598"/>
      <c r="M97" s="599"/>
      <c r="N97" s="599"/>
      <c r="O97" s="599"/>
      <c r="P97" s="599"/>
      <c r="Q97" s="599"/>
      <c r="R97" s="599"/>
      <c r="S97" s="599"/>
      <c r="T97" s="599"/>
      <c r="U97" s="599"/>
      <c r="V97" s="599"/>
      <c r="W97" s="599"/>
      <c r="X97" s="600"/>
      <c r="Y97" s="601"/>
      <c r="Z97" s="602"/>
      <c r="AA97" s="602"/>
      <c r="AB97" s="615"/>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2"/>
      <c r="B98" s="1043"/>
      <c r="C98" s="1043"/>
      <c r="D98" s="1043"/>
      <c r="E98" s="1043"/>
      <c r="F98" s="1044"/>
      <c r="G98" s="606"/>
      <c r="H98" s="607"/>
      <c r="I98" s="607"/>
      <c r="J98" s="607"/>
      <c r="K98" s="608"/>
      <c r="L98" s="598"/>
      <c r="M98" s="599"/>
      <c r="N98" s="599"/>
      <c r="O98" s="599"/>
      <c r="P98" s="599"/>
      <c r="Q98" s="599"/>
      <c r="R98" s="599"/>
      <c r="S98" s="599"/>
      <c r="T98" s="599"/>
      <c r="U98" s="599"/>
      <c r="V98" s="599"/>
      <c r="W98" s="599"/>
      <c r="X98" s="600"/>
      <c r="Y98" s="601"/>
      <c r="Z98" s="602"/>
      <c r="AA98" s="602"/>
      <c r="AB98" s="615"/>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2"/>
      <c r="B99" s="1043"/>
      <c r="C99" s="1043"/>
      <c r="D99" s="1043"/>
      <c r="E99" s="1043"/>
      <c r="F99" s="1044"/>
      <c r="G99" s="606"/>
      <c r="H99" s="607"/>
      <c r="I99" s="607"/>
      <c r="J99" s="607"/>
      <c r="K99" s="608"/>
      <c r="L99" s="598"/>
      <c r="M99" s="599"/>
      <c r="N99" s="599"/>
      <c r="O99" s="599"/>
      <c r="P99" s="599"/>
      <c r="Q99" s="599"/>
      <c r="R99" s="599"/>
      <c r="S99" s="599"/>
      <c r="T99" s="599"/>
      <c r="U99" s="599"/>
      <c r="V99" s="599"/>
      <c r="W99" s="599"/>
      <c r="X99" s="600"/>
      <c r="Y99" s="601"/>
      <c r="Z99" s="602"/>
      <c r="AA99" s="602"/>
      <c r="AB99" s="615"/>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2"/>
      <c r="B100" s="1043"/>
      <c r="C100" s="1043"/>
      <c r="D100" s="1043"/>
      <c r="E100" s="1043"/>
      <c r="F100" s="104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5"/>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2"/>
      <c r="B101" s="1043"/>
      <c r="C101" s="1043"/>
      <c r="D101" s="1043"/>
      <c r="E101" s="1043"/>
      <c r="F101" s="104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5"/>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2"/>
      <c r="B102" s="1043"/>
      <c r="C102" s="1043"/>
      <c r="D102" s="1043"/>
      <c r="E102" s="1043"/>
      <c r="F102" s="104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5"/>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2"/>
      <c r="B103" s="1043"/>
      <c r="C103" s="1043"/>
      <c r="D103" s="1043"/>
      <c r="E103" s="1043"/>
      <c r="F103" s="104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5"/>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2"/>
      <c r="B104" s="1043"/>
      <c r="C104" s="1043"/>
      <c r="D104" s="1043"/>
      <c r="E104" s="1043"/>
      <c r="F104" s="104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5"/>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2"/>
      <c r="B105" s="1043"/>
      <c r="C105" s="1043"/>
      <c r="D105" s="1043"/>
      <c r="E105" s="1043"/>
      <c r="F105" s="104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5"/>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9" customFormat="1" ht="24.75" customHeight="1" thickBot="1" x14ac:dyDescent="0.2"/>
    <row r="108" spans="1:50" ht="30" customHeight="1" x14ac:dyDescent="0.15">
      <c r="A108" s="1048" t="s">
        <v>28</v>
      </c>
      <c r="B108" s="1049"/>
      <c r="C108" s="1049"/>
      <c r="D108" s="1049"/>
      <c r="E108" s="1049"/>
      <c r="F108" s="1050"/>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2"/>
      <c r="B109" s="1043"/>
      <c r="C109" s="1043"/>
      <c r="D109" s="1043"/>
      <c r="E109" s="1043"/>
      <c r="F109" s="1044"/>
      <c r="G109" s="812"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8"/>
      <c r="AC109" s="812"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2"/>
      <c r="B110" s="1043"/>
      <c r="C110" s="1043"/>
      <c r="D110" s="1043"/>
      <c r="E110" s="1043"/>
      <c r="F110" s="1044"/>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5"/>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2"/>
      <c r="B111" s="1043"/>
      <c r="C111" s="1043"/>
      <c r="D111" s="1043"/>
      <c r="E111" s="1043"/>
      <c r="F111" s="104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5"/>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2"/>
      <c r="B112" s="1043"/>
      <c r="C112" s="1043"/>
      <c r="D112" s="1043"/>
      <c r="E112" s="1043"/>
      <c r="F112" s="104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5"/>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2"/>
      <c r="B113" s="1043"/>
      <c r="C113" s="1043"/>
      <c r="D113" s="1043"/>
      <c r="E113" s="1043"/>
      <c r="F113" s="104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5"/>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2"/>
      <c r="B114" s="1043"/>
      <c r="C114" s="1043"/>
      <c r="D114" s="1043"/>
      <c r="E114" s="1043"/>
      <c r="F114" s="104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5"/>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2"/>
      <c r="B115" s="1043"/>
      <c r="C115" s="1043"/>
      <c r="D115" s="1043"/>
      <c r="E115" s="1043"/>
      <c r="F115" s="104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5"/>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2"/>
      <c r="B116" s="1043"/>
      <c r="C116" s="1043"/>
      <c r="D116" s="1043"/>
      <c r="E116" s="1043"/>
      <c r="F116" s="104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5"/>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2"/>
      <c r="B117" s="1043"/>
      <c r="C117" s="1043"/>
      <c r="D117" s="1043"/>
      <c r="E117" s="1043"/>
      <c r="F117" s="104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5"/>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2"/>
      <c r="B118" s="1043"/>
      <c r="C118" s="1043"/>
      <c r="D118" s="1043"/>
      <c r="E118" s="1043"/>
      <c r="F118" s="104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5"/>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2"/>
      <c r="B119" s="1043"/>
      <c r="C119" s="1043"/>
      <c r="D119" s="1043"/>
      <c r="E119" s="1043"/>
      <c r="F119" s="104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5"/>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2"/>
      <c r="B120" s="1043"/>
      <c r="C120" s="1043"/>
      <c r="D120" s="1043"/>
      <c r="E120" s="1043"/>
      <c r="F120" s="1044"/>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2"/>
      <c r="B121" s="1043"/>
      <c r="C121" s="1043"/>
      <c r="D121" s="1043"/>
      <c r="E121" s="1043"/>
      <c r="F121" s="1044"/>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2"/>
      <c r="B122" s="1043"/>
      <c r="C122" s="1043"/>
      <c r="D122" s="1043"/>
      <c r="E122" s="1043"/>
      <c r="F122" s="1044"/>
      <c r="G122" s="812"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8"/>
      <c r="AC122" s="812"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2"/>
      <c r="B123" s="1043"/>
      <c r="C123" s="1043"/>
      <c r="D123" s="1043"/>
      <c r="E123" s="1043"/>
      <c r="F123" s="1044"/>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5"/>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2"/>
      <c r="B124" s="1043"/>
      <c r="C124" s="1043"/>
      <c r="D124" s="1043"/>
      <c r="E124" s="1043"/>
      <c r="F124" s="104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5"/>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2"/>
      <c r="B125" s="1043"/>
      <c r="C125" s="1043"/>
      <c r="D125" s="1043"/>
      <c r="E125" s="1043"/>
      <c r="F125" s="104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5"/>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2"/>
      <c r="B126" s="1043"/>
      <c r="C126" s="1043"/>
      <c r="D126" s="1043"/>
      <c r="E126" s="1043"/>
      <c r="F126" s="104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5"/>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2"/>
      <c r="B127" s="1043"/>
      <c r="C127" s="1043"/>
      <c r="D127" s="1043"/>
      <c r="E127" s="1043"/>
      <c r="F127" s="104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5"/>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2"/>
      <c r="B128" s="1043"/>
      <c r="C128" s="1043"/>
      <c r="D128" s="1043"/>
      <c r="E128" s="1043"/>
      <c r="F128" s="104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5"/>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2"/>
      <c r="B129" s="1043"/>
      <c r="C129" s="1043"/>
      <c r="D129" s="1043"/>
      <c r="E129" s="1043"/>
      <c r="F129" s="104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5"/>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2"/>
      <c r="B130" s="1043"/>
      <c r="C130" s="1043"/>
      <c r="D130" s="1043"/>
      <c r="E130" s="1043"/>
      <c r="F130" s="104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5"/>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2"/>
      <c r="B131" s="1043"/>
      <c r="C131" s="1043"/>
      <c r="D131" s="1043"/>
      <c r="E131" s="1043"/>
      <c r="F131" s="104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5"/>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2"/>
      <c r="B132" s="1043"/>
      <c r="C132" s="1043"/>
      <c r="D132" s="1043"/>
      <c r="E132" s="1043"/>
      <c r="F132" s="104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5"/>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2"/>
      <c r="B133" s="1043"/>
      <c r="C133" s="1043"/>
      <c r="D133" s="1043"/>
      <c r="E133" s="1043"/>
      <c r="F133" s="1044"/>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2"/>
      <c r="B134" s="1043"/>
      <c r="C134" s="1043"/>
      <c r="D134" s="1043"/>
      <c r="E134" s="1043"/>
      <c r="F134" s="1044"/>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2"/>
      <c r="B135" s="1043"/>
      <c r="C135" s="1043"/>
      <c r="D135" s="1043"/>
      <c r="E135" s="1043"/>
      <c r="F135" s="1044"/>
      <c r="G135" s="812"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8"/>
      <c r="AC135" s="812"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2"/>
      <c r="B136" s="1043"/>
      <c r="C136" s="1043"/>
      <c r="D136" s="1043"/>
      <c r="E136" s="1043"/>
      <c r="F136" s="1044"/>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5"/>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2"/>
      <c r="B137" s="1043"/>
      <c r="C137" s="1043"/>
      <c r="D137" s="1043"/>
      <c r="E137" s="1043"/>
      <c r="F137" s="104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5"/>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2"/>
      <c r="B138" s="1043"/>
      <c r="C138" s="1043"/>
      <c r="D138" s="1043"/>
      <c r="E138" s="1043"/>
      <c r="F138" s="104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5"/>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2"/>
      <c r="B139" s="1043"/>
      <c r="C139" s="1043"/>
      <c r="D139" s="1043"/>
      <c r="E139" s="1043"/>
      <c r="F139" s="104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5"/>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2"/>
      <c r="B140" s="1043"/>
      <c r="C140" s="1043"/>
      <c r="D140" s="1043"/>
      <c r="E140" s="1043"/>
      <c r="F140" s="104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5"/>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2"/>
      <c r="B141" s="1043"/>
      <c r="C141" s="1043"/>
      <c r="D141" s="1043"/>
      <c r="E141" s="1043"/>
      <c r="F141" s="104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5"/>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2"/>
      <c r="B142" s="1043"/>
      <c r="C142" s="1043"/>
      <c r="D142" s="1043"/>
      <c r="E142" s="1043"/>
      <c r="F142" s="104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5"/>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2"/>
      <c r="B143" s="1043"/>
      <c r="C143" s="1043"/>
      <c r="D143" s="1043"/>
      <c r="E143" s="1043"/>
      <c r="F143" s="104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5"/>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2"/>
      <c r="B144" s="1043"/>
      <c r="C144" s="1043"/>
      <c r="D144" s="1043"/>
      <c r="E144" s="1043"/>
      <c r="F144" s="104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5"/>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2"/>
      <c r="B145" s="1043"/>
      <c r="C145" s="1043"/>
      <c r="D145" s="1043"/>
      <c r="E145" s="1043"/>
      <c r="F145" s="104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5"/>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2"/>
      <c r="B146" s="1043"/>
      <c r="C146" s="1043"/>
      <c r="D146" s="1043"/>
      <c r="E146" s="1043"/>
      <c r="F146" s="1044"/>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2"/>
      <c r="B147" s="1043"/>
      <c r="C147" s="1043"/>
      <c r="D147" s="1043"/>
      <c r="E147" s="1043"/>
      <c r="F147" s="1044"/>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2"/>
      <c r="B148" s="1043"/>
      <c r="C148" s="1043"/>
      <c r="D148" s="1043"/>
      <c r="E148" s="1043"/>
      <c r="F148" s="1044"/>
      <c r="G148" s="812"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8"/>
      <c r="AC148" s="812"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2"/>
      <c r="B149" s="1043"/>
      <c r="C149" s="1043"/>
      <c r="D149" s="1043"/>
      <c r="E149" s="1043"/>
      <c r="F149" s="1044"/>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5"/>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2"/>
      <c r="B150" s="1043"/>
      <c r="C150" s="1043"/>
      <c r="D150" s="1043"/>
      <c r="E150" s="1043"/>
      <c r="F150" s="104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5"/>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2"/>
      <c r="B151" s="1043"/>
      <c r="C151" s="1043"/>
      <c r="D151" s="1043"/>
      <c r="E151" s="1043"/>
      <c r="F151" s="104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5"/>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2"/>
      <c r="B152" s="1043"/>
      <c r="C152" s="1043"/>
      <c r="D152" s="1043"/>
      <c r="E152" s="1043"/>
      <c r="F152" s="104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5"/>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2"/>
      <c r="B153" s="1043"/>
      <c r="C153" s="1043"/>
      <c r="D153" s="1043"/>
      <c r="E153" s="1043"/>
      <c r="F153" s="104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5"/>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2"/>
      <c r="B154" s="1043"/>
      <c r="C154" s="1043"/>
      <c r="D154" s="1043"/>
      <c r="E154" s="1043"/>
      <c r="F154" s="104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5"/>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2"/>
      <c r="B155" s="1043"/>
      <c r="C155" s="1043"/>
      <c r="D155" s="1043"/>
      <c r="E155" s="1043"/>
      <c r="F155" s="104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5"/>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2"/>
      <c r="B156" s="1043"/>
      <c r="C156" s="1043"/>
      <c r="D156" s="1043"/>
      <c r="E156" s="1043"/>
      <c r="F156" s="104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5"/>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2"/>
      <c r="B157" s="1043"/>
      <c r="C157" s="1043"/>
      <c r="D157" s="1043"/>
      <c r="E157" s="1043"/>
      <c r="F157" s="104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5"/>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2"/>
      <c r="B158" s="1043"/>
      <c r="C158" s="1043"/>
      <c r="D158" s="1043"/>
      <c r="E158" s="1043"/>
      <c r="F158" s="104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5"/>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9" customFormat="1" ht="24.75" customHeight="1" thickBot="1" x14ac:dyDescent="0.2"/>
    <row r="161" spans="1:50" ht="30" customHeight="1" x14ac:dyDescent="0.15">
      <c r="A161" s="1048" t="s">
        <v>28</v>
      </c>
      <c r="B161" s="1049"/>
      <c r="C161" s="1049"/>
      <c r="D161" s="1049"/>
      <c r="E161" s="1049"/>
      <c r="F161" s="1050"/>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2"/>
      <c r="B162" s="1043"/>
      <c r="C162" s="1043"/>
      <c r="D162" s="1043"/>
      <c r="E162" s="1043"/>
      <c r="F162" s="1044"/>
      <c r="G162" s="812"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8"/>
      <c r="AC162" s="812"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2"/>
      <c r="B163" s="1043"/>
      <c r="C163" s="1043"/>
      <c r="D163" s="1043"/>
      <c r="E163" s="1043"/>
      <c r="F163" s="1044"/>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5"/>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2"/>
      <c r="B164" s="1043"/>
      <c r="C164" s="1043"/>
      <c r="D164" s="1043"/>
      <c r="E164" s="1043"/>
      <c r="F164" s="104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5"/>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2"/>
      <c r="B165" s="1043"/>
      <c r="C165" s="1043"/>
      <c r="D165" s="1043"/>
      <c r="E165" s="1043"/>
      <c r="F165" s="104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5"/>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2"/>
      <c r="B166" s="1043"/>
      <c r="C166" s="1043"/>
      <c r="D166" s="1043"/>
      <c r="E166" s="1043"/>
      <c r="F166" s="104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5"/>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2"/>
      <c r="B167" s="1043"/>
      <c r="C167" s="1043"/>
      <c r="D167" s="1043"/>
      <c r="E167" s="1043"/>
      <c r="F167" s="104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5"/>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2"/>
      <c r="B168" s="1043"/>
      <c r="C168" s="1043"/>
      <c r="D168" s="1043"/>
      <c r="E168" s="1043"/>
      <c r="F168" s="104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5"/>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2"/>
      <c r="B169" s="1043"/>
      <c r="C169" s="1043"/>
      <c r="D169" s="1043"/>
      <c r="E169" s="1043"/>
      <c r="F169" s="104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5"/>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2"/>
      <c r="B170" s="1043"/>
      <c r="C170" s="1043"/>
      <c r="D170" s="1043"/>
      <c r="E170" s="1043"/>
      <c r="F170" s="104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5"/>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2"/>
      <c r="B171" s="1043"/>
      <c r="C171" s="1043"/>
      <c r="D171" s="1043"/>
      <c r="E171" s="1043"/>
      <c r="F171" s="104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5"/>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2"/>
      <c r="B172" s="1043"/>
      <c r="C172" s="1043"/>
      <c r="D172" s="1043"/>
      <c r="E172" s="1043"/>
      <c r="F172" s="104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5"/>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2"/>
      <c r="B173" s="1043"/>
      <c r="C173" s="1043"/>
      <c r="D173" s="1043"/>
      <c r="E173" s="1043"/>
      <c r="F173" s="1044"/>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2"/>
      <c r="B174" s="1043"/>
      <c r="C174" s="1043"/>
      <c r="D174" s="1043"/>
      <c r="E174" s="1043"/>
      <c r="F174" s="1044"/>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2"/>
      <c r="B175" s="1043"/>
      <c r="C175" s="1043"/>
      <c r="D175" s="1043"/>
      <c r="E175" s="1043"/>
      <c r="F175" s="1044"/>
      <c r="G175" s="812"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8"/>
      <c r="AC175" s="812"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2"/>
      <c r="B176" s="1043"/>
      <c r="C176" s="1043"/>
      <c r="D176" s="1043"/>
      <c r="E176" s="1043"/>
      <c r="F176" s="1044"/>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5"/>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2"/>
      <c r="B177" s="1043"/>
      <c r="C177" s="1043"/>
      <c r="D177" s="1043"/>
      <c r="E177" s="1043"/>
      <c r="F177" s="104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5"/>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2"/>
      <c r="B178" s="1043"/>
      <c r="C178" s="1043"/>
      <c r="D178" s="1043"/>
      <c r="E178" s="1043"/>
      <c r="F178" s="104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5"/>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2"/>
      <c r="B179" s="1043"/>
      <c r="C179" s="1043"/>
      <c r="D179" s="1043"/>
      <c r="E179" s="1043"/>
      <c r="F179" s="104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5"/>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2"/>
      <c r="B180" s="1043"/>
      <c r="C180" s="1043"/>
      <c r="D180" s="1043"/>
      <c r="E180" s="1043"/>
      <c r="F180" s="104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5"/>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2"/>
      <c r="B181" s="1043"/>
      <c r="C181" s="1043"/>
      <c r="D181" s="1043"/>
      <c r="E181" s="1043"/>
      <c r="F181" s="104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5"/>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2"/>
      <c r="B182" s="1043"/>
      <c r="C182" s="1043"/>
      <c r="D182" s="1043"/>
      <c r="E182" s="1043"/>
      <c r="F182" s="104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5"/>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2"/>
      <c r="B183" s="1043"/>
      <c r="C183" s="1043"/>
      <c r="D183" s="1043"/>
      <c r="E183" s="1043"/>
      <c r="F183" s="104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5"/>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2"/>
      <c r="B184" s="1043"/>
      <c r="C184" s="1043"/>
      <c r="D184" s="1043"/>
      <c r="E184" s="1043"/>
      <c r="F184" s="104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5"/>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2"/>
      <c r="B185" s="1043"/>
      <c r="C185" s="1043"/>
      <c r="D185" s="1043"/>
      <c r="E185" s="1043"/>
      <c r="F185" s="104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5"/>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2"/>
      <c r="B186" s="1043"/>
      <c r="C186" s="1043"/>
      <c r="D186" s="1043"/>
      <c r="E186" s="1043"/>
      <c r="F186" s="1044"/>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2"/>
      <c r="B187" s="1043"/>
      <c r="C187" s="1043"/>
      <c r="D187" s="1043"/>
      <c r="E187" s="1043"/>
      <c r="F187" s="1044"/>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2"/>
      <c r="B188" s="1043"/>
      <c r="C188" s="1043"/>
      <c r="D188" s="1043"/>
      <c r="E188" s="1043"/>
      <c r="F188" s="1044"/>
      <c r="G188" s="812"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8"/>
      <c r="AC188" s="812"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2"/>
      <c r="B189" s="1043"/>
      <c r="C189" s="1043"/>
      <c r="D189" s="1043"/>
      <c r="E189" s="1043"/>
      <c r="F189" s="1044"/>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5"/>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2"/>
      <c r="B190" s="1043"/>
      <c r="C190" s="1043"/>
      <c r="D190" s="1043"/>
      <c r="E190" s="1043"/>
      <c r="F190" s="104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5"/>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2"/>
      <c r="B191" s="1043"/>
      <c r="C191" s="1043"/>
      <c r="D191" s="1043"/>
      <c r="E191" s="1043"/>
      <c r="F191" s="104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5"/>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2"/>
      <c r="B192" s="1043"/>
      <c r="C192" s="1043"/>
      <c r="D192" s="1043"/>
      <c r="E192" s="1043"/>
      <c r="F192" s="104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5"/>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2"/>
      <c r="B193" s="1043"/>
      <c r="C193" s="1043"/>
      <c r="D193" s="1043"/>
      <c r="E193" s="1043"/>
      <c r="F193" s="104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5"/>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2"/>
      <c r="B194" s="1043"/>
      <c r="C194" s="1043"/>
      <c r="D194" s="1043"/>
      <c r="E194" s="1043"/>
      <c r="F194" s="104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5"/>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2"/>
      <c r="B195" s="1043"/>
      <c r="C195" s="1043"/>
      <c r="D195" s="1043"/>
      <c r="E195" s="1043"/>
      <c r="F195" s="104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5"/>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2"/>
      <c r="B196" s="1043"/>
      <c r="C196" s="1043"/>
      <c r="D196" s="1043"/>
      <c r="E196" s="1043"/>
      <c r="F196" s="104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5"/>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2"/>
      <c r="B197" s="1043"/>
      <c r="C197" s="1043"/>
      <c r="D197" s="1043"/>
      <c r="E197" s="1043"/>
      <c r="F197" s="104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5"/>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2"/>
      <c r="B198" s="1043"/>
      <c r="C198" s="1043"/>
      <c r="D198" s="1043"/>
      <c r="E198" s="1043"/>
      <c r="F198" s="104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5"/>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2"/>
      <c r="B199" s="1043"/>
      <c r="C199" s="1043"/>
      <c r="D199" s="1043"/>
      <c r="E199" s="1043"/>
      <c r="F199" s="1044"/>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2"/>
      <c r="B200" s="1043"/>
      <c r="C200" s="1043"/>
      <c r="D200" s="1043"/>
      <c r="E200" s="1043"/>
      <c r="F200" s="1044"/>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2"/>
      <c r="B201" s="1043"/>
      <c r="C201" s="1043"/>
      <c r="D201" s="1043"/>
      <c r="E201" s="1043"/>
      <c r="F201" s="1044"/>
      <c r="G201" s="812"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8"/>
      <c r="AC201" s="812"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2"/>
      <c r="B202" s="1043"/>
      <c r="C202" s="1043"/>
      <c r="D202" s="1043"/>
      <c r="E202" s="1043"/>
      <c r="F202" s="1044"/>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5"/>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2"/>
      <c r="B203" s="1043"/>
      <c r="C203" s="1043"/>
      <c r="D203" s="1043"/>
      <c r="E203" s="1043"/>
      <c r="F203" s="104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5"/>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2"/>
      <c r="B204" s="1043"/>
      <c r="C204" s="1043"/>
      <c r="D204" s="1043"/>
      <c r="E204" s="1043"/>
      <c r="F204" s="104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5"/>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2"/>
      <c r="B205" s="1043"/>
      <c r="C205" s="1043"/>
      <c r="D205" s="1043"/>
      <c r="E205" s="1043"/>
      <c r="F205" s="104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5"/>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2"/>
      <c r="B206" s="1043"/>
      <c r="C206" s="1043"/>
      <c r="D206" s="1043"/>
      <c r="E206" s="1043"/>
      <c r="F206" s="104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5"/>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2"/>
      <c r="B207" s="1043"/>
      <c r="C207" s="1043"/>
      <c r="D207" s="1043"/>
      <c r="E207" s="1043"/>
      <c r="F207" s="104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5"/>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2"/>
      <c r="B208" s="1043"/>
      <c r="C208" s="1043"/>
      <c r="D208" s="1043"/>
      <c r="E208" s="1043"/>
      <c r="F208" s="104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5"/>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2"/>
      <c r="B209" s="1043"/>
      <c r="C209" s="1043"/>
      <c r="D209" s="1043"/>
      <c r="E209" s="1043"/>
      <c r="F209" s="104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5"/>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2"/>
      <c r="B210" s="1043"/>
      <c r="C210" s="1043"/>
      <c r="D210" s="1043"/>
      <c r="E210" s="1043"/>
      <c r="F210" s="104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5"/>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2"/>
      <c r="B211" s="1043"/>
      <c r="C211" s="1043"/>
      <c r="D211" s="1043"/>
      <c r="E211" s="1043"/>
      <c r="F211" s="104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5"/>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9" customFormat="1" ht="24.75" customHeight="1" thickBot="1" x14ac:dyDescent="0.2"/>
    <row r="214" spans="1:50" ht="30" customHeight="1" x14ac:dyDescent="0.15">
      <c r="A214" s="1039" t="s">
        <v>28</v>
      </c>
      <c r="B214" s="1040"/>
      <c r="C214" s="1040"/>
      <c r="D214" s="1040"/>
      <c r="E214" s="1040"/>
      <c r="F214" s="1041"/>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2"/>
      <c r="B215" s="1043"/>
      <c r="C215" s="1043"/>
      <c r="D215" s="1043"/>
      <c r="E215" s="1043"/>
      <c r="F215" s="1044"/>
      <c r="G215" s="812"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8"/>
      <c r="AC215" s="812"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2"/>
      <c r="B216" s="1043"/>
      <c r="C216" s="1043"/>
      <c r="D216" s="1043"/>
      <c r="E216" s="1043"/>
      <c r="F216" s="1044"/>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5"/>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2"/>
      <c r="B217" s="1043"/>
      <c r="C217" s="1043"/>
      <c r="D217" s="1043"/>
      <c r="E217" s="1043"/>
      <c r="F217" s="104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5"/>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2"/>
      <c r="B218" s="1043"/>
      <c r="C218" s="1043"/>
      <c r="D218" s="1043"/>
      <c r="E218" s="1043"/>
      <c r="F218" s="104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5"/>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2"/>
      <c r="B219" s="1043"/>
      <c r="C219" s="1043"/>
      <c r="D219" s="1043"/>
      <c r="E219" s="1043"/>
      <c r="F219" s="104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5"/>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2"/>
      <c r="B220" s="1043"/>
      <c r="C220" s="1043"/>
      <c r="D220" s="1043"/>
      <c r="E220" s="1043"/>
      <c r="F220" s="104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5"/>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2"/>
      <c r="B221" s="1043"/>
      <c r="C221" s="1043"/>
      <c r="D221" s="1043"/>
      <c r="E221" s="1043"/>
      <c r="F221" s="104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5"/>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2"/>
      <c r="B222" s="1043"/>
      <c r="C222" s="1043"/>
      <c r="D222" s="1043"/>
      <c r="E222" s="1043"/>
      <c r="F222" s="104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5"/>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2"/>
      <c r="B223" s="1043"/>
      <c r="C223" s="1043"/>
      <c r="D223" s="1043"/>
      <c r="E223" s="1043"/>
      <c r="F223" s="104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5"/>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2"/>
      <c r="B224" s="1043"/>
      <c r="C224" s="1043"/>
      <c r="D224" s="1043"/>
      <c r="E224" s="1043"/>
      <c r="F224" s="104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5"/>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2"/>
      <c r="B225" s="1043"/>
      <c r="C225" s="1043"/>
      <c r="D225" s="1043"/>
      <c r="E225" s="1043"/>
      <c r="F225" s="104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5"/>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2"/>
      <c r="B226" s="1043"/>
      <c r="C226" s="1043"/>
      <c r="D226" s="1043"/>
      <c r="E226" s="1043"/>
      <c r="F226" s="1044"/>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2"/>
      <c r="B227" s="1043"/>
      <c r="C227" s="1043"/>
      <c r="D227" s="1043"/>
      <c r="E227" s="1043"/>
      <c r="F227" s="1044"/>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2"/>
      <c r="B228" s="1043"/>
      <c r="C228" s="1043"/>
      <c r="D228" s="1043"/>
      <c r="E228" s="1043"/>
      <c r="F228" s="1044"/>
      <c r="G228" s="812"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8"/>
      <c r="AC228" s="812"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2"/>
      <c r="B229" s="1043"/>
      <c r="C229" s="1043"/>
      <c r="D229" s="1043"/>
      <c r="E229" s="1043"/>
      <c r="F229" s="1044"/>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5"/>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2"/>
      <c r="B230" s="1043"/>
      <c r="C230" s="1043"/>
      <c r="D230" s="1043"/>
      <c r="E230" s="1043"/>
      <c r="F230" s="104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5"/>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2"/>
      <c r="B231" s="1043"/>
      <c r="C231" s="1043"/>
      <c r="D231" s="1043"/>
      <c r="E231" s="1043"/>
      <c r="F231" s="104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5"/>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2"/>
      <c r="B232" s="1043"/>
      <c r="C232" s="1043"/>
      <c r="D232" s="1043"/>
      <c r="E232" s="1043"/>
      <c r="F232" s="104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5"/>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2"/>
      <c r="B233" s="1043"/>
      <c r="C233" s="1043"/>
      <c r="D233" s="1043"/>
      <c r="E233" s="1043"/>
      <c r="F233" s="104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5"/>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2"/>
      <c r="B234" s="1043"/>
      <c r="C234" s="1043"/>
      <c r="D234" s="1043"/>
      <c r="E234" s="1043"/>
      <c r="F234" s="104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5"/>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2"/>
      <c r="B235" s="1043"/>
      <c r="C235" s="1043"/>
      <c r="D235" s="1043"/>
      <c r="E235" s="1043"/>
      <c r="F235" s="104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5"/>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2"/>
      <c r="B236" s="1043"/>
      <c r="C236" s="1043"/>
      <c r="D236" s="1043"/>
      <c r="E236" s="1043"/>
      <c r="F236" s="104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5"/>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2"/>
      <c r="B237" s="1043"/>
      <c r="C237" s="1043"/>
      <c r="D237" s="1043"/>
      <c r="E237" s="1043"/>
      <c r="F237" s="104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5"/>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2"/>
      <c r="B238" s="1043"/>
      <c r="C238" s="1043"/>
      <c r="D238" s="1043"/>
      <c r="E238" s="1043"/>
      <c r="F238" s="104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5"/>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2"/>
      <c r="B239" s="1043"/>
      <c r="C239" s="1043"/>
      <c r="D239" s="1043"/>
      <c r="E239" s="1043"/>
      <c r="F239" s="1044"/>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2"/>
      <c r="B240" s="1043"/>
      <c r="C240" s="1043"/>
      <c r="D240" s="1043"/>
      <c r="E240" s="1043"/>
      <c r="F240" s="1044"/>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2"/>
      <c r="B241" s="1043"/>
      <c r="C241" s="1043"/>
      <c r="D241" s="1043"/>
      <c r="E241" s="1043"/>
      <c r="F241" s="1044"/>
      <c r="G241" s="812"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8"/>
      <c r="AC241" s="812"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2"/>
      <c r="B242" s="1043"/>
      <c r="C242" s="1043"/>
      <c r="D242" s="1043"/>
      <c r="E242" s="1043"/>
      <c r="F242" s="1044"/>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5"/>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2"/>
      <c r="B243" s="1043"/>
      <c r="C243" s="1043"/>
      <c r="D243" s="1043"/>
      <c r="E243" s="1043"/>
      <c r="F243" s="104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5"/>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2"/>
      <c r="B244" s="1043"/>
      <c r="C244" s="1043"/>
      <c r="D244" s="1043"/>
      <c r="E244" s="1043"/>
      <c r="F244" s="104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5"/>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2"/>
      <c r="B245" s="1043"/>
      <c r="C245" s="1043"/>
      <c r="D245" s="1043"/>
      <c r="E245" s="1043"/>
      <c r="F245" s="104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5"/>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2"/>
      <c r="B246" s="1043"/>
      <c r="C246" s="1043"/>
      <c r="D246" s="1043"/>
      <c r="E246" s="1043"/>
      <c r="F246" s="104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5"/>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2"/>
      <c r="B247" s="1043"/>
      <c r="C247" s="1043"/>
      <c r="D247" s="1043"/>
      <c r="E247" s="1043"/>
      <c r="F247" s="104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5"/>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2"/>
      <c r="B248" s="1043"/>
      <c r="C248" s="1043"/>
      <c r="D248" s="1043"/>
      <c r="E248" s="1043"/>
      <c r="F248" s="104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5"/>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2"/>
      <c r="B249" s="1043"/>
      <c r="C249" s="1043"/>
      <c r="D249" s="1043"/>
      <c r="E249" s="1043"/>
      <c r="F249" s="104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5"/>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2"/>
      <c r="B250" s="1043"/>
      <c r="C250" s="1043"/>
      <c r="D250" s="1043"/>
      <c r="E250" s="1043"/>
      <c r="F250" s="104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5"/>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2"/>
      <c r="B251" s="1043"/>
      <c r="C251" s="1043"/>
      <c r="D251" s="1043"/>
      <c r="E251" s="1043"/>
      <c r="F251" s="104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5"/>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2"/>
      <c r="B252" s="1043"/>
      <c r="C252" s="1043"/>
      <c r="D252" s="1043"/>
      <c r="E252" s="1043"/>
      <c r="F252" s="1044"/>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2"/>
      <c r="B253" s="1043"/>
      <c r="C253" s="1043"/>
      <c r="D253" s="1043"/>
      <c r="E253" s="1043"/>
      <c r="F253" s="1044"/>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2"/>
      <c r="B254" s="1043"/>
      <c r="C254" s="1043"/>
      <c r="D254" s="1043"/>
      <c r="E254" s="1043"/>
      <c r="F254" s="1044"/>
      <c r="G254" s="812"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8"/>
      <c r="AC254" s="812"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2"/>
      <c r="B255" s="1043"/>
      <c r="C255" s="1043"/>
      <c r="D255" s="1043"/>
      <c r="E255" s="1043"/>
      <c r="F255" s="1044"/>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5"/>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2"/>
      <c r="B256" s="1043"/>
      <c r="C256" s="1043"/>
      <c r="D256" s="1043"/>
      <c r="E256" s="1043"/>
      <c r="F256" s="104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5"/>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2"/>
      <c r="B257" s="1043"/>
      <c r="C257" s="1043"/>
      <c r="D257" s="1043"/>
      <c r="E257" s="1043"/>
      <c r="F257" s="104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5"/>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2"/>
      <c r="B258" s="1043"/>
      <c r="C258" s="1043"/>
      <c r="D258" s="1043"/>
      <c r="E258" s="1043"/>
      <c r="F258" s="104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5"/>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2"/>
      <c r="B259" s="1043"/>
      <c r="C259" s="1043"/>
      <c r="D259" s="1043"/>
      <c r="E259" s="1043"/>
      <c r="F259" s="104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5"/>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2"/>
      <c r="B260" s="1043"/>
      <c r="C260" s="1043"/>
      <c r="D260" s="1043"/>
      <c r="E260" s="1043"/>
      <c r="F260" s="104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5"/>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2"/>
      <c r="B261" s="1043"/>
      <c r="C261" s="1043"/>
      <c r="D261" s="1043"/>
      <c r="E261" s="1043"/>
      <c r="F261" s="104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5"/>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2"/>
      <c r="B262" s="1043"/>
      <c r="C262" s="1043"/>
      <c r="D262" s="1043"/>
      <c r="E262" s="1043"/>
      <c r="F262" s="104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5"/>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2"/>
      <c r="B263" s="1043"/>
      <c r="C263" s="1043"/>
      <c r="D263" s="1043"/>
      <c r="E263" s="1043"/>
      <c r="F263" s="104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5"/>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2"/>
      <c r="B264" s="1043"/>
      <c r="C264" s="1043"/>
      <c r="D264" s="1043"/>
      <c r="E264" s="1043"/>
      <c r="F264" s="104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5"/>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3">
        <v>1</v>
      </c>
      <c r="B4" s="105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3">
        <v>2</v>
      </c>
      <c r="B5" s="105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3">
        <v>3</v>
      </c>
      <c r="B6" s="105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3">
        <v>4</v>
      </c>
      <c r="B7" s="105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3">
        <v>5</v>
      </c>
      <c r="B8" s="105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3">
        <v>6</v>
      </c>
      <c r="B9" s="105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3">
        <v>7</v>
      </c>
      <c r="B10" s="105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3">
        <v>8</v>
      </c>
      <c r="B11" s="105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3">
        <v>9</v>
      </c>
      <c r="B12" s="105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3">
        <v>10</v>
      </c>
      <c r="B13" s="105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3">
        <v>11</v>
      </c>
      <c r="B14" s="105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3">
        <v>12</v>
      </c>
      <c r="B15" s="105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3">
        <v>13</v>
      </c>
      <c r="B16" s="105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3">
        <v>14</v>
      </c>
      <c r="B17" s="105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3">
        <v>15</v>
      </c>
      <c r="B18" s="105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3">
        <v>16</v>
      </c>
      <c r="B19" s="105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3">
        <v>17</v>
      </c>
      <c r="B20" s="105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3">
        <v>18</v>
      </c>
      <c r="B21" s="105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3">
        <v>19</v>
      </c>
      <c r="B22" s="105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3">
        <v>20</v>
      </c>
      <c r="B23" s="105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3">
        <v>21</v>
      </c>
      <c r="B24" s="105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3">
        <v>22</v>
      </c>
      <c r="B25" s="105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3">
        <v>23</v>
      </c>
      <c r="B26" s="105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3">
        <v>24</v>
      </c>
      <c r="B27" s="105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3">
        <v>25</v>
      </c>
      <c r="B28" s="105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3">
        <v>26</v>
      </c>
      <c r="B29" s="105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3">
        <v>27</v>
      </c>
      <c r="B30" s="105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3">
        <v>28</v>
      </c>
      <c r="B31" s="105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3">
        <v>29</v>
      </c>
      <c r="B32" s="105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3">
        <v>30</v>
      </c>
      <c r="B33" s="105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3">
        <v>1</v>
      </c>
      <c r="B37" s="105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3">
        <v>2</v>
      </c>
      <c r="B38" s="105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3">
        <v>3</v>
      </c>
      <c r="B39" s="105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3">
        <v>4</v>
      </c>
      <c r="B40" s="105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3">
        <v>5</v>
      </c>
      <c r="B41" s="105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3">
        <v>6</v>
      </c>
      <c r="B42" s="105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3">
        <v>7</v>
      </c>
      <c r="B43" s="105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3">
        <v>8</v>
      </c>
      <c r="B44" s="105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3">
        <v>9</v>
      </c>
      <c r="B45" s="105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3">
        <v>10</v>
      </c>
      <c r="B46" s="105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3">
        <v>11</v>
      </c>
      <c r="B47" s="105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3">
        <v>12</v>
      </c>
      <c r="B48" s="105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3">
        <v>13</v>
      </c>
      <c r="B49" s="105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3">
        <v>14</v>
      </c>
      <c r="B50" s="105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3">
        <v>15</v>
      </c>
      <c r="B51" s="105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3">
        <v>16</v>
      </c>
      <c r="B52" s="105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3">
        <v>17</v>
      </c>
      <c r="B53" s="105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3">
        <v>18</v>
      </c>
      <c r="B54" s="105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3">
        <v>19</v>
      </c>
      <c r="B55" s="105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3">
        <v>20</v>
      </c>
      <c r="B56" s="105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3">
        <v>21</v>
      </c>
      <c r="B57" s="105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3">
        <v>22</v>
      </c>
      <c r="B58" s="105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3">
        <v>23</v>
      </c>
      <c r="B59" s="105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3">
        <v>24</v>
      </c>
      <c r="B60" s="105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3">
        <v>25</v>
      </c>
      <c r="B61" s="105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3">
        <v>26</v>
      </c>
      <c r="B62" s="105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3">
        <v>27</v>
      </c>
      <c r="B63" s="105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3">
        <v>28</v>
      </c>
      <c r="B64" s="105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3">
        <v>29</v>
      </c>
      <c r="B65" s="105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3">
        <v>30</v>
      </c>
      <c r="B66" s="105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3">
        <v>1</v>
      </c>
      <c r="B70" s="105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3">
        <v>2</v>
      </c>
      <c r="B71" s="105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3">
        <v>3</v>
      </c>
      <c r="B72" s="105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3">
        <v>4</v>
      </c>
      <c r="B73" s="105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3">
        <v>5</v>
      </c>
      <c r="B74" s="105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3">
        <v>6</v>
      </c>
      <c r="B75" s="105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3">
        <v>7</v>
      </c>
      <c r="B76" s="105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3">
        <v>8</v>
      </c>
      <c r="B77" s="105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3">
        <v>9</v>
      </c>
      <c r="B78" s="105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3">
        <v>10</v>
      </c>
      <c r="B79" s="105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3">
        <v>11</v>
      </c>
      <c r="B80" s="105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3">
        <v>12</v>
      </c>
      <c r="B81" s="105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3">
        <v>13</v>
      </c>
      <c r="B82" s="105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3">
        <v>14</v>
      </c>
      <c r="B83" s="105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3">
        <v>15</v>
      </c>
      <c r="B84" s="105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3">
        <v>16</v>
      </c>
      <c r="B85" s="105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3">
        <v>17</v>
      </c>
      <c r="B86" s="105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3">
        <v>18</v>
      </c>
      <c r="B87" s="105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3">
        <v>19</v>
      </c>
      <c r="B88" s="105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3">
        <v>20</v>
      </c>
      <c r="B89" s="105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3">
        <v>21</v>
      </c>
      <c r="B90" s="105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3">
        <v>22</v>
      </c>
      <c r="B91" s="105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3">
        <v>23</v>
      </c>
      <c r="B92" s="105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3">
        <v>24</v>
      </c>
      <c r="B93" s="105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3">
        <v>25</v>
      </c>
      <c r="B94" s="105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3">
        <v>26</v>
      </c>
      <c r="B95" s="105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3">
        <v>27</v>
      </c>
      <c r="B96" s="105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3">
        <v>28</v>
      </c>
      <c r="B97" s="105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3">
        <v>29</v>
      </c>
      <c r="B98" s="105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3">
        <v>30</v>
      </c>
      <c r="B99" s="105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3">
        <v>1</v>
      </c>
      <c r="B103" s="105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3">
        <v>2</v>
      </c>
      <c r="B104" s="105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3">
        <v>3</v>
      </c>
      <c r="B105" s="105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3">
        <v>4</v>
      </c>
      <c r="B106" s="105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3">
        <v>5</v>
      </c>
      <c r="B107" s="105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3">
        <v>6</v>
      </c>
      <c r="B108" s="105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3">
        <v>7</v>
      </c>
      <c r="B109" s="105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3">
        <v>8</v>
      </c>
      <c r="B110" s="105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3">
        <v>9</v>
      </c>
      <c r="B111" s="105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3">
        <v>10</v>
      </c>
      <c r="B112" s="105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3">
        <v>11</v>
      </c>
      <c r="B113" s="105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3">
        <v>12</v>
      </c>
      <c r="B114" s="105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3">
        <v>13</v>
      </c>
      <c r="B115" s="105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3">
        <v>14</v>
      </c>
      <c r="B116" s="105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3">
        <v>15</v>
      </c>
      <c r="B117" s="105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3">
        <v>16</v>
      </c>
      <c r="B118" s="105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3">
        <v>17</v>
      </c>
      <c r="B119" s="105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3">
        <v>18</v>
      </c>
      <c r="B120" s="105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3">
        <v>19</v>
      </c>
      <c r="B121" s="105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3">
        <v>20</v>
      </c>
      <c r="B122" s="105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3">
        <v>21</v>
      </c>
      <c r="B123" s="105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3">
        <v>22</v>
      </c>
      <c r="B124" s="105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3">
        <v>23</v>
      </c>
      <c r="B125" s="105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3">
        <v>24</v>
      </c>
      <c r="B126" s="105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3">
        <v>25</v>
      </c>
      <c r="B127" s="105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3">
        <v>26</v>
      </c>
      <c r="B128" s="105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3">
        <v>27</v>
      </c>
      <c r="B129" s="105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3">
        <v>28</v>
      </c>
      <c r="B130" s="105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3">
        <v>29</v>
      </c>
      <c r="B131" s="105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3">
        <v>30</v>
      </c>
      <c r="B132" s="105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3">
        <v>1</v>
      </c>
      <c r="B136" s="105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3">
        <v>2</v>
      </c>
      <c r="B137" s="105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3">
        <v>3</v>
      </c>
      <c r="B138" s="105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3">
        <v>4</v>
      </c>
      <c r="B139" s="105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3">
        <v>5</v>
      </c>
      <c r="B140" s="105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3">
        <v>6</v>
      </c>
      <c r="B141" s="105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3">
        <v>7</v>
      </c>
      <c r="B142" s="105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3">
        <v>8</v>
      </c>
      <c r="B143" s="105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3">
        <v>9</v>
      </c>
      <c r="B144" s="105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3">
        <v>10</v>
      </c>
      <c r="B145" s="105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3">
        <v>11</v>
      </c>
      <c r="B146" s="105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3">
        <v>12</v>
      </c>
      <c r="B147" s="105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3">
        <v>13</v>
      </c>
      <c r="B148" s="105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3">
        <v>14</v>
      </c>
      <c r="B149" s="105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3">
        <v>15</v>
      </c>
      <c r="B150" s="105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3">
        <v>16</v>
      </c>
      <c r="B151" s="105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3">
        <v>17</v>
      </c>
      <c r="B152" s="105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3">
        <v>18</v>
      </c>
      <c r="B153" s="105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3">
        <v>19</v>
      </c>
      <c r="B154" s="105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3">
        <v>20</v>
      </c>
      <c r="B155" s="105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3">
        <v>21</v>
      </c>
      <c r="B156" s="105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3">
        <v>22</v>
      </c>
      <c r="B157" s="105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3">
        <v>23</v>
      </c>
      <c r="B158" s="105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3">
        <v>24</v>
      </c>
      <c r="B159" s="105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3">
        <v>25</v>
      </c>
      <c r="B160" s="105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3">
        <v>26</v>
      </c>
      <c r="B161" s="105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3">
        <v>27</v>
      </c>
      <c r="B162" s="105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3">
        <v>28</v>
      </c>
      <c r="B163" s="105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3">
        <v>29</v>
      </c>
      <c r="B164" s="105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3">
        <v>30</v>
      </c>
      <c r="B165" s="105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3">
        <v>1</v>
      </c>
      <c r="B169" s="105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3">
        <v>2</v>
      </c>
      <c r="B170" s="105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3">
        <v>3</v>
      </c>
      <c r="B171" s="105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3">
        <v>4</v>
      </c>
      <c r="B172" s="105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3">
        <v>5</v>
      </c>
      <c r="B173" s="105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3">
        <v>6</v>
      </c>
      <c r="B174" s="105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3">
        <v>7</v>
      </c>
      <c r="B175" s="105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3">
        <v>8</v>
      </c>
      <c r="B176" s="105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3">
        <v>9</v>
      </c>
      <c r="B177" s="105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3">
        <v>10</v>
      </c>
      <c r="B178" s="105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3">
        <v>11</v>
      </c>
      <c r="B179" s="105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3">
        <v>12</v>
      </c>
      <c r="B180" s="105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3">
        <v>13</v>
      </c>
      <c r="B181" s="105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3">
        <v>14</v>
      </c>
      <c r="B182" s="105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3">
        <v>15</v>
      </c>
      <c r="B183" s="105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3">
        <v>16</v>
      </c>
      <c r="B184" s="105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3">
        <v>17</v>
      </c>
      <c r="B185" s="105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3">
        <v>18</v>
      </c>
      <c r="B186" s="105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3">
        <v>19</v>
      </c>
      <c r="B187" s="105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3">
        <v>20</v>
      </c>
      <c r="B188" s="105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3">
        <v>21</v>
      </c>
      <c r="B189" s="105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3">
        <v>22</v>
      </c>
      <c r="B190" s="105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3">
        <v>23</v>
      </c>
      <c r="B191" s="105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3">
        <v>24</v>
      </c>
      <c r="B192" s="105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3">
        <v>25</v>
      </c>
      <c r="B193" s="105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3">
        <v>26</v>
      </c>
      <c r="B194" s="105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3">
        <v>27</v>
      </c>
      <c r="B195" s="105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3">
        <v>28</v>
      </c>
      <c r="B196" s="105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3">
        <v>29</v>
      </c>
      <c r="B197" s="105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3">
        <v>30</v>
      </c>
      <c r="B198" s="105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3">
        <v>1</v>
      </c>
      <c r="B202" s="105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3">
        <v>2</v>
      </c>
      <c r="B203" s="105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3">
        <v>3</v>
      </c>
      <c r="B204" s="105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3">
        <v>4</v>
      </c>
      <c r="B205" s="105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3">
        <v>5</v>
      </c>
      <c r="B206" s="105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3">
        <v>6</v>
      </c>
      <c r="B207" s="105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3">
        <v>7</v>
      </c>
      <c r="B208" s="105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3">
        <v>8</v>
      </c>
      <c r="B209" s="105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3">
        <v>9</v>
      </c>
      <c r="B210" s="105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3">
        <v>10</v>
      </c>
      <c r="B211" s="105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3">
        <v>11</v>
      </c>
      <c r="B212" s="105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3">
        <v>12</v>
      </c>
      <c r="B213" s="105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3">
        <v>13</v>
      </c>
      <c r="B214" s="105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3">
        <v>14</v>
      </c>
      <c r="B215" s="105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3">
        <v>15</v>
      </c>
      <c r="B216" s="105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3">
        <v>16</v>
      </c>
      <c r="B217" s="105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3">
        <v>17</v>
      </c>
      <c r="B218" s="105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3">
        <v>18</v>
      </c>
      <c r="B219" s="105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3">
        <v>19</v>
      </c>
      <c r="B220" s="105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3">
        <v>20</v>
      </c>
      <c r="B221" s="105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3">
        <v>21</v>
      </c>
      <c r="B222" s="105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3">
        <v>22</v>
      </c>
      <c r="B223" s="105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3">
        <v>23</v>
      </c>
      <c r="B224" s="105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3">
        <v>24</v>
      </c>
      <c r="B225" s="105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3">
        <v>25</v>
      </c>
      <c r="B226" s="105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3">
        <v>26</v>
      </c>
      <c r="B227" s="105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3">
        <v>27</v>
      </c>
      <c r="B228" s="105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3">
        <v>28</v>
      </c>
      <c r="B229" s="105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3">
        <v>29</v>
      </c>
      <c r="B230" s="105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3">
        <v>30</v>
      </c>
      <c r="B231" s="105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3">
        <v>1</v>
      </c>
      <c r="B235" s="105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3">
        <v>2</v>
      </c>
      <c r="B236" s="105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3">
        <v>3</v>
      </c>
      <c r="B237" s="105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3">
        <v>4</v>
      </c>
      <c r="B238" s="105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3">
        <v>5</v>
      </c>
      <c r="B239" s="105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3">
        <v>6</v>
      </c>
      <c r="B240" s="105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3">
        <v>7</v>
      </c>
      <c r="B241" s="105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3">
        <v>8</v>
      </c>
      <c r="B242" s="105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3">
        <v>9</v>
      </c>
      <c r="B243" s="105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3">
        <v>10</v>
      </c>
      <c r="B244" s="105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3">
        <v>11</v>
      </c>
      <c r="B245" s="105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3">
        <v>12</v>
      </c>
      <c r="B246" s="105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3">
        <v>13</v>
      </c>
      <c r="B247" s="105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3">
        <v>14</v>
      </c>
      <c r="B248" s="105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3">
        <v>15</v>
      </c>
      <c r="B249" s="105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3">
        <v>16</v>
      </c>
      <c r="B250" s="105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3">
        <v>17</v>
      </c>
      <c r="B251" s="105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3">
        <v>18</v>
      </c>
      <c r="B252" s="105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3">
        <v>19</v>
      </c>
      <c r="B253" s="105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3">
        <v>20</v>
      </c>
      <c r="B254" s="105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3">
        <v>21</v>
      </c>
      <c r="B255" s="105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3">
        <v>22</v>
      </c>
      <c r="B256" s="105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3">
        <v>23</v>
      </c>
      <c r="B257" s="105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3">
        <v>24</v>
      </c>
      <c r="B258" s="105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3">
        <v>25</v>
      </c>
      <c r="B259" s="105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3">
        <v>26</v>
      </c>
      <c r="B260" s="105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3">
        <v>27</v>
      </c>
      <c r="B261" s="105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3">
        <v>28</v>
      </c>
      <c r="B262" s="105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3">
        <v>29</v>
      </c>
      <c r="B263" s="105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3">
        <v>30</v>
      </c>
      <c r="B264" s="105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3">
        <v>1</v>
      </c>
      <c r="B268" s="105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3">
        <v>2</v>
      </c>
      <c r="B269" s="105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3">
        <v>3</v>
      </c>
      <c r="B270" s="105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3">
        <v>4</v>
      </c>
      <c r="B271" s="105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3">
        <v>5</v>
      </c>
      <c r="B272" s="105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3">
        <v>6</v>
      </c>
      <c r="B273" s="105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3">
        <v>7</v>
      </c>
      <c r="B274" s="105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3">
        <v>8</v>
      </c>
      <c r="B275" s="105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3">
        <v>9</v>
      </c>
      <c r="B276" s="105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3">
        <v>10</v>
      </c>
      <c r="B277" s="105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3">
        <v>11</v>
      </c>
      <c r="B278" s="105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3">
        <v>12</v>
      </c>
      <c r="B279" s="105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3">
        <v>13</v>
      </c>
      <c r="B280" s="105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3">
        <v>14</v>
      </c>
      <c r="B281" s="105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3">
        <v>15</v>
      </c>
      <c r="B282" s="105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3">
        <v>16</v>
      </c>
      <c r="B283" s="105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3">
        <v>17</v>
      </c>
      <c r="B284" s="105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3">
        <v>18</v>
      </c>
      <c r="B285" s="105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3">
        <v>19</v>
      </c>
      <c r="B286" s="105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3">
        <v>20</v>
      </c>
      <c r="B287" s="105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3">
        <v>21</v>
      </c>
      <c r="B288" s="105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3">
        <v>22</v>
      </c>
      <c r="B289" s="105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3">
        <v>23</v>
      </c>
      <c r="B290" s="105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3">
        <v>24</v>
      </c>
      <c r="B291" s="105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3">
        <v>25</v>
      </c>
      <c r="B292" s="105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3">
        <v>26</v>
      </c>
      <c r="B293" s="105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3">
        <v>27</v>
      </c>
      <c r="B294" s="105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3">
        <v>28</v>
      </c>
      <c r="B295" s="105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3">
        <v>29</v>
      </c>
      <c r="B296" s="105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3">
        <v>30</v>
      </c>
      <c r="B297" s="105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3">
        <v>1</v>
      </c>
      <c r="B301" s="105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3">
        <v>2</v>
      </c>
      <c r="B302" s="105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3">
        <v>3</v>
      </c>
      <c r="B303" s="105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3">
        <v>4</v>
      </c>
      <c r="B304" s="105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3">
        <v>5</v>
      </c>
      <c r="B305" s="105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3">
        <v>6</v>
      </c>
      <c r="B306" s="105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3">
        <v>7</v>
      </c>
      <c r="B307" s="105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3">
        <v>8</v>
      </c>
      <c r="B308" s="105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3">
        <v>9</v>
      </c>
      <c r="B309" s="105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3">
        <v>10</v>
      </c>
      <c r="B310" s="105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3">
        <v>11</v>
      </c>
      <c r="B311" s="105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3">
        <v>12</v>
      </c>
      <c r="B312" s="105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3">
        <v>13</v>
      </c>
      <c r="B313" s="105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3">
        <v>14</v>
      </c>
      <c r="B314" s="105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3">
        <v>15</v>
      </c>
      <c r="B315" s="105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3">
        <v>16</v>
      </c>
      <c r="B316" s="105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3">
        <v>17</v>
      </c>
      <c r="B317" s="105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3">
        <v>18</v>
      </c>
      <c r="B318" s="105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3">
        <v>19</v>
      </c>
      <c r="B319" s="105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3">
        <v>20</v>
      </c>
      <c r="B320" s="105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3">
        <v>21</v>
      </c>
      <c r="B321" s="105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3">
        <v>22</v>
      </c>
      <c r="B322" s="105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3">
        <v>23</v>
      </c>
      <c r="B323" s="105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3">
        <v>24</v>
      </c>
      <c r="B324" s="105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3">
        <v>25</v>
      </c>
      <c r="B325" s="105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3">
        <v>26</v>
      </c>
      <c r="B326" s="105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3">
        <v>27</v>
      </c>
      <c r="B327" s="105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3">
        <v>28</v>
      </c>
      <c r="B328" s="105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3">
        <v>29</v>
      </c>
      <c r="B329" s="105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3">
        <v>30</v>
      </c>
      <c r="B330" s="105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3">
        <v>1</v>
      </c>
      <c r="B334" s="105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3">
        <v>2</v>
      </c>
      <c r="B335" s="105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3">
        <v>3</v>
      </c>
      <c r="B336" s="105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3">
        <v>4</v>
      </c>
      <c r="B337" s="105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3">
        <v>5</v>
      </c>
      <c r="B338" s="105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3">
        <v>6</v>
      </c>
      <c r="B339" s="105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3">
        <v>7</v>
      </c>
      <c r="B340" s="105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3">
        <v>8</v>
      </c>
      <c r="B341" s="105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3">
        <v>9</v>
      </c>
      <c r="B342" s="105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3">
        <v>10</v>
      </c>
      <c r="B343" s="105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3">
        <v>11</v>
      </c>
      <c r="B344" s="105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3">
        <v>12</v>
      </c>
      <c r="B345" s="105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3">
        <v>13</v>
      </c>
      <c r="B346" s="105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3">
        <v>14</v>
      </c>
      <c r="B347" s="105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3">
        <v>15</v>
      </c>
      <c r="B348" s="105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3">
        <v>16</v>
      </c>
      <c r="B349" s="105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3">
        <v>17</v>
      </c>
      <c r="B350" s="105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3">
        <v>18</v>
      </c>
      <c r="B351" s="105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3">
        <v>19</v>
      </c>
      <c r="B352" s="105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3">
        <v>20</v>
      </c>
      <c r="B353" s="105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3">
        <v>21</v>
      </c>
      <c r="B354" s="105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3">
        <v>22</v>
      </c>
      <c r="B355" s="105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3">
        <v>23</v>
      </c>
      <c r="B356" s="105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3">
        <v>24</v>
      </c>
      <c r="B357" s="105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3">
        <v>25</v>
      </c>
      <c r="B358" s="105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3">
        <v>26</v>
      </c>
      <c r="B359" s="105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3">
        <v>27</v>
      </c>
      <c r="B360" s="105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3">
        <v>28</v>
      </c>
      <c r="B361" s="105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3">
        <v>29</v>
      </c>
      <c r="B362" s="105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3">
        <v>30</v>
      </c>
      <c r="B363" s="105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3">
        <v>1</v>
      </c>
      <c r="B367" s="105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3">
        <v>2</v>
      </c>
      <c r="B368" s="105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3">
        <v>3</v>
      </c>
      <c r="B369" s="105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3">
        <v>4</v>
      </c>
      <c r="B370" s="105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3">
        <v>5</v>
      </c>
      <c r="B371" s="105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3">
        <v>6</v>
      </c>
      <c r="B372" s="105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3">
        <v>7</v>
      </c>
      <c r="B373" s="105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3">
        <v>8</v>
      </c>
      <c r="B374" s="105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3">
        <v>9</v>
      </c>
      <c r="B375" s="105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3">
        <v>10</v>
      </c>
      <c r="B376" s="105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3">
        <v>11</v>
      </c>
      <c r="B377" s="105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3">
        <v>12</v>
      </c>
      <c r="B378" s="105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3">
        <v>13</v>
      </c>
      <c r="B379" s="105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3">
        <v>14</v>
      </c>
      <c r="B380" s="105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3">
        <v>15</v>
      </c>
      <c r="B381" s="105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3">
        <v>16</v>
      </c>
      <c r="B382" s="105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3">
        <v>17</v>
      </c>
      <c r="B383" s="105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3">
        <v>18</v>
      </c>
      <c r="B384" s="105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3">
        <v>19</v>
      </c>
      <c r="B385" s="105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3">
        <v>20</v>
      </c>
      <c r="B386" s="105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3">
        <v>21</v>
      </c>
      <c r="B387" s="105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3">
        <v>22</v>
      </c>
      <c r="B388" s="105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3">
        <v>23</v>
      </c>
      <c r="B389" s="105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3">
        <v>24</v>
      </c>
      <c r="B390" s="105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3">
        <v>25</v>
      </c>
      <c r="B391" s="105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3">
        <v>26</v>
      </c>
      <c r="B392" s="105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3">
        <v>27</v>
      </c>
      <c r="B393" s="105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3">
        <v>28</v>
      </c>
      <c r="B394" s="105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3">
        <v>29</v>
      </c>
      <c r="B395" s="105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3">
        <v>30</v>
      </c>
      <c r="B396" s="105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3">
        <v>1</v>
      </c>
      <c r="B400" s="105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3">
        <v>2</v>
      </c>
      <c r="B401" s="105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3">
        <v>3</v>
      </c>
      <c r="B402" s="105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3">
        <v>4</v>
      </c>
      <c r="B403" s="105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3">
        <v>5</v>
      </c>
      <c r="B404" s="105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3">
        <v>6</v>
      </c>
      <c r="B405" s="105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3">
        <v>7</v>
      </c>
      <c r="B406" s="105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3">
        <v>8</v>
      </c>
      <c r="B407" s="105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3">
        <v>9</v>
      </c>
      <c r="B408" s="105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3">
        <v>10</v>
      </c>
      <c r="B409" s="105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3">
        <v>11</v>
      </c>
      <c r="B410" s="105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3">
        <v>12</v>
      </c>
      <c r="B411" s="105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3">
        <v>13</v>
      </c>
      <c r="B412" s="105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3">
        <v>14</v>
      </c>
      <c r="B413" s="105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3">
        <v>15</v>
      </c>
      <c r="B414" s="105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3">
        <v>16</v>
      </c>
      <c r="B415" s="105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3">
        <v>17</v>
      </c>
      <c r="B416" s="105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3">
        <v>18</v>
      </c>
      <c r="B417" s="105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3">
        <v>19</v>
      </c>
      <c r="B418" s="105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3">
        <v>20</v>
      </c>
      <c r="B419" s="105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3">
        <v>21</v>
      </c>
      <c r="B420" s="105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3">
        <v>22</v>
      </c>
      <c r="B421" s="105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3">
        <v>23</v>
      </c>
      <c r="B422" s="105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3">
        <v>24</v>
      </c>
      <c r="B423" s="105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3">
        <v>25</v>
      </c>
      <c r="B424" s="105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3">
        <v>26</v>
      </c>
      <c r="B425" s="105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3">
        <v>27</v>
      </c>
      <c r="B426" s="105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3">
        <v>28</v>
      </c>
      <c r="B427" s="105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3">
        <v>29</v>
      </c>
      <c r="B428" s="105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3">
        <v>30</v>
      </c>
      <c r="B429" s="105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3">
        <v>1</v>
      </c>
      <c r="B433" s="105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3">
        <v>2</v>
      </c>
      <c r="B434" s="105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3">
        <v>3</v>
      </c>
      <c r="B435" s="105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3">
        <v>4</v>
      </c>
      <c r="B436" s="105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3">
        <v>5</v>
      </c>
      <c r="B437" s="105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3">
        <v>6</v>
      </c>
      <c r="B438" s="105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3">
        <v>7</v>
      </c>
      <c r="B439" s="105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3">
        <v>8</v>
      </c>
      <c r="B440" s="105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3">
        <v>9</v>
      </c>
      <c r="B441" s="105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3">
        <v>10</v>
      </c>
      <c r="B442" s="105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3">
        <v>11</v>
      </c>
      <c r="B443" s="105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3">
        <v>12</v>
      </c>
      <c r="B444" s="105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3">
        <v>13</v>
      </c>
      <c r="B445" s="105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3">
        <v>14</v>
      </c>
      <c r="B446" s="105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3">
        <v>15</v>
      </c>
      <c r="B447" s="105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3">
        <v>16</v>
      </c>
      <c r="B448" s="105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3">
        <v>17</v>
      </c>
      <c r="B449" s="105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3">
        <v>18</v>
      </c>
      <c r="B450" s="105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3">
        <v>19</v>
      </c>
      <c r="B451" s="105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3">
        <v>20</v>
      </c>
      <c r="B452" s="105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3">
        <v>21</v>
      </c>
      <c r="B453" s="105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3">
        <v>22</v>
      </c>
      <c r="B454" s="105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3">
        <v>23</v>
      </c>
      <c r="B455" s="105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3">
        <v>24</v>
      </c>
      <c r="B456" s="105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3">
        <v>25</v>
      </c>
      <c r="B457" s="105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3">
        <v>26</v>
      </c>
      <c r="B458" s="105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3">
        <v>27</v>
      </c>
      <c r="B459" s="105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3">
        <v>28</v>
      </c>
      <c r="B460" s="105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3">
        <v>29</v>
      </c>
      <c r="B461" s="105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3">
        <v>30</v>
      </c>
      <c r="B462" s="105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3">
        <v>1</v>
      </c>
      <c r="B466" s="105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3">
        <v>2</v>
      </c>
      <c r="B467" s="105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3">
        <v>3</v>
      </c>
      <c r="B468" s="105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3">
        <v>4</v>
      </c>
      <c r="B469" s="105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3">
        <v>5</v>
      </c>
      <c r="B470" s="105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3">
        <v>6</v>
      </c>
      <c r="B471" s="105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3">
        <v>7</v>
      </c>
      <c r="B472" s="105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3">
        <v>8</v>
      </c>
      <c r="B473" s="105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3">
        <v>9</v>
      </c>
      <c r="B474" s="105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3">
        <v>10</v>
      </c>
      <c r="B475" s="105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3">
        <v>11</v>
      </c>
      <c r="B476" s="105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3">
        <v>12</v>
      </c>
      <c r="B477" s="105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3">
        <v>13</v>
      </c>
      <c r="B478" s="105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3">
        <v>14</v>
      </c>
      <c r="B479" s="105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3">
        <v>15</v>
      </c>
      <c r="B480" s="105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3">
        <v>16</v>
      </c>
      <c r="B481" s="105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3">
        <v>17</v>
      </c>
      <c r="B482" s="105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3">
        <v>18</v>
      </c>
      <c r="B483" s="105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3">
        <v>19</v>
      </c>
      <c r="B484" s="105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3">
        <v>20</v>
      </c>
      <c r="B485" s="105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3">
        <v>21</v>
      </c>
      <c r="B486" s="105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3">
        <v>22</v>
      </c>
      <c r="B487" s="105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3">
        <v>23</v>
      </c>
      <c r="B488" s="105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3">
        <v>24</v>
      </c>
      <c r="B489" s="105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3">
        <v>25</v>
      </c>
      <c r="B490" s="105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3">
        <v>26</v>
      </c>
      <c r="B491" s="105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3">
        <v>27</v>
      </c>
      <c r="B492" s="105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3">
        <v>28</v>
      </c>
      <c r="B493" s="105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3">
        <v>29</v>
      </c>
      <c r="B494" s="105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3">
        <v>30</v>
      </c>
      <c r="B495" s="105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3">
        <v>1</v>
      </c>
      <c r="B499" s="105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3">
        <v>2</v>
      </c>
      <c r="B500" s="105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3">
        <v>3</v>
      </c>
      <c r="B501" s="105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3">
        <v>4</v>
      </c>
      <c r="B502" s="105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3">
        <v>5</v>
      </c>
      <c r="B503" s="105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3">
        <v>6</v>
      </c>
      <c r="B504" s="105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3">
        <v>7</v>
      </c>
      <c r="B505" s="105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3">
        <v>8</v>
      </c>
      <c r="B506" s="105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3">
        <v>9</v>
      </c>
      <c r="B507" s="105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3">
        <v>10</v>
      </c>
      <c r="B508" s="105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3">
        <v>11</v>
      </c>
      <c r="B509" s="105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3">
        <v>12</v>
      </c>
      <c r="B510" s="105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3">
        <v>13</v>
      </c>
      <c r="B511" s="105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3">
        <v>14</v>
      </c>
      <c r="B512" s="105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3">
        <v>15</v>
      </c>
      <c r="B513" s="105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3">
        <v>16</v>
      </c>
      <c r="B514" s="105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3">
        <v>17</v>
      </c>
      <c r="B515" s="105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3">
        <v>18</v>
      </c>
      <c r="B516" s="105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3">
        <v>19</v>
      </c>
      <c r="B517" s="105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3">
        <v>20</v>
      </c>
      <c r="B518" s="105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3">
        <v>21</v>
      </c>
      <c r="B519" s="105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3">
        <v>22</v>
      </c>
      <c r="B520" s="105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3">
        <v>23</v>
      </c>
      <c r="B521" s="105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3">
        <v>24</v>
      </c>
      <c r="B522" s="105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3">
        <v>25</v>
      </c>
      <c r="B523" s="105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3">
        <v>26</v>
      </c>
      <c r="B524" s="105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3">
        <v>27</v>
      </c>
      <c r="B525" s="105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3">
        <v>28</v>
      </c>
      <c r="B526" s="105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3">
        <v>29</v>
      </c>
      <c r="B527" s="105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3">
        <v>30</v>
      </c>
      <c r="B528" s="105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3">
        <v>1</v>
      </c>
      <c r="B532" s="105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3">
        <v>2</v>
      </c>
      <c r="B533" s="105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3">
        <v>3</v>
      </c>
      <c r="B534" s="105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3">
        <v>4</v>
      </c>
      <c r="B535" s="105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3">
        <v>5</v>
      </c>
      <c r="B536" s="105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3">
        <v>6</v>
      </c>
      <c r="B537" s="105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3">
        <v>7</v>
      </c>
      <c r="B538" s="105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3">
        <v>8</v>
      </c>
      <c r="B539" s="105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3">
        <v>9</v>
      </c>
      <c r="B540" s="105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3">
        <v>10</v>
      </c>
      <c r="B541" s="105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3">
        <v>11</v>
      </c>
      <c r="B542" s="105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3">
        <v>12</v>
      </c>
      <c r="B543" s="105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3">
        <v>13</v>
      </c>
      <c r="B544" s="105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3">
        <v>14</v>
      </c>
      <c r="B545" s="105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3">
        <v>15</v>
      </c>
      <c r="B546" s="105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3">
        <v>16</v>
      </c>
      <c r="B547" s="105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3">
        <v>17</v>
      </c>
      <c r="B548" s="105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3">
        <v>18</v>
      </c>
      <c r="B549" s="105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3">
        <v>19</v>
      </c>
      <c r="B550" s="105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3">
        <v>20</v>
      </c>
      <c r="B551" s="105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3">
        <v>21</v>
      </c>
      <c r="B552" s="105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3">
        <v>22</v>
      </c>
      <c r="B553" s="105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3">
        <v>23</v>
      </c>
      <c r="B554" s="105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3">
        <v>24</v>
      </c>
      <c r="B555" s="105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3">
        <v>25</v>
      </c>
      <c r="B556" s="105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3">
        <v>26</v>
      </c>
      <c r="B557" s="105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3">
        <v>27</v>
      </c>
      <c r="B558" s="105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3">
        <v>28</v>
      </c>
      <c r="B559" s="105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3">
        <v>29</v>
      </c>
      <c r="B560" s="105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3">
        <v>30</v>
      </c>
      <c r="B561" s="105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3">
        <v>1</v>
      </c>
      <c r="B565" s="105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3">
        <v>2</v>
      </c>
      <c r="B566" s="105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3">
        <v>3</v>
      </c>
      <c r="B567" s="105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3">
        <v>4</v>
      </c>
      <c r="B568" s="105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3">
        <v>5</v>
      </c>
      <c r="B569" s="105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3">
        <v>6</v>
      </c>
      <c r="B570" s="105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3">
        <v>7</v>
      </c>
      <c r="B571" s="105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3">
        <v>8</v>
      </c>
      <c r="B572" s="105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3">
        <v>9</v>
      </c>
      <c r="B573" s="105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3">
        <v>10</v>
      </c>
      <c r="B574" s="105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3">
        <v>11</v>
      </c>
      <c r="B575" s="105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3">
        <v>12</v>
      </c>
      <c r="B576" s="105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3">
        <v>13</v>
      </c>
      <c r="B577" s="105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3">
        <v>14</v>
      </c>
      <c r="B578" s="105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3">
        <v>15</v>
      </c>
      <c r="B579" s="105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3">
        <v>16</v>
      </c>
      <c r="B580" s="105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3">
        <v>17</v>
      </c>
      <c r="B581" s="105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3">
        <v>18</v>
      </c>
      <c r="B582" s="105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3">
        <v>19</v>
      </c>
      <c r="B583" s="105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3">
        <v>20</v>
      </c>
      <c r="B584" s="105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3">
        <v>21</v>
      </c>
      <c r="B585" s="105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3">
        <v>22</v>
      </c>
      <c r="B586" s="105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3">
        <v>23</v>
      </c>
      <c r="B587" s="105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3">
        <v>24</v>
      </c>
      <c r="B588" s="105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3">
        <v>25</v>
      </c>
      <c r="B589" s="105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3">
        <v>26</v>
      </c>
      <c r="B590" s="105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3">
        <v>27</v>
      </c>
      <c r="B591" s="105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3">
        <v>28</v>
      </c>
      <c r="B592" s="105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3">
        <v>29</v>
      </c>
      <c r="B593" s="105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3">
        <v>30</v>
      </c>
      <c r="B594" s="105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3">
        <v>1</v>
      </c>
      <c r="B598" s="105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3">
        <v>2</v>
      </c>
      <c r="B599" s="105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3">
        <v>3</v>
      </c>
      <c r="B600" s="105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3">
        <v>4</v>
      </c>
      <c r="B601" s="105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3">
        <v>5</v>
      </c>
      <c r="B602" s="105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3">
        <v>6</v>
      </c>
      <c r="B603" s="105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3">
        <v>7</v>
      </c>
      <c r="B604" s="105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3">
        <v>8</v>
      </c>
      <c r="B605" s="105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3">
        <v>9</v>
      </c>
      <c r="B606" s="105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3">
        <v>10</v>
      </c>
      <c r="B607" s="105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3">
        <v>11</v>
      </c>
      <c r="B608" s="105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3">
        <v>12</v>
      </c>
      <c r="B609" s="105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3">
        <v>13</v>
      </c>
      <c r="B610" s="105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3">
        <v>14</v>
      </c>
      <c r="B611" s="105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3">
        <v>15</v>
      </c>
      <c r="B612" s="105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3">
        <v>16</v>
      </c>
      <c r="B613" s="105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3">
        <v>17</v>
      </c>
      <c r="B614" s="105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3">
        <v>18</v>
      </c>
      <c r="B615" s="105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3">
        <v>19</v>
      </c>
      <c r="B616" s="105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3">
        <v>20</v>
      </c>
      <c r="B617" s="105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3">
        <v>21</v>
      </c>
      <c r="B618" s="105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3">
        <v>22</v>
      </c>
      <c r="B619" s="105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3">
        <v>23</v>
      </c>
      <c r="B620" s="105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3">
        <v>24</v>
      </c>
      <c r="B621" s="105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3">
        <v>25</v>
      </c>
      <c r="B622" s="105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3">
        <v>26</v>
      </c>
      <c r="B623" s="105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3">
        <v>27</v>
      </c>
      <c r="B624" s="105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3">
        <v>28</v>
      </c>
      <c r="B625" s="105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3">
        <v>29</v>
      </c>
      <c r="B626" s="105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3">
        <v>30</v>
      </c>
      <c r="B627" s="105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3">
        <v>1</v>
      </c>
      <c r="B631" s="105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3">
        <v>2</v>
      </c>
      <c r="B632" s="105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3">
        <v>3</v>
      </c>
      <c r="B633" s="105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3">
        <v>4</v>
      </c>
      <c r="B634" s="105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3">
        <v>5</v>
      </c>
      <c r="B635" s="105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3">
        <v>6</v>
      </c>
      <c r="B636" s="105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3">
        <v>7</v>
      </c>
      <c r="B637" s="105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3">
        <v>8</v>
      </c>
      <c r="B638" s="105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3">
        <v>9</v>
      </c>
      <c r="B639" s="105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3">
        <v>10</v>
      </c>
      <c r="B640" s="105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3">
        <v>11</v>
      </c>
      <c r="B641" s="105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3">
        <v>12</v>
      </c>
      <c r="B642" s="105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3">
        <v>13</v>
      </c>
      <c r="B643" s="105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3">
        <v>14</v>
      </c>
      <c r="B644" s="105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3">
        <v>15</v>
      </c>
      <c r="B645" s="105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3">
        <v>16</v>
      </c>
      <c r="B646" s="105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3">
        <v>17</v>
      </c>
      <c r="B647" s="105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3">
        <v>18</v>
      </c>
      <c r="B648" s="105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3">
        <v>19</v>
      </c>
      <c r="B649" s="105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3">
        <v>20</v>
      </c>
      <c r="B650" s="105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3">
        <v>21</v>
      </c>
      <c r="B651" s="105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3">
        <v>22</v>
      </c>
      <c r="B652" s="105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3">
        <v>23</v>
      </c>
      <c r="B653" s="105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3">
        <v>24</v>
      </c>
      <c r="B654" s="105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3">
        <v>25</v>
      </c>
      <c r="B655" s="105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3">
        <v>26</v>
      </c>
      <c r="B656" s="105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3">
        <v>27</v>
      </c>
      <c r="B657" s="105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3">
        <v>28</v>
      </c>
      <c r="B658" s="105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3">
        <v>29</v>
      </c>
      <c r="B659" s="105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3">
        <v>30</v>
      </c>
      <c r="B660" s="105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3">
        <v>1</v>
      </c>
      <c r="B664" s="105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3">
        <v>2</v>
      </c>
      <c r="B665" s="105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3">
        <v>3</v>
      </c>
      <c r="B666" s="105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3">
        <v>4</v>
      </c>
      <c r="B667" s="105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3">
        <v>5</v>
      </c>
      <c r="B668" s="105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3">
        <v>6</v>
      </c>
      <c r="B669" s="105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3">
        <v>7</v>
      </c>
      <c r="B670" s="105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3">
        <v>8</v>
      </c>
      <c r="B671" s="105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3">
        <v>9</v>
      </c>
      <c r="B672" s="105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3">
        <v>10</v>
      </c>
      <c r="B673" s="105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3">
        <v>11</v>
      </c>
      <c r="B674" s="105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3">
        <v>12</v>
      </c>
      <c r="B675" s="105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3">
        <v>13</v>
      </c>
      <c r="B676" s="105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3">
        <v>14</v>
      </c>
      <c r="B677" s="105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3">
        <v>15</v>
      </c>
      <c r="B678" s="105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3">
        <v>16</v>
      </c>
      <c r="B679" s="105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3">
        <v>17</v>
      </c>
      <c r="B680" s="105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3">
        <v>18</v>
      </c>
      <c r="B681" s="105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3">
        <v>19</v>
      </c>
      <c r="B682" s="105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3">
        <v>20</v>
      </c>
      <c r="B683" s="105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3">
        <v>21</v>
      </c>
      <c r="B684" s="105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3">
        <v>22</v>
      </c>
      <c r="B685" s="105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3">
        <v>23</v>
      </c>
      <c r="B686" s="105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3">
        <v>24</v>
      </c>
      <c r="B687" s="105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3">
        <v>25</v>
      </c>
      <c r="B688" s="105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3">
        <v>26</v>
      </c>
      <c r="B689" s="105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3">
        <v>27</v>
      </c>
      <c r="B690" s="105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3">
        <v>28</v>
      </c>
      <c r="B691" s="105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3">
        <v>29</v>
      </c>
      <c r="B692" s="105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3">
        <v>30</v>
      </c>
      <c r="B693" s="105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3">
        <v>1</v>
      </c>
      <c r="B697" s="105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3">
        <v>2</v>
      </c>
      <c r="B698" s="105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3">
        <v>3</v>
      </c>
      <c r="B699" s="105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3">
        <v>4</v>
      </c>
      <c r="B700" s="105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3">
        <v>5</v>
      </c>
      <c r="B701" s="105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3">
        <v>6</v>
      </c>
      <c r="B702" s="105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3">
        <v>7</v>
      </c>
      <c r="B703" s="105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3">
        <v>8</v>
      </c>
      <c r="B704" s="105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3">
        <v>9</v>
      </c>
      <c r="B705" s="105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3">
        <v>10</v>
      </c>
      <c r="B706" s="105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3">
        <v>11</v>
      </c>
      <c r="B707" s="105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3">
        <v>12</v>
      </c>
      <c r="B708" s="105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3">
        <v>13</v>
      </c>
      <c r="B709" s="105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3">
        <v>14</v>
      </c>
      <c r="B710" s="105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3">
        <v>15</v>
      </c>
      <c r="B711" s="105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3">
        <v>16</v>
      </c>
      <c r="B712" s="105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3">
        <v>17</v>
      </c>
      <c r="B713" s="105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3">
        <v>18</v>
      </c>
      <c r="B714" s="105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3">
        <v>19</v>
      </c>
      <c r="B715" s="105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3">
        <v>20</v>
      </c>
      <c r="B716" s="105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3">
        <v>21</v>
      </c>
      <c r="B717" s="105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3">
        <v>22</v>
      </c>
      <c r="B718" s="105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3">
        <v>23</v>
      </c>
      <c r="B719" s="105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3">
        <v>24</v>
      </c>
      <c r="B720" s="105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3">
        <v>25</v>
      </c>
      <c r="B721" s="105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3">
        <v>26</v>
      </c>
      <c r="B722" s="105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3">
        <v>27</v>
      </c>
      <c r="B723" s="105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3">
        <v>28</v>
      </c>
      <c r="B724" s="105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3">
        <v>29</v>
      </c>
      <c r="B725" s="105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3">
        <v>30</v>
      </c>
      <c r="B726" s="105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3">
        <v>1</v>
      </c>
      <c r="B730" s="105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3">
        <v>2</v>
      </c>
      <c r="B731" s="105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3">
        <v>3</v>
      </c>
      <c r="B732" s="105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3">
        <v>4</v>
      </c>
      <c r="B733" s="105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3">
        <v>5</v>
      </c>
      <c r="B734" s="105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3">
        <v>6</v>
      </c>
      <c r="B735" s="105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3">
        <v>7</v>
      </c>
      <c r="B736" s="105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3">
        <v>8</v>
      </c>
      <c r="B737" s="105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3">
        <v>9</v>
      </c>
      <c r="B738" s="105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3">
        <v>10</v>
      </c>
      <c r="B739" s="105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3">
        <v>11</v>
      </c>
      <c r="B740" s="105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3">
        <v>12</v>
      </c>
      <c r="B741" s="105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3">
        <v>13</v>
      </c>
      <c r="B742" s="105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3">
        <v>14</v>
      </c>
      <c r="B743" s="105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3">
        <v>15</v>
      </c>
      <c r="B744" s="105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3">
        <v>16</v>
      </c>
      <c r="B745" s="105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3">
        <v>17</v>
      </c>
      <c r="B746" s="105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3">
        <v>18</v>
      </c>
      <c r="B747" s="105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3">
        <v>19</v>
      </c>
      <c r="B748" s="105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3">
        <v>20</v>
      </c>
      <c r="B749" s="105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3">
        <v>21</v>
      </c>
      <c r="B750" s="105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3">
        <v>22</v>
      </c>
      <c r="B751" s="105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3">
        <v>23</v>
      </c>
      <c r="B752" s="105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3">
        <v>24</v>
      </c>
      <c r="B753" s="105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3">
        <v>25</v>
      </c>
      <c r="B754" s="105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3">
        <v>26</v>
      </c>
      <c r="B755" s="105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3">
        <v>27</v>
      </c>
      <c r="B756" s="105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3">
        <v>28</v>
      </c>
      <c r="B757" s="105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3">
        <v>29</v>
      </c>
      <c r="B758" s="105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3">
        <v>30</v>
      </c>
      <c r="B759" s="105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3">
        <v>1</v>
      </c>
      <c r="B763" s="105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3">
        <v>2</v>
      </c>
      <c r="B764" s="105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3">
        <v>3</v>
      </c>
      <c r="B765" s="105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3">
        <v>4</v>
      </c>
      <c r="B766" s="105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3">
        <v>5</v>
      </c>
      <c r="B767" s="105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3">
        <v>6</v>
      </c>
      <c r="B768" s="105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3">
        <v>7</v>
      </c>
      <c r="B769" s="105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3">
        <v>8</v>
      </c>
      <c r="B770" s="105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3">
        <v>9</v>
      </c>
      <c r="B771" s="105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3">
        <v>10</v>
      </c>
      <c r="B772" s="105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3">
        <v>11</v>
      </c>
      <c r="B773" s="105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3">
        <v>12</v>
      </c>
      <c r="B774" s="105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3">
        <v>13</v>
      </c>
      <c r="B775" s="105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3">
        <v>14</v>
      </c>
      <c r="B776" s="105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3">
        <v>15</v>
      </c>
      <c r="B777" s="105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3">
        <v>16</v>
      </c>
      <c r="B778" s="105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3">
        <v>17</v>
      </c>
      <c r="B779" s="105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3">
        <v>18</v>
      </c>
      <c r="B780" s="105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3">
        <v>19</v>
      </c>
      <c r="B781" s="105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3">
        <v>20</v>
      </c>
      <c r="B782" s="105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3">
        <v>21</v>
      </c>
      <c r="B783" s="105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3">
        <v>22</v>
      </c>
      <c r="B784" s="105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3">
        <v>23</v>
      </c>
      <c r="B785" s="105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3">
        <v>24</v>
      </c>
      <c r="B786" s="105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3">
        <v>25</v>
      </c>
      <c r="B787" s="105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3">
        <v>26</v>
      </c>
      <c r="B788" s="105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3">
        <v>27</v>
      </c>
      <c r="B789" s="105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3">
        <v>28</v>
      </c>
      <c r="B790" s="105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3">
        <v>29</v>
      </c>
      <c r="B791" s="105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3">
        <v>30</v>
      </c>
      <c r="B792" s="105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3">
        <v>1</v>
      </c>
      <c r="B796" s="105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3">
        <v>2</v>
      </c>
      <c r="B797" s="105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3">
        <v>3</v>
      </c>
      <c r="B798" s="105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3">
        <v>4</v>
      </c>
      <c r="B799" s="105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3">
        <v>5</v>
      </c>
      <c r="B800" s="105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3">
        <v>6</v>
      </c>
      <c r="B801" s="105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3">
        <v>7</v>
      </c>
      <c r="B802" s="105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3">
        <v>8</v>
      </c>
      <c r="B803" s="105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3">
        <v>9</v>
      </c>
      <c r="B804" s="105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3">
        <v>10</v>
      </c>
      <c r="B805" s="105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3">
        <v>11</v>
      </c>
      <c r="B806" s="105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3">
        <v>12</v>
      </c>
      <c r="B807" s="105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3">
        <v>13</v>
      </c>
      <c r="B808" s="105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3">
        <v>14</v>
      </c>
      <c r="B809" s="105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3">
        <v>15</v>
      </c>
      <c r="B810" s="105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3">
        <v>16</v>
      </c>
      <c r="B811" s="105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3">
        <v>17</v>
      </c>
      <c r="B812" s="105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3">
        <v>18</v>
      </c>
      <c r="B813" s="105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3">
        <v>19</v>
      </c>
      <c r="B814" s="105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3">
        <v>20</v>
      </c>
      <c r="B815" s="105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3">
        <v>21</v>
      </c>
      <c r="B816" s="105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3">
        <v>22</v>
      </c>
      <c r="B817" s="105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3">
        <v>23</v>
      </c>
      <c r="B818" s="105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3">
        <v>24</v>
      </c>
      <c r="B819" s="105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3">
        <v>25</v>
      </c>
      <c r="B820" s="105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3">
        <v>26</v>
      </c>
      <c r="B821" s="105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3">
        <v>27</v>
      </c>
      <c r="B822" s="105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3">
        <v>28</v>
      </c>
      <c r="B823" s="105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3">
        <v>29</v>
      </c>
      <c r="B824" s="105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3">
        <v>30</v>
      </c>
      <c r="B825" s="105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3">
        <v>1</v>
      </c>
      <c r="B829" s="105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3">
        <v>2</v>
      </c>
      <c r="B830" s="105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3">
        <v>3</v>
      </c>
      <c r="B831" s="105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3">
        <v>4</v>
      </c>
      <c r="B832" s="105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3">
        <v>5</v>
      </c>
      <c r="B833" s="105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3">
        <v>6</v>
      </c>
      <c r="B834" s="105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3">
        <v>7</v>
      </c>
      <c r="B835" s="105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3">
        <v>8</v>
      </c>
      <c r="B836" s="105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3">
        <v>9</v>
      </c>
      <c r="B837" s="105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3">
        <v>10</v>
      </c>
      <c r="B838" s="105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3">
        <v>11</v>
      </c>
      <c r="B839" s="105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3">
        <v>12</v>
      </c>
      <c r="B840" s="105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3">
        <v>13</v>
      </c>
      <c r="B841" s="105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3">
        <v>14</v>
      </c>
      <c r="B842" s="105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3">
        <v>15</v>
      </c>
      <c r="B843" s="105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3">
        <v>16</v>
      </c>
      <c r="B844" s="105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3">
        <v>17</v>
      </c>
      <c r="B845" s="105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3">
        <v>18</v>
      </c>
      <c r="B846" s="105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3">
        <v>19</v>
      </c>
      <c r="B847" s="105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3">
        <v>20</v>
      </c>
      <c r="B848" s="105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3">
        <v>21</v>
      </c>
      <c r="B849" s="105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3">
        <v>22</v>
      </c>
      <c r="B850" s="105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3">
        <v>23</v>
      </c>
      <c r="B851" s="105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3">
        <v>24</v>
      </c>
      <c r="B852" s="105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3">
        <v>25</v>
      </c>
      <c r="B853" s="105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3">
        <v>26</v>
      </c>
      <c r="B854" s="105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3">
        <v>27</v>
      </c>
      <c r="B855" s="105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3">
        <v>28</v>
      </c>
      <c r="B856" s="105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3">
        <v>29</v>
      </c>
      <c r="B857" s="105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3">
        <v>30</v>
      </c>
      <c r="B858" s="105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3">
        <v>1</v>
      </c>
      <c r="B862" s="105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3">
        <v>2</v>
      </c>
      <c r="B863" s="105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3">
        <v>3</v>
      </c>
      <c r="B864" s="105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3">
        <v>4</v>
      </c>
      <c r="B865" s="105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3">
        <v>5</v>
      </c>
      <c r="B866" s="105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3">
        <v>6</v>
      </c>
      <c r="B867" s="105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3">
        <v>7</v>
      </c>
      <c r="B868" s="105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3">
        <v>8</v>
      </c>
      <c r="B869" s="105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3">
        <v>9</v>
      </c>
      <c r="B870" s="105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3">
        <v>10</v>
      </c>
      <c r="B871" s="105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3">
        <v>11</v>
      </c>
      <c r="B872" s="105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3">
        <v>12</v>
      </c>
      <c r="B873" s="105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3">
        <v>13</v>
      </c>
      <c r="B874" s="105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3">
        <v>14</v>
      </c>
      <c r="B875" s="105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3">
        <v>15</v>
      </c>
      <c r="B876" s="105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3">
        <v>16</v>
      </c>
      <c r="B877" s="105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3">
        <v>17</v>
      </c>
      <c r="B878" s="105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3">
        <v>18</v>
      </c>
      <c r="B879" s="105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3">
        <v>19</v>
      </c>
      <c r="B880" s="105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3">
        <v>20</v>
      </c>
      <c r="B881" s="105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3">
        <v>21</v>
      </c>
      <c r="B882" s="105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3">
        <v>22</v>
      </c>
      <c r="B883" s="105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3">
        <v>23</v>
      </c>
      <c r="B884" s="105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3">
        <v>24</v>
      </c>
      <c r="B885" s="105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3">
        <v>25</v>
      </c>
      <c r="B886" s="105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3">
        <v>26</v>
      </c>
      <c r="B887" s="105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3">
        <v>27</v>
      </c>
      <c r="B888" s="105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3">
        <v>28</v>
      </c>
      <c r="B889" s="105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3">
        <v>29</v>
      </c>
      <c r="B890" s="105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3">
        <v>30</v>
      </c>
      <c r="B891" s="105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3">
        <v>1</v>
      </c>
      <c r="B895" s="105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3">
        <v>2</v>
      </c>
      <c r="B896" s="105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3">
        <v>3</v>
      </c>
      <c r="B897" s="105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3">
        <v>4</v>
      </c>
      <c r="B898" s="105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3">
        <v>5</v>
      </c>
      <c r="B899" s="105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3">
        <v>6</v>
      </c>
      <c r="B900" s="105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3">
        <v>7</v>
      </c>
      <c r="B901" s="105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3">
        <v>8</v>
      </c>
      <c r="B902" s="105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3">
        <v>9</v>
      </c>
      <c r="B903" s="105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3">
        <v>10</v>
      </c>
      <c r="B904" s="105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3">
        <v>11</v>
      </c>
      <c r="B905" s="105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3">
        <v>12</v>
      </c>
      <c r="B906" s="105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3">
        <v>13</v>
      </c>
      <c r="B907" s="105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3">
        <v>14</v>
      </c>
      <c r="B908" s="105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3">
        <v>15</v>
      </c>
      <c r="B909" s="105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3">
        <v>16</v>
      </c>
      <c r="B910" s="105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3">
        <v>17</v>
      </c>
      <c r="B911" s="105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3">
        <v>18</v>
      </c>
      <c r="B912" s="105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3">
        <v>19</v>
      </c>
      <c r="B913" s="105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3">
        <v>20</v>
      </c>
      <c r="B914" s="105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3">
        <v>21</v>
      </c>
      <c r="B915" s="105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3">
        <v>22</v>
      </c>
      <c r="B916" s="105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3">
        <v>23</v>
      </c>
      <c r="B917" s="105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3">
        <v>24</v>
      </c>
      <c r="B918" s="105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3">
        <v>25</v>
      </c>
      <c r="B919" s="105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3">
        <v>26</v>
      </c>
      <c r="B920" s="105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3">
        <v>27</v>
      </c>
      <c r="B921" s="105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3">
        <v>28</v>
      </c>
      <c r="B922" s="105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3">
        <v>29</v>
      </c>
      <c r="B923" s="105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3">
        <v>30</v>
      </c>
      <c r="B924" s="105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3">
        <v>1</v>
      </c>
      <c r="B928" s="105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3">
        <v>2</v>
      </c>
      <c r="B929" s="105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3">
        <v>3</v>
      </c>
      <c r="B930" s="105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3">
        <v>4</v>
      </c>
      <c r="B931" s="105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3">
        <v>5</v>
      </c>
      <c r="B932" s="105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3">
        <v>6</v>
      </c>
      <c r="B933" s="105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3">
        <v>7</v>
      </c>
      <c r="B934" s="105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3">
        <v>8</v>
      </c>
      <c r="B935" s="105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3">
        <v>9</v>
      </c>
      <c r="B936" s="105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3">
        <v>10</v>
      </c>
      <c r="B937" s="105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3">
        <v>11</v>
      </c>
      <c r="B938" s="105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3">
        <v>12</v>
      </c>
      <c r="B939" s="105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3">
        <v>13</v>
      </c>
      <c r="B940" s="105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3">
        <v>14</v>
      </c>
      <c r="B941" s="105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3">
        <v>15</v>
      </c>
      <c r="B942" s="105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3">
        <v>16</v>
      </c>
      <c r="B943" s="105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3">
        <v>17</v>
      </c>
      <c r="B944" s="105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3">
        <v>18</v>
      </c>
      <c r="B945" s="105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3">
        <v>19</v>
      </c>
      <c r="B946" s="105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3">
        <v>20</v>
      </c>
      <c r="B947" s="105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3">
        <v>21</v>
      </c>
      <c r="B948" s="105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3">
        <v>22</v>
      </c>
      <c r="B949" s="105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3">
        <v>23</v>
      </c>
      <c r="B950" s="105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3">
        <v>24</v>
      </c>
      <c r="B951" s="105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3">
        <v>25</v>
      </c>
      <c r="B952" s="105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3">
        <v>26</v>
      </c>
      <c r="B953" s="105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3">
        <v>27</v>
      </c>
      <c r="B954" s="105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3">
        <v>28</v>
      </c>
      <c r="B955" s="105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3">
        <v>29</v>
      </c>
      <c r="B956" s="105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3">
        <v>30</v>
      </c>
      <c r="B957" s="105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3">
        <v>1</v>
      </c>
      <c r="B961" s="105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3">
        <v>2</v>
      </c>
      <c r="B962" s="105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3">
        <v>3</v>
      </c>
      <c r="B963" s="105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3">
        <v>4</v>
      </c>
      <c r="B964" s="105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3">
        <v>5</v>
      </c>
      <c r="B965" s="105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3">
        <v>6</v>
      </c>
      <c r="B966" s="105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3">
        <v>7</v>
      </c>
      <c r="B967" s="105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3">
        <v>8</v>
      </c>
      <c r="B968" s="105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3">
        <v>9</v>
      </c>
      <c r="B969" s="105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3">
        <v>10</v>
      </c>
      <c r="B970" s="105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3">
        <v>11</v>
      </c>
      <c r="B971" s="105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3">
        <v>12</v>
      </c>
      <c r="B972" s="105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3">
        <v>13</v>
      </c>
      <c r="B973" s="105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3">
        <v>14</v>
      </c>
      <c r="B974" s="105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3">
        <v>15</v>
      </c>
      <c r="B975" s="105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3">
        <v>16</v>
      </c>
      <c r="B976" s="105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3">
        <v>17</v>
      </c>
      <c r="B977" s="105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3">
        <v>18</v>
      </c>
      <c r="B978" s="105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3">
        <v>19</v>
      </c>
      <c r="B979" s="105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3">
        <v>20</v>
      </c>
      <c r="B980" s="105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3">
        <v>21</v>
      </c>
      <c r="B981" s="105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3">
        <v>22</v>
      </c>
      <c r="B982" s="105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3">
        <v>23</v>
      </c>
      <c r="B983" s="105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3">
        <v>24</v>
      </c>
      <c r="B984" s="105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3">
        <v>25</v>
      </c>
      <c r="B985" s="105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3">
        <v>26</v>
      </c>
      <c r="B986" s="105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3">
        <v>27</v>
      </c>
      <c r="B987" s="105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3">
        <v>28</v>
      </c>
      <c r="B988" s="105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3">
        <v>29</v>
      </c>
      <c r="B989" s="105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3">
        <v>30</v>
      </c>
      <c r="B990" s="105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3">
        <v>1</v>
      </c>
      <c r="B994" s="105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3">
        <v>2</v>
      </c>
      <c r="B995" s="105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3">
        <v>3</v>
      </c>
      <c r="B996" s="105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3">
        <v>4</v>
      </c>
      <c r="B997" s="105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3">
        <v>5</v>
      </c>
      <c r="B998" s="105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3">
        <v>6</v>
      </c>
      <c r="B999" s="105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3">
        <v>7</v>
      </c>
      <c r="B1000" s="105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3">
        <v>8</v>
      </c>
      <c r="B1001" s="105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3">
        <v>9</v>
      </c>
      <c r="B1002" s="105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3">
        <v>10</v>
      </c>
      <c r="B1003" s="105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3">
        <v>11</v>
      </c>
      <c r="B1004" s="105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3">
        <v>12</v>
      </c>
      <c r="B1005" s="105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3">
        <v>13</v>
      </c>
      <c r="B1006" s="105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3">
        <v>14</v>
      </c>
      <c r="B1007" s="105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3">
        <v>15</v>
      </c>
      <c r="B1008" s="105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3">
        <v>16</v>
      </c>
      <c r="B1009" s="105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3">
        <v>17</v>
      </c>
      <c r="B1010" s="105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3">
        <v>18</v>
      </c>
      <c r="B1011" s="105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3">
        <v>19</v>
      </c>
      <c r="B1012" s="105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3">
        <v>20</v>
      </c>
      <c r="B1013" s="105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3">
        <v>21</v>
      </c>
      <c r="B1014" s="105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3">
        <v>22</v>
      </c>
      <c r="B1015" s="105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3">
        <v>23</v>
      </c>
      <c r="B1016" s="105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3">
        <v>24</v>
      </c>
      <c r="B1017" s="105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3">
        <v>25</v>
      </c>
      <c r="B1018" s="105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3">
        <v>26</v>
      </c>
      <c r="B1019" s="105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3">
        <v>27</v>
      </c>
      <c r="B1020" s="105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3">
        <v>28</v>
      </c>
      <c r="B1021" s="105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3">
        <v>29</v>
      </c>
      <c r="B1022" s="105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3">
        <v>30</v>
      </c>
      <c r="B1023" s="105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3">
        <v>1</v>
      </c>
      <c r="B1027" s="105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3">
        <v>2</v>
      </c>
      <c r="B1028" s="105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3">
        <v>3</v>
      </c>
      <c r="B1029" s="105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3">
        <v>4</v>
      </c>
      <c r="B1030" s="105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3">
        <v>5</v>
      </c>
      <c r="B1031" s="105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3">
        <v>6</v>
      </c>
      <c r="B1032" s="105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3">
        <v>7</v>
      </c>
      <c r="B1033" s="105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3">
        <v>8</v>
      </c>
      <c r="B1034" s="105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3">
        <v>9</v>
      </c>
      <c r="B1035" s="105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3">
        <v>10</v>
      </c>
      <c r="B1036" s="105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3">
        <v>11</v>
      </c>
      <c r="B1037" s="105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3">
        <v>12</v>
      </c>
      <c r="B1038" s="105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3">
        <v>13</v>
      </c>
      <c r="B1039" s="105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3">
        <v>14</v>
      </c>
      <c r="B1040" s="105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3">
        <v>15</v>
      </c>
      <c r="B1041" s="105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3">
        <v>16</v>
      </c>
      <c r="B1042" s="105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3">
        <v>17</v>
      </c>
      <c r="B1043" s="105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3">
        <v>18</v>
      </c>
      <c r="B1044" s="105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3">
        <v>19</v>
      </c>
      <c r="B1045" s="105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3">
        <v>20</v>
      </c>
      <c r="B1046" s="105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3">
        <v>21</v>
      </c>
      <c r="B1047" s="105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3">
        <v>22</v>
      </c>
      <c r="B1048" s="105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3">
        <v>23</v>
      </c>
      <c r="B1049" s="105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3">
        <v>24</v>
      </c>
      <c r="B1050" s="105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3">
        <v>25</v>
      </c>
      <c r="B1051" s="105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3">
        <v>26</v>
      </c>
      <c r="B1052" s="105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3">
        <v>27</v>
      </c>
      <c r="B1053" s="105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3">
        <v>28</v>
      </c>
      <c r="B1054" s="105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3">
        <v>29</v>
      </c>
      <c r="B1055" s="105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3">
        <v>30</v>
      </c>
      <c r="B1056" s="105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3">
        <v>1</v>
      </c>
      <c r="B1060" s="105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3">
        <v>2</v>
      </c>
      <c r="B1061" s="105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3">
        <v>3</v>
      </c>
      <c r="B1062" s="105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3">
        <v>4</v>
      </c>
      <c r="B1063" s="105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3">
        <v>5</v>
      </c>
      <c r="B1064" s="105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3">
        <v>6</v>
      </c>
      <c r="B1065" s="105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3">
        <v>7</v>
      </c>
      <c r="B1066" s="105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3">
        <v>8</v>
      </c>
      <c r="B1067" s="105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3">
        <v>9</v>
      </c>
      <c r="B1068" s="105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3">
        <v>10</v>
      </c>
      <c r="B1069" s="105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3">
        <v>11</v>
      </c>
      <c r="B1070" s="105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3">
        <v>12</v>
      </c>
      <c r="B1071" s="105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3">
        <v>13</v>
      </c>
      <c r="B1072" s="105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3">
        <v>14</v>
      </c>
      <c r="B1073" s="105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3">
        <v>15</v>
      </c>
      <c r="B1074" s="105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3">
        <v>16</v>
      </c>
      <c r="B1075" s="105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3">
        <v>17</v>
      </c>
      <c r="B1076" s="105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3">
        <v>18</v>
      </c>
      <c r="B1077" s="105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3">
        <v>19</v>
      </c>
      <c r="B1078" s="105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3">
        <v>20</v>
      </c>
      <c r="B1079" s="105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3">
        <v>21</v>
      </c>
      <c r="B1080" s="105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3">
        <v>22</v>
      </c>
      <c r="B1081" s="105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3">
        <v>23</v>
      </c>
      <c r="B1082" s="105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3">
        <v>24</v>
      </c>
      <c r="B1083" s="105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3">
        <v>25</v>
      </c>
      <c r="B1084" s="105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3">
        <v>26</v>
      </c>
      <c r="B1085" s="105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3">
        <v>27</v>
      </c>
      <c r="B1086" s="105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3">
        <v>28</v>
      </c>
      <c r="B1087" s="105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3">
        <v>29</v>
      </c>
      <c r="B1088" s="105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3">
        <v>30</v>
      </c>
      <c r="B1089" s="105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3">
        <v>1</v>
      </c>
      <c r="B1093" s="105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3">
        <v>2</v>
      </c>
      <c r="B1094" s="105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3">
        <v>3</v>
      </c>
      <c r="B1095" s="105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3">
        <v>4</v>
      </c>
      <c r="B1096" s="105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3">
        <v>5</v>
      </c>
      <c r="B1097" s="105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3">
        <v>6</v>
      </c>
      <c r="B1098" s="105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3">
        <v>7</v>
      </c>
      <c r="B1099" s="105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3">
        <v>8</v>
      </c>
      <c r="B1100" s="105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3">
        <v>9</v>
      </c>
      <c r="B1101" s="105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3">
        <v>10</v>
      </c>
      <c r="B1102" s="105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3">
        <v>11</v>
      </c>
      <c r="B1103" s="105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3">
        <v>12</v>
      </c>
      <c r="B1104" s="105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3">
        <v>13</v>
      </c>
      <c r="B1105" s="105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3">
        <v>14</v>
      </c>
      <c r="B1106" s="105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3">
        <v>15</v>
      </c>
      <c r="B1107" s="105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3">
        <v>16</v>
      </c>
      <c r="B1108" s="105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3">
        <v>17</v>
      </c>
      <c r="B1109" s="105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3">
        <v>18</v>
      </c>
      <c r="B1110" s="105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3">
        <v>19</v>
      </c>
      <c r="B1111" s="105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3">
        <v>20</v>
      </c>
      <c r="B1112" s="105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3">
        <v>21</v>
      </c>
      <c r="B1113" s="105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3">
        <v>22</v>
      </c>
      <c r="B1114" s="105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3">
        <v>23</v>
      </c>
      <c r="B1115" s="105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3">
        <v>24</v>
      </c>
      <c r="B1116" s="105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3">
        <v>25</v>
      </c>
      <c r="B1117" s="105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3">
        <v>26</v>
      </c>
      <c r="B1118" s="105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3">
        <v>27</v>
      </c>
      <c r="B1119" s="105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3">
        <v>28</v>
      </c>
      <c r="B1120" s="105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3">
        <v>29</v>
      </c>
      <c r="B1121" s="105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3">
        <v>30</v>
      </c>
      <c r="B1122" s="105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3">
        <v>1</v>
      </c>
      <c r="B1126" s="105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3">
        <v>2</v>
      </c>
      <c r="B1127" s="105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3">
        <v>3</v>
      </c>
      <c r="B1128" s="105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3">
        <v>4</v>
      </c>
      <c r="B1129" s="105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3">
        <v>5</v>
      </c>
      <c r="B1130" s="105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3">
        <v>6</v>
      </c>
      <c r="B1131" s="105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3">
        <v>7</v>
      </c>
      <c r="B1132" s="105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3">
        <v>8</v>
      </c>
      <c r="B1133" s="105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3">
        <v>9</v>
      </c>
      <c r="B1134" s="105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3">
        <v>10</v>
      </c>
      <c r="B1135" s="105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3">
        <v>11</v>
      </c>
      <c r="B1136" s="105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3">
        <v>12</v>
      </c>
      <c r="B1137" s="105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3">
        <v>13</v>
      </c>
      <c r="B1138" s="105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3">
        <v>14</v>
      </c>
      <c r="B1139" s="105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3">
        <v>15</v>
      </c>
      <c r="B1140" s="105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3">
        <v>16</v>
      </c>
      <c r="B1141" s="105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3">
        <v>17</v>
      </c>
      <c r="B1142" s="105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3">
        <v>18</v>
      </c>
      <c r="B1143" s="105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3">
        <v>19</v>
      </c>
      <c r="B1144" s="105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3">
        <v>20</v>
      </c>
      <c r="B1145" s="105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3">
        <v>21</v>
      </c>
      <c r="B1146" s="105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3">
        <v>22</v>
      </c>
      <c r="B1147" s="105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3">
        <v>23</v>
      </c>
      <c r="B1148" s="105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3">
        <v>24</v>
      </c>
      <c r="B1149" s="105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3">
        <v>25</v>
      </c>
      <c r="B1150" s="105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3">
        <v>26</v>
      </c>
      <c r="B1151" s="105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3">
        <v>27</v>
      </c>
      <c r="B1152" s="105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3">
        <v>28</v>
      </c>
      <c r="B1153" s="105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3">
        <v>29</v>
      </c>
      <c r="B1154" s="105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3">
        <v>30</v>
      </c>
      <c r="B1155" s="105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3">
        <v>1</v>
      </c>
      <c r="B1159" s="105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3">
        <v>2</v>
      </c>
      <c r="B1160" s="105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3">
        <v>3</v>
      </c>
      <c r="B1161" s="105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3">
        <v>4</v>
      </c>
      <c r="B1162" s="105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3">
        <v>5</v>
      </c>
      <c r="B1163" s="105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3">
        <v>6</v>
      </c>
      <c r="B1164" s="105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3">
        <v>7</v>
      </c>
      <c r="B1165" s="105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3">
        <v>8</v>
      </c>
      <c r="B1166" s="105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3">
        <v>9</v>
      </c>
      <c r="B1167" s="105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3">
        <v>10</v>
      </c>
      <c r="B1168" s="105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3">
        <v>11</v>
      </c>
      <c r="B1169" s="105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3">
        <v>12</v>
      </c>
      <c r="B1170" s="105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3">
        <v>13</v>
      </c>
      <c r="B1171" s="105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3">
        <v>14</v>
      </c>
      <c r="B1172" s="105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3">
        <v>15</v>
      </c>
      <c r="B1173" s="105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3">
        <v>16</v>
      </c>
      <c r="B1174" s="105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3">
        <v>17</v>
      </c>
      <c r="B1175" s="105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3">
        <v>18</v>
      </c>
      <c r="B1176" s="105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3">
        <v>19</v>
      </c>
      <c r="B1177" s="105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3">
        <v>20</v>
      </c>
      <c r="B1178" s="105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3">
        <v>21</v>
      </c>
      <c r="B1179" s="105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3">
        <v>22</v>
      </c>
      <c r="B1180" s="105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3">
        <v>23</v>
      </c>
      <c r="B1181" s="105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3">
        <v>24</v>
      </c>
      <c r="B1182" s="105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3">
        <v>25</v>
      </c>
      <c r="B1183" s="105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3">
        <v>26</v>
      </c>
      <c r="B1184" s="105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3">
        <v>27</v>
      </c>
      <c r="B1185" s="105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3">
        <v>28</v>
      </c>
      <c r="B1186" s="105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3">
        <v>29</v>
      </c>
      <c r="B1187" s="105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3">
        <v>30</v>
      </c>
      <c r="B1188" s="105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3">
        <v>1</v>
      </c>
      <c r="B1192" s="105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3">
        <v>2</v>
      </c>
      <c r="B1193" s="105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3">
        <v>3</v>
      </c>
      <c r="B1194" s="105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3">
        <v>4</v>
      </c>
      <c r="B1195" s="105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3">
        <v>5</v>
      </c>
      <c r="B1196" s="105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3">
        <v>6</v>
      </c>
      <c r="B1197" s="105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3">
        <v>7</v>
      </c>
      <c r="B1198" s="105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3">
        <v>8</v>
      </c>
      <c r="B1199" s="105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3">
        <v>9</v>
      </c>
      <c r="B1200" s="105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3">
        <v>10</v>
      </c>
      <c r="B1201" s="105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3">
        <v>11</v>
      </c>
      <c r="B1202" s="105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3">
        <v>12</v>
      </c>
      <c r="B1203" s="105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3">
        <v>13</v>
      </c>
      <c r="B1204" s="105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3">
        <v>14</v>
      </c>
      <c r="B1205" s="105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3">
        <v>15</v>
      </c>
      <c r="B1206" s="105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3">
        <v>16</v>
      </c>
      <c r="B1207" s="105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3">
        <v>17</v>
      </c>
      <c r="B1208" s="105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3">
        <v>18</v>
      </c>
      <c r="B1209" s="105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3">
        <v>19</v>
      </c>
      <c r="B1210" s="105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3">
        <v>20</v>
      </c>
      <c r="B1211" s="105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3">
        <v>21</v>
      </c>
      <c r="B1212" s="105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3">
        <v>22</v>
      </c>
      <c r="B1213" s="105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3">
        <v>23</v>
      </c>
      <c r="B1214" s="105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3">
        <v>24</v>
      </c>
      <c r="B1215" s="105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3">
        <v>25</v>
      </c>
      <c r="B1216" s="105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3">
        <v>26</v>
      </c>
      <c r="B1217" s="105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3">
        <v>27</v>
      </c>
      <c r="B1218" s="105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3">
        <v>28</v>
      </c>
      <c r="B1219" s="105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3">
        <v>29</v>
      </c>
      <c r="B1220" s="105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3">
        <v>30</v>
      </c>
      <c r="B1221" s="105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3">
        <v>1</v>
      </c>
      <c r="B1225" s="105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3">
        <v>2</v>
      </c>
      <c r="B1226" s="105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3">
        <v>3</v>
      </c>
      <c r="B1227" s="105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3">
        <v>4</v>
      </c>
      <c r="B1228" s="105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3">
        <v>5</v>
      </c>
      <c r="B1229" s="105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3">
        <v>6</v>
      </c>
      <c r="B1230" s="105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3">
        <v>7</v>
      </c>
      <c r="B1231" s="105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3">
        <v>8</v>
      </c>
      <c r="B1232" s="105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3">
        <v>9</v>
      </c>
      <c r="B1233" s="105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3">
        <v>10</v>
      </c>
      <c r="B1234" s="105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3">
        <v>11</v>
      </c>
      <c r="B1235" s="105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3">
        <v>12</v>
      </c>
      <c r="B1236" s="105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3">
        <v>13</v>
      </c>
      <c r="B1237" s="105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3">
        <v>14</v>
      </c>
      <c r="B1238" s="105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3">
        <v>15</v>
      </c>
      <c r="B1239" s="105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3">
        <v>16</v>
      </c>
      <c r="B1240" s="105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3">
        <v>17</v>
      </c>
      <c r="B1241" s="105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3">
        <v>18</v>
      </c>
      <c r="B1242" s="105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3">
        <v>19</v>
      </c>
      <c r="B1243" s="105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3">
        <v>20</v>
      </c>
      <c r="B1244" s="105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3">
        <v>21</v>
      </c>
      <c r="B1245" s="105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3">
        <v>22</v>
      </c>
      <c r="B1246" s="105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3">
        <v>23</v>
      </c>
      <c r="B1247" s="105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3">
        <v>24</v>
      </c>
      <c r="B1248" s="105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3">
        <v>25</v>
      </c>
      <c r="B1249" s="105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3">
        <v>26</v>
      </c>
      <c r="B1250" s="105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3">
        <v>27</v>
      </c>
      <c r="B1251" s="105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3">
        <v>28</v>
      </c>
      <c r="B1252" s="105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3">
        <v>29</v>
      </c>
      <c r="B1253" s="105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3">
        <v>30</v>
      </c>
      <c r="B1254" s="105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3">
        <v>1</v>
      </c>
      <c r="B1258" s="105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3">
        <v>2</v>
      </c>
      <c r="B1259" s="105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3">
        <v>3</v>
      </c>
      <c r="B1260" s="105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3">
        <v>4</v>
      </c>
      <c r="B1261" s="105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3">
        <v>5</v>
      </c>
      <c r="B1262" s="105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3">
        <v>6</v>
      </c>
      <c r="B1263" s="105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3">
        <v>7</v>
      </c>
      <c r="B1264" s="105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3">
        <v>8</v>
      </c>
      <c r="B1265" s="105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3">
        <v>9</v>
      </c>
      <c r="B1266" s="105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3">
        <v>10</v>
      </c>
      <c r="B1267" s="105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3">
        <v>11</v>
      </c>
      <c r="B1268" s="105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3">
        <v>12</v>
      </c>
      <c r="B1269" s="105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3">
        <v>13</v>
      </c>
      <c r="B1270" s="105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3">
        <v>14</v>
      </c>
      <c r="B1271" s="105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3">
        <v>15</v>
      </c>
      <c r="B1272" s="105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3">
        <v>16</v>
      </c>
      <c r="B1273" s="105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3">
        <v>17</v>
      </c>
      <c r="B1274" s="105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3">
        <v>18</v>
      </c>
      <c r="B1275" s="105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3">
        <v>19</v>
      </c>
      <c r="B1276" s="105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3">
        <v>20</v>
      </c>
      <c r="B1277" s="105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3">
        <v>21</v>
      </c>
      <c r="B1278" s="105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3">
        <v>22</v>
      </c>
      <c r="B1279" s="105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3">
        <v>23</v>
      </c>
      <c r="B1280" s="105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3">
        <v>24</v>
      </c>
      <c r="B1281" s="105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3">
        <v>25</v>
      </c>
      <c r="B1282" s="105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3">
        <v>26</v>
      </c>
      <c r="B1283" s="105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3">
        <v>27</v>
      </c>
      <c r="B1284" s="105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3">
        <v>28</v>
      </c>
      <c r="B1285" s="105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3">
        <v>29</v>
      </c>
      <c r="B1286" s="105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3">
        <v>30</v>
      </c>
      <c r="B1287" s="105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3">
        <v>1</v>
      </c>
      <c r="B1291" s="105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3">
        <v>2</v>
      </c>
      <c r="B1292" s="105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3">
        <v>3</v>
      </c>
      <c r="B1293" s="105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3">
        <v>4</v>
      </c>
      <c r="B1294" s="105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3">
        <v>5</v>
      </c>
      <c r="B1295" s="105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3">
        <v>6</v>
      </c>
      <c r="B1296" s="105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3">
        <v>7</v>
      </c>
      <c r="B1297" s="105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3">
        <v>8</v>
      </c>
      <c r="B1298" s="105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3">
        <v>9</v>
      </c>
      <c r="B1299" s="105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3">
        <v>10</v>
      </c>
      <c r="B1300" s="105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3">
        <v>11</v>
      </c>
      <c r="B1301" s="105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3">
        <v>12</v>
      </c>
      <c r="B1302" s="105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3">
        <v>13</v>
      </c>
      <c r="B1303" s="105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3">
        <v>14</v>
      </c>
      <c r="B1304" s="105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3">
        <v>15</v>
      </c>
      <c r="B1305" s="105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3">
        <v>16</v>
      </c>
      <c r="B1306" s="105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3">
        <v>17</v>
      </c>
      <c r="B1307" s="105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3">
        <v>18</v>
      </c>
      <c r="B1308" s="105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3">
        <v>19</v>
      </c>
      <c r="B1309" s="105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3">
        <v>20</v>
      </c>
      <c r="B1310" s="105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3">
        <v>21</v>
      </c>
      <c r="B1311" s="105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3">
        <v>22</v>
      </c>
      <c r="B1312" s="105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3">
        <v>23</v>
      </c>
      <c r="B1313" s="105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3">
        <v>24</v>
      </c>
      <c r="B1314" s="105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3">
        <v>25</v>
      </c>
      <c r="B1315" s="105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3">
        <v>26</v>
      </c>
      <c r="B1316" s="105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3">
        <v>27</v>
      </c>
      <c r="B1317" s="105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3">
        <v>28</v>
      </c>
      <c r="B1318" s="105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3">
        <v>29</v>
      </c>
      <c r="B1319" s="105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3">
        <v>30</v>
      </c>
      <c r="B1320" s="105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2019-05-27T06:29:37Z</dcterms:modified>
</cp:coreProperties>
</file>