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7_難病対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<sst xmlns="http://schemas.openxmlformats.org/spreadsheetml/2006/main" count="2926" uniqueCount="646">
  <si>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</si>
  <si>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</si>
  <si>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</si>
  <si>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</si>
  <si>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</si>
  <si>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</si>
  <si>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</si>
  <si>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</si>
  <si>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</si>
  <si>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</si>
  <si>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</si>
  <si>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</si>
  <si>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</si>
  <si>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</si>
  <si>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</si>
  <si>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</si>
  <si>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</si>
  <si>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</si>
  <si>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</si>
  <si>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</si>
  <si>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</si>
  <si>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</si>
  <si>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</si>
  <si>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</si>
  <si>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</si>
  <si>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</si>
  <si>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</si>
  <si>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</si>
  <si>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</si>
  <si>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</si>
  <si>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</si>
  <si>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</si>
  <si>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</si>
  <si>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</si>
  <si>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</si>
  <si>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</si>
  <si>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</si>
  <si>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</si>
  <si>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</si>
  <si>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</si>
  <si>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</si>
  <si>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</si>
  <si>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</si>
  <si>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</si>
  <si>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</si>
  <si>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</si>
  <si>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</si>
  <si>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</si>
  <si>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</si>
  <si>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</si>
  <si>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</si>
  <si>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</si>
  <si>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</si>
  <si>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</si>
  <si>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</si>
  <si>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</si>
  <si>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</si>
  <si>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</si>
  <si>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</si>
  <si>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</si>
  <si>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</si>
  <si>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</si>
  <si>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</si>
  <si>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</si>
  <si>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</si>
  <si>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</si>
  <si>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</si>
  <si>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</si>
  <si>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</si>
  <si>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</si>
  <si>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</si>
  <si>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</si>
  <si>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</si>
  <si>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</si>
  <si>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</si>
  <si>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</si>
  <si>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</si>
  <si>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</si>
  <si>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</si>
  <si>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</si>
  <si>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</si>
  <si>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</si>
  <si>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</si>
  <si>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</si>
  <si>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</si>
  <si>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</si>
  <si>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</si>
  <si>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</si>
  <si>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</si>
  <si>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</si>
  <si>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</si>
  <si>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</si>
  <si>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</si>
  <si>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</si>
  <si>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</si>
  <si>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</si>
  <si>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</si>
  <si>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</si>
  <si>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</si>
  <si>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</si>
  <si>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</si>
  <si>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</si>
  <si>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</si>
  <si>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</si>
  <si>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</si>
  <si>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</si>
  <si>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</si>
  <si>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</si>
  <si>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</si>
  <si>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</si>
  <si>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</si>
  <si>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</si>
  <si>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</si>
  <si>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</si>
  <si>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</si>
  <si>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</si>
  <si>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</si>
  <si>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</si>
  <si>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</si>
  <si>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</si>
  <si>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</si>
  <si>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</si>
  <si>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</si>
  <si>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</si>
  <si>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</si>
  <si>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</si>
  <si>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</si>
  <si>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</si>
  <si>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</si>
  <si>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</si>
  <si>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</si>
  <si>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</si>
  <si>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</si>
  <si>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</si>
  <si>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</si>
  <si>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</si>
  <si>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</si>
  <si>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</si>
  <si>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</si>
  <si>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</si>
  <si>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</si>
  <si>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</si>
  <si>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</si>
  <si>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</si>
  <si>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</si>
  <si>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</si>
  <si>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</si>
  <si>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</si>
  <si>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</si>
  <si>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</si>
  <si>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</si>
  <si>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</si>
  <si>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</si>
  <si>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</si>
  <si>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</si>
  <si>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</si>
  <si>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</si>
  <si>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</si>
  <si>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</si>
  <si>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</si>
  <si>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</si>
  <si>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</si>
  <si>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</si>
  <si>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</si>
  <si>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</si>
  <si>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</si>
  <si>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</si>
  <si>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</si>
  <si>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</si>
  <si>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</si>
  <si>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</si>
  <si>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</si>
  <si>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</si>
  <si>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</si>
  <si>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</si>
  <si>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</si>
  <si>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</si>
  <si>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</si>
  <si>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</si>
  <si>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</si>
  <si>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</si>
  <si>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</si>
  <si>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</si>
  <si>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</si>
  <si>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</si>
  <si>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</si>
  <si>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</si>
  <si>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</si>
  <si>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</si>
  <si>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</si>
  <si>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</si>
  <si>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</si>
  <si>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</si>
  <si>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</si>
  <si>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</si>
  <si>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</si>
  <si>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</si>
  <si>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</si>
  <si>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</si>
  <si>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</si>
  <si>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</si>
  <si>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</si>
  <si>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</si>
  <si>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</si>
  <si>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</si>
  <si>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</si>
  <si>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</si>
  <si>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</si>
  <si>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</si>
  <si>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</si>
  <si>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</si>
  <si>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</si>
  <si>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</si>
  <si>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</si>
  <si>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</si>
  <si>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</si>
  <si>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</si>
  <si>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</si>
  <si>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</si>
  <si>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</si>
  <si>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</si>
  <si>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</si>
  <si>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</si>
  <si>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</si>
  <si>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</si>
  <si>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</si>
  <si>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</si>
  <si>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</si>
  <si>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</si>
  <si>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</si>
  <si>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</si>
  <si>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</si>
  <si>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</si>
  <si>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</si>
  <si>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</si>
  <si>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</si>
  <si>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</si>
  <si>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</si>
  <si>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</si>
  <si>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</si>
  <si>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</si>
  <si>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</si>
  <si>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</si>
  <si>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</si>
  <si>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</si>
  <si>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</si>
  <si>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</si>
  <si>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</si>
  <si>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</si>
  <si>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</si>
  <si>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</si>
  <si>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</si>
  <si>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</si>
  <si>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</si>
  <si>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</si>
  <si>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</si>
  <si>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</si>
  <si>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</si>
  <si>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</si>
  <si>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</si>
  <si>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</si>
  <si>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</si>
  <si>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</si>
  <si>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</si>
  <si>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</si>
  <si>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</si>
  <si>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</si>
  <si>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</si>
  <si>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</si>
  <si>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</si>
  <si>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</si>
  <si>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</si>
  <si>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</si>
  <si>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</si>
  <si>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</si>
  <si>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</si>
  <si>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</si>
  <si>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</si>
  <si>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</si>
  <si>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</si>
  <si>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</si>
  <si>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</si>
  <si>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</si>
  <si>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</si>
  <si>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</si>
  <si>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</si>
  <si>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</si>
  <si>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</si>
  <si>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</si>
  <si>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</si>
  <si>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</si>
  <si>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</si>
  <si>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</si>
  <si>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</si>
  <si>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</si>
  <si>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</si>
  <si>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</si>
  <si>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</si>
  <si>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</si>
  <si>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</si>
  <si>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</si>
  <si>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</si>
  <si>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</si>
  <si>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</si>
  <si>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</si>
  <si>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</si>
  <si>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</si>
  <si>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</si>
  <si>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</si>
  <si>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</si>
  <si>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</si>
  <si>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</si>
  <si>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</si>
  <si>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</si>
  <si>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</si>
  <si>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</si>
  <si>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</si>
  <si>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</si>
  <si>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</si>
  <si>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</si>
  <si>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</si>
  <si>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</si>
  <si>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</si>
  <si>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</si>
  <si>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</si>
  <si>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</si>
  <si>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</si>
  <si>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</si>
  <si>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</si>
  <si>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</si>
  <si>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</si>
  <si>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</si>
  <si>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</si>
  <si>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</si>
  <si>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</si>
  <si>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</si>
  <si>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</si>
  <si>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</si>
  <si>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</si>
  <si>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</si>
  <si>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</si>
  <si>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</si>
  <si>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</si>
  <si>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</si>
  <si>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</si>
  <si>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</si>
  <si>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</si>
  <si>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</si>
  <si>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</si>
  <si>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</si>
  <si>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</si>
  <si>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</si>
  <si>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</si>
  <si>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</si>
  <si>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</si>
  <si>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</si>
  <si>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</si>
  <si>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</si>
  <si>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</si>
  <si>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</si>
  <si>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</si>
  <si>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</si>
  <si>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</si>
  <si>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</si>
  <si>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</si>
  <si>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</si>
  <si>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</si>
  <si>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</si>
  <si>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</si>
  <si>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</si>
  <si>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</si>
  <si>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</si>
  <si>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</si>
  <si>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</si>
  <si>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</si>
  <si>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</si>
  <si>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</si>
  <si>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</si>
  <si>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</si>
  <si>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</si>
  <si>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</si>
  <si>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</si>
  <si>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</si>
  <si>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</si>
  <si>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</si>
  <si>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</si>
  <si>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</si>
  <si>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</si>
  <si>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</si>
  <si>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</si>
  <si>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</si>
  <si>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</si>
  <si>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</si>
  <si>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</si>
  <si>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</si>
  <si>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</si>
  <si>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</si>
  <si>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</si>
  <si>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</si>
  <si>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</si>
  <si>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</si>
  <si>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</si>
  <si>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</si>
  <si>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</si>
  <si>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</si>
  <si>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</si>
  <si>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</si>
  <si>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</si>
  <si>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</si>
  <si>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</si>
  <si>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</si>
  <si>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</si>
  <si>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</si>
  <si>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</si>
  <si>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</si>
  <si>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</si>
  <si>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</si>
  <si>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</si>
  <si>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</si>
  <si>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</si>
  <si>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</si>
  <si>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</si>
  <si>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</si>
  <si>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</si>
  <si>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</si>
  <si>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</si>
  <si>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</si>
  <si>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</si>
  <si>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</si>
  <si>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</si>
  <si>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</si>
  <si>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</si>
  <si>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</si>
  <si>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</si>
  <si>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</si>
  <si>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</si>
  <si>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</si>
  <si>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</si>
  <si>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</si>
  <si>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</si>
  <si>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</si>
  <si>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</si>
  <si>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</si>
  <si>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</si>
  <si>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</si>
  <si>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</si>
  <si>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</si>
  <si>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</si>
  <si>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</si>
  <si>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</si>
  <si>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</si>
  <si>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</si>
  <si>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</si>
  <si>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</si>
  <si>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</si>
  <si>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</si>
  <si>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</si>
  <si>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</si>
  <si>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</si>
  <si>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</si>
  <si>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</si>
  <si>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</si>
  <si>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</si>
  <si>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</si>
  <si>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</si>
  <si>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</si>
  <si>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</si>
  <si>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</si>
  <si>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</si>
  <si>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</si>
  <si>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</si>
  <si>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</si>
  <si>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</si>
  <si>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</si>
  <si>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</si>
  <si>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</si>
  <si>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</si>
  <si>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</si>
  <si>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</si>
  <si>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</si>
  <si>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</si>
  <si>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</si>
  <si>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</si>
  <si>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</si>
  <si>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</si>
  <si>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</si>
  <si>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</si>
  <si>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</si>
  <si>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</si>
  <si>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</si>
  <si>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</si>
  <si>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</si>
  <si>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</si>
  <si>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</si>
  <si>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</si>
  <si>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</si>
  <si>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</si>
  <si>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</si>
  <si>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</si>
  <si>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</si>
  <si>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</si>
  <si>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</si>
  <si>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</si>
  <si>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</si>
  <si>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</si>
  <si>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</si>
  <si>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</si>
  <si>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</si>
  <si>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</si>
  <si>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</si>
  <si>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</si>
  <si>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</si>
  <si>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</si>
  <si>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</si>
  <si>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</si>
  <si>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</si>
  <si>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</si>
  <si>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</si>
  <si>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</si>
  <si>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</si>
  <si>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</si>
  <si>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</si>
  <si>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</si>
  <si>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</si>
  <si>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</si>
  <si>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</si>
  <si>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</si>
  <si>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</si>
  <si>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</si>
  <si>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</si>
  <si>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</si>
  <si>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</si>
  <si>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</si>
  <si>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</si>
  <si>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</si>
  <si>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</si>
  <si>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</si>
  <si>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</si>
  <si>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</si>
  <si>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</si>
  <si>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</si>
  <si>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</si>
  <si>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</si>
  <si>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</si>
  <si>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</si>
  <si>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</si>
  <si>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</si>
  <si>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</si>
  <si>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</si>
  <si>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</si>
  <si>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</si>
  <si>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</si>
  <si>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</si>
  <si>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</si>
  <si>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</si>
  <si>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</si>
  <si>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</si>
  <si>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</si>
  <si>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</si>
  <si>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</si>
  <si>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</si>
  <si>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</si>
  <si>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</si>
  <si>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</si>
  <si>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</si>
  <si>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</si>
  <si>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</si>
  <si>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</si>
  <si>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</si>
  <si>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</si>
  <si>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</si>
  <si>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rPh sb="0" eb="3">
      <t>ケンコウキョク</t>
    </rPh>
    <phoneticPr fontId="5"/>
  </si>
  <si>
    <t>難病対策課</t>
    <rPh sb="0" eb="2">
      <t>ナンビョウ</t>
    </rPh>
    <rPh sb="2" eb="5">
      <t>タイサクカ</t>
    </rPh>
    <phoneticPr fontId="5"/>
  </si>
  <si>
    <t>課長：川野　宇宏</t>
    <phoneticPr fontId="5"/>
  </si>
  <si>
    <t>○</t>
  </si>
  <si>
    <t>-</t>
  </si>
  <si>
    <t>-</t>
    <phoneticPr fontId="5"/>
  </si>
  <si>
    <t>-</t>
    <phoneticPr fontId="5"/>
  </si>
  <si>
    <t>-</t>
    <phoneticPr fontId="5"/>
  </si>
  <si>
    <t>-</t>
    <phoneticPr fontId="5"/>
  </si>
  <si>
    <t>-</t>
    <phoneticPr fontId="5"/>
  </si>
  <si>
    <t>件</t>
    <rPh sb="0" eb="1">
      <t>ケン</t>
    </rPh>
    <phoneticPr fontId="5"/>
  </si>
  <si>
    <t>-</t>
    <phoneticPr fontId="5"/>
  </si>
  <si>
    <t>-</t>
    <phoneticPr fontId="5"/>
  </si>
  <si>
    <t>百万円</t>
    <rPh sb="0" eb="1">
      <t>ヒャク</t>
    </rPh>
    <rPh sb="1" eb="3">
      <t>マンエン</t>
    </rPh>
    <phoneticPr fontId="6"/>
  </si>
  <si>
    <t>千円／人</t>
  </si>
  <si>
    <t>X / Y</t>
  </si>
  <si>
    <t>Ⅰ－５　感染症など健康を脅かす疾病を予防・防止するとともに、感染者等に必要な医療等を確保すること</t>
  </si>
  <si>
    <t>Ⅰ－５－２　難病等の予防・治療等を充実させること</t>
    <rPh sb="6" eb="8">
      <t>ナンビョウ</t>
    </rPh>
    <phoneticPr fontId="5"/>
  </si>
  <si>
    <t>衛生行政報告例による難病法に基づく医療受給者証交付件数（アウトカム）</t>
  </si>
  <si>
    <t>-</t>
    <phoneticPr fontId="5"/>
  </si>
  <si>
    <t>-</t>
    <phoneticPr fontId="5"/>
  </si>
  <si>
    <t>-</t>
    <phoneticPr fontId="5"/>
  </si>
  <si>
    <t>-</t>
    <phoneticPr fontId="5"/>
  </si>
  <si>
    <t>-</t>
    <phoneticPr fontId="5"/>
  </si>
  <si>
    <t>-</t>
    <phoneticPr fontId="5"/>
  </si>
  <si>
    <t>-</t>
    <phoneticPr fontId="5"/>
  </si>
  <si>
    <t>‐</t>
  </si>
  <si>
    <t>無</t>
  </si>
  <si>
    <t>△</t>
  </si>
  <si>
    <t>東京都</t>
    <rPh sb="0" eb="3">
      <t>トウキョウト</t>
    </rPh>
    <phoneticPr fontId="5"/>
  </si>
  <si>
    <t>A.東京都</t>
    <rPh sb="2" eb="5">
      <t>トウキョウト</t>
    </rPh>
    <phoneticPr fontId="5"/>
  </si>
  <si>
    <t>医療費</t>
    <rPh sb="0" eb="3">
      <t>イリョウヒ</t>
    </rPh>
    <phoneticPr fontId="5"/>
  </si>
  <si>
    <t>難病医療費等負担金事業の実施</t>
    <phoneticPr fontId="5"/>
  </si>
  <si>
    <t>-</t>
    <phoneticPr fontId="5"/>
  </si>
  <si>
    <t>難病医療費等負担金事業の実施</t>
    <rPh sb="0" eb="2">
      <t>ナンビョウ</t>
    </rPh>
    <rPh sb="2" eb="5">
      <t>イリョウヒ</t>
    </rPh>
    <rPh sb="5" eb="6">
      <t>トウ</t>
    </rPh>
    <rPh sb="6" eb="9">
      <t>フタンキン</t>
    </rPh>
    <rPh sb="9" eb="11">
      <t>ジギョウ</t>
    </rPh>
    <rPh sb="12" eb="14">
      <t>ジッシ</t>
    </rPh>
    <phoneticPr fontId="5"/>
  </si>
  <si>
    <t>補助金等交付</t>
  </si>
  <si>
    <t>大阪府</t>
    <rPh sb="0" eb="3">
      <t>オオサカフ</t>
    </rPh>
    <phoneticPr fontId="5"/>
  </si>
  <si>
    <t>愛知県</t>
  </si>
  <si>
    <t>埼玉県</t>
  </si>
  <si>
    <t>千葉県</t>
  </si>
  <si>
    <t>兵庫県</t>
  </si>
  <si>
    <t>北海道</t>
    <rPh sb="0" eb="3">
      <t>ホッカイドウ</t>
    </rPh>
    <phoneticPr fontId="5"/>
  </si>
  <si>
    <t>福岡県</t>
    <rPh sb="0" eb="3">
      <t>フクオカケン</t>
    </rPh>
    <phoneticPr fontId="5"/>
  </si>
  <si>
    <t>札幌市</t>
    <rPh sb="0" eb="3">
      <t>サッポロシ</t>
    </rPh>
    <phoneticPr fontId="5"/>
  </si>
  <si>
    <t>神奈川県</t>
    <rPh sb="0" eb="4">
      <t>カナガワケン</t>
    </rPh>
    <phoneticPr fontId="5"/>
  </si>
  <si>
    <t>同上</t>
    <rPh sb="0" eb="2">
      <t>ドウジョウ</t>
    </rPh>
    <phoneticPr fontId="5"/>
  </si>
  <si>
    <t>-</t>
    <phoneticPr fontId="5"/>
  </si>
  <si>
    <t>難病医療費等負担金</t>
    <rPh sb="0" eb="2">
      <t>ナンビョウ</t>
    </rPh>
    <rPh sb="2" eb="5">
      <t>イリョウヒ</t>
    </rPh>
    <rPh sb="5" eb="6">
      <t>トウ</t>
    </rPh>
    <rPh sb="6" eb="9">
      <t>フタンキン</t>
    </rPh>
    <phoneticPr fontId="5"/>
  </si>
  <si>
    <t>難病の患者に対する医療等に関する法律（平成26年法
律第50号）第５条</t>
  </si>
  <si>
    <t>難病医療費等の国庫負担について</t>
  </si>
  <si>
    <t>難病の患者に対する医療等に関する法律（平成26年法律第50号。以下、「難病法」という。）に基づく特定医療費の支給対象となる指定難病（難病法第５条第１項に規定する指定難病をいう。）について、治療方法の確立等に資するため、難病患者データの収集を効率的に行い治療研究を推進することに加え、効果的な治療方法が確立されるまでの間、長期の療養による医療費の経済的な負担が大きい患者を支援する。　</t>
    <phoneticPr fontId="5"/>
  </si>
  <si>
    <t>難病患者の医療費負担を軽減するため、難病の特性を踏まえて、負担割合を３割から２割に軽減し、所得に応じて負担限度額を設定することとし、医療費助成を実施する。
（補助率：1/2）</t>
    <phoneticPr fontId="5"/>
  </si>
  <si>
    <t>前年度の医療受給者証交
付件数以上</t>
  </si>
  <si>
    <t>衛生行政報告例による難病法に基づく医療受給者証交付件数</t>
  </si>
  <si>
    <t>衛生行政報告例</t>
    <phoneticPr fontId="5"/>
  </si>
  <si>
    <t>単位当たりコスト ＝ Ｘ ／ Ｙ
Ｘ：「医療費助成額」
Ｙ：「受給者数」　　</t>
  </si>
  <si>
    <t>71,203,048/986,071</t>
  </si>
  <si>
    <t>77,730,537/
892,445</t>
    <phoneticPr fontId="5"/>
  </si>
  <si>
    <t>難病法に基づく特定医療費の支給対象となる指定難病の治療方法の確立等に資するため、難病患者データの収集を効率的に行い治療研究を推進することに加え、効果的な治療方法が確立されるまでの間、長期の療養による医療費の経済的な負担が大きい患者を支援することで難病対策を推進し、目標達成に寄与する。　</t>
    <phoneticPr fontId="5"/>
  </si>
  <si>
    <t>難病の治療研究を推進するとともに、難病医療費の自己負担額を軽減する事業であり、国費を投入する必要がある。</t>
  </si>
  <si>
    <t>難病の治療研究を推進するとともに、国内の難病患者に対する医療費助成を行う事業であり、国が実施すべき事業である。</t>
  </si>
  <si>
    <t>難病の医療費に対する補助金であり、難病患者の医療費自己負担を軽減するという成果目標達成に向けて、優先度の高い事業である。</t>
  </si>
  <si>
    <t>-</t>
    <phoneticPr fontId="5"/>
  </si>
  <si>
    <t>所得に応じた自己負担額を設定しており、妥当である。</t>
  </si>
  <si>
    <t>医療費の支給件数が見込みより下回ったため。</t>
  </si>
  <si>
    <t>集計中</t>
  </si>
  <si>
    <t>都道府県が行う難病法に基づく支給認定を受けた指定難病の患者に対する医療費助成に要する費用について、適切に国負担分を支出している。</t>
  </si>
  <si>
    <t>本事業は、難病法に基づき行われる医療費助成であり、支給件数が見込みより下回ったため執行率については低い水準となったものの、医療受給者に対しては医療費助成を漏れなく実施しており、適正に実施されている。</t>
  </si>
  <si>
    <t>本事業は、難病法に基づき行われる医療費助成であり、引き続き実施していく。ただし、予算の執行率が低い水準であることを踏まえ、不用理由を分析し、適切な予算の執行に努める。</t>
  </si>
  <si>
    <t>-</t>
    <phoneticPr fontId="5"/>
  </si>
  <si>
    <t>-</t>
    <phoneticPr fontId="5"/>
  </si>
  <si>
    <t>新26-014</t>
    <phoneticPr fontId="5"/>
  </si>
  <si>
    <t>164</t>
    <phoneticPr fontId="5"/>
  </si>
  <si>
    <t>159</t>
    <phoneticPr fontId="5"/>
  </si>
  <si>
    <t>162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</si>
</sst>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30</xdr:row>
      <xdr:rowOff>0</xdr:rowOff>
    </xdr:from>
    <xdr:to>
      <xdr:col>48</xdr:col>
      <xdr:colOff>25595</xdr:colOff>
      <xdr:row>31</xdr:row>
      <xdr:rowOff>39989</xdr:rowOff>
    </xdr:to>
    <xdr:sp macro="" textlink="">
      <xdr:nvSpPr>
        <xdr:cNvPr id="3" name="テキスト ボックス 2"/>
        <xdr:cNvSpPr txBox="1"/>
      </xdr:nvSpPr>
      <xdr:spPr>
        <a:xfrm>
          <a:off x="9473514" y="10953750"/>
          <a:ext cx="437486" cy="28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132</xdr:row>
      <xdr:rowOff>0</xdr:rowOff>
    </xdr:from>
    <xdr:to>
      <xdr:col>49</xdr:col>
      <xdr:colOff>218402</xdr:colOff>
      <xdr:row>133</xdr:row>
      <xdr:rowOff>74139</xdr:rowOff>
    </xdr:to>
    <xdr:sp macro="" textlink="">
      <xdr:nvSpPr>
        <xdr:cNvPr id="7" name="テキスト ボックス 6"/>
        <xdr:cNvSpPr txBox="1"/>
      </xdr:nvSpPr>
      <xdr:spPr>
        <a:xfrm>
          <a:off x="9473514" y="16231115"/>
          <a:ext cx="836239" cy="31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64358</xdr:colOff>
      <xdr:row>134</xdr:row>
      <xdr:rowOff>102973</xdr:rowOff>
    </xdr:from>
    <xdr:to>
      <xdr:col>50</xdr:col>
      <xdr:colOff>27995</xdr:colOff>
      <xdr:row>134</xdr:row>
      <xdr:rowOff>443152</xdr:rowOff>
    </xdr:to>
    <xdr:sp macro="" textlink="">
      <xdr:nvSpPr>
        <xdr:cNvPr id="8" name="テキスト ボックス 7"/>
        <xdr:cNvSpPr txBox="1"/>
      </xdr:nvSpPr>
      <xdr:spPr>
        <a:xfrm>
          <a:off x="9537872" y="17080642"/>
          <a:ext cx="1083468"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38</xdr:col>
      <xdr:colOff>90101</xdr:colOff>
      <xdr:row>133</xdr:row>
      <xdr:rowOff>128717</xdr:rowOff>
    </xdr:from>
    <xdr:to>
      <xdr:col>42</xdr:col>
      <xdr:colOff>102556</xdr:colOff>
      <xdr:row>133</xdr:row>
      <xdr:rowOff>454221</xdr:rowOff>
    </xdr:to>
    <xdr:sp macro="" textlink="">
      <xdr:nvSpPr>
        <xdr:cNvPr id="9" name="テキスト ボックス 8"/>
        <xdr:cNvSpPr txBox="1"/>
      </xdr:nvSpPr>
      <xdr:spPr>
        <a:xfrm>
          <a:off x="7916047" y="16604393"/>
          <a:ext cx="836239"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oneCellAnchor>
    <xdr:from>
      <xdr:col>13</xdr:col>
      <xdr:colOff>58432</xdr:colOff>
      <xdr:row>740</xdr:row>
      <xdr:rowOff>90101</xdr:rowOff>
    </xdr:from>
    <xdr:ext cx="1689100" cy="643581"/>
    <xdr:sp macro="" textlink="">
      <xdr:nvSpPr>
        <xdr:cNvPr id="10" name="テキスト ボックス 9"/>
        <xdr:cNvSpPr txBox="1"/>
      </xdr:nvSpPr>
      <xdr:spPr>
        <a:xfrm>
          <a:off x="2735729" y="40545608"/>
          <a:ext cx="1689100" cy="64358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80,142</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twoCellAnchor>
    <xdr:from>
      <xdr:col>11</xdr:col>
      <xdr:colOff>150480</xdr:colOff>
      <xdr:row>742</xdr:row>
      <xdr:rowOff>199825</xdr:rowOff>
    </xdr:from>
    <xdr:to>
      <xdr:col>25</xdr:col>
      <xdr:colOff>139275</xdr:colOff>
      <xdr:row>744</xdr:row>
      <xdr:rowOff>162190</xdr:rowOff>
    </xdr:to>
    <xdr:sp macro="" textlink="">
      <xdr:nvSpPr>
        <xdr:cNvPr id="11" name="大かっこ 10"/>
        <xdr:cNvSpPr/>
      </xdr:nvSpPr>
      <xdr:spPr>
        <a:xfrm>
          <a:off x="2415885" y="41350399"/>
          <a:ext cx="2872039" cy="6574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交付申請書の内容審査、交付決定等</a:t>
          </a:r>
        </a:p>
      </xdr:txBody>
    </xdr:sp>
    <xdr:clientData/>
  </xdr:twoCellAnchor>
  <xdr:twoCellAnchor>
    <xdr:from>
      <xdr:col>17</xdr:col>
      <xdr:colOff>116864</xdr:colOff>
      <xdr:row>744</xdr:row>
      <xdr:rowOff>181696</xdr:rowOff>
    </xdr:from>
    <xdr:to>
      <xdr:col>17</xdr:col>
      <xdr:colOff>116864</xdr:colOff>
      <xdr:row>745</xdr:row>
      <xdr:rowOff>337831</xdr:rowOff>
    </xdr:to>
    <xdr:cxnSp macro="">
      <xdr:nvCxnSpPr>
        <xdr:cNvPr id="12" name="直線矢印コネクタ 11"/>
        <xdr:cNvCxnSpPr/>
      </xdr:nvCxnSpPr>
      <xdr:spPr>
        <a:xfrm>
          <a:off x="3517289" y="41577346"/>
          <a:ext cx="0" cy="5085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200103</xdr:colOff>
      <xdr:row>746</xdr:row>
      <xdr:rowOff>164086</xdr:rowOff>
    </xdr:from>
    <xdr:ext cx="1261884" cy="292452"/>
    <xdr:sp macro="" textlink="">
      <xdr:nvSpPr>
        <xdr:cNvPr id="13" name="テキスト ボックス 12"/>
        <xdr:cNvSpPr txBox="1"/>
      </xdr:nvSpPr>
      <xdr:spPr>
        <a:xfrm>
          <a:off x="3000453" y="42264586"/>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11</xdr:col>
      <xdr:colOff>13607</xdr:colOff>
      <xdr:row>747</xdr:row>
      <xdr:rowOff>349785</xdr:rowOff>
    </xdr:from>
    <xdr:to>
      <xdr:col>24</xdr:col>
      <xdr:colOff>43648</xdr:colOff>
      <xdr:row>749</xdr:row>
      <xdr:rowOff>312288</xdr:rowOff>
    </xdr:to>
    <xdr:sp macro="" textlink="">
      <xdr:nvSpPr>
        <xdr:cNvPr id="14" name="テキスト ボックス 13"/>
        <xdr:cNvSpPr txBox="1"/>
      </xdr:nvSpPr>
      <xdr:spPr>
        <a:xfrm>
          <a:off x="2213882" y="42802710"/>
          <a:ext cx="2630366" cy="667353"/>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　都道府県、指定都市（</a:t>
          </a:r>
          <a:r>
            <a:rPr kumimoji="1" lang="en-US" altLang="ja-JP" sz="1100">
              <a:solidFill>
                <a:schemeClr val="dk1"/>
              </a:solidFill>
              <a:latin typeface="+mn-lt"/>
              <a:ea typeface="+mn-ea"/>
              <a:cs typeface="+mn-cs"/>
            </a:rPr>
            <a:t>67</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80,142</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150480</xdr:colOff>
      <xdr:row>750</xdr:row>
      <xdr:rowOff>152880</xdr:rowOff>
    </xdr:from>
    <xdr:to>
      <xdr:col>24</xdr:col>
      <xdr:colOff>137781</xdr:colOff>
      <xdr:row>751</xdr:row>
      <xdr:rowOff>304162</xdr:rowOff>
    </xdr:to>
    <xdr:sp macro="" textlink="">
      <xdr:nvSpPr>
        <xdr:cNvPr id="15" name="大かっこ 14"/>
        <xdr:cNvSpPr/>
      </xdr:nvSpPr>
      <xdr:spPr>
        <a:xfrm>
          <a:off x="2350755" y="43663080"/>
          <a:ext cx="2587626" cy="503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・難病医療費等負担金事業の実施</a:t>
          </a:r>
          <a:endParaRPr kumimoji="1" lang="en-US" altLang="ja-JP" sz="1100"/>
        </a:p>
      </xdr:txBody>
    </xdr:sp>
    <xdr:clientData/>
  </xdr:twoCellAnchor>
  <xdr:twoCellAnchor>
    <xdr:from>
      <xdr:col>44</xdr:col>
      <xdr:colOff>167331</xdr:colOff>
      <xdr:row>116</xdr:row>
      <xdr:rowOff>141588</xdr:rowOff>
    </xdr:from>
    <xdr:to>
      <xdr:col>48</xdr:col>
      <xdr:colOff>179786</xdr:colOff>
      <xdr:row>116</xdr:row>
      <xdr:rowOff>440945</xdr:rowOff>
    </xdr:to>
    <xdr:sp macro="" textlink="">
      <xdr:nvSpPr>
        <xdr:cNvPr id="21" name="テキスト ボックス 20"/>
        <xdr:cNvSpPr txBox="1"/>
      </xdr:nvSpPr>
      <xdr:spPr>
        <a:xfrm>
          <a:off x="9228953" y="14403345"/>
          <a:ext cx="836238"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44</xdr:col>
      <xdr:colOff>154459</xdr:colOff>
      <xdr:row>115</xdr:row>
      <xdr:rowOff>25743</xdr:rowOff>
    </xdr:from>
    <xdr:to>
      <xdr:col>48</xdr:col>
      <xdr:colOff>166914</xdr:colOff>
      <xdr:row>116</xdr:row>
      <xdr:rowOff>29052</xdr:rowOff>
    </xdr:to>
    <xdr:sp macro="" textlink="">
      <xdr:nvSpPr>
        <xdr:cNvPr id="22" name="テキスト ボックス 21"/>
        <xdr:cNvSpPr txBox="1"/>
      </xdr:nvSpPr>
      <xdr:spPr>
        <a:xfrm>
          <a:off x="9216081" y="13991452"/>
          <a:ext cx="836238"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0</xdr:colOff>
      <xdr:row>32</xdr:row>
      <xdr:rowOff>0</xdr:rowOff>
    </xdr:from>
    <xdr:to>
      <xdr:col>49</xdr:col>
      <xdr:colOff>465631</xdr:colOff>
      <xdr:row>33</xdr:row>
      <xdr:rowOff>42431</xdr:rowOff>
    </xdr:to>
    <xdr:sp macro="" textlink="">
      <xdr:nvSpPr>
        <xdr:cNvPr id="16" name="テキスト ボックス 15"/>
        <xdr:cNvSpPr txBox="1"/>
      </xdr:nvSpPr>
      <xdr:spPr>
        <a:xfrm>
          <a:off x="9473514" y="11571588"/>
          <a:ext cx="1083468" cy="338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38</xdr:col>
      <xdr:colOff>90101</xdr:colOff>
      <xdr:row>31</xdr:row>
      <xdr:rowOff>12872</xdr:rowOff>
    </xdr:from>
    <xdr:to>
      <xdr:col>42</xdr:col>
      <xdr:colOff>102558</xdr:colOff>
      <xdr:row>32</xdr:row>
      <xdr:rowOff>68910</xdr:rowOff>
    </xdr:to>
    <xdr:sp macro="" textlink="">
      <xdr:nvSpPr>
        <xdr:cNvPr id="17" name="テキスト ボックス 16"/>
        <xdr:cNvSpPr txBox="1"/>
      </xdr:nvSpPr>
      <xdr:spPr>
        <a:xfrm>
          <a:off x="7916047" y="11288413"/>
          <a:ext cx="836241" cy="352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77230</xdr:colOff>
      <xdr:row>33</xdr:row>
      <xdr:rowOff>12872</xdr:rowOff>
    </xdr:from>
    <xdr:to>
      <xdr:col>42</xdr:col>
      <xdr:colOff>89687</xdr:colOff>
      <xdr:row>34</xdr:row>
      <xdr:rowOff>68910</xdr:rowOff>
    </xdr:to>
    <xdr:sp macro="" textlink="">
      <xdr:nvSpPr>
        <xdr:cNvPr id="18" name="テキスト ボックス 17"/>
        <xdr:cNvSpPr txBox="1"/>
      </xdr:nvSpPr>
      <xdr:spPr>
        <a:xfrm>
          <a:off x="7903176" y="11880507"/>
          <a:ext cx="836241" cy="352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102973</xdr:colOff>
      <xdr:row>115</xdr:row>
      <xdr:rowOff>25744</xdr:rowOff>
    </xdr:from>
    <xdr:to>
      <xdr:col>42</xdr:col>
      <xdr:colOff>115427</xdr:colOff>
      <xdr:row>116</xdr:row>
      <xdr:rowOff>29053</xdr:rowOff>
    </xdr:to>
    <xdr:sp macro="" textlink="">
      <xdr:nvSpPr>
        <xdr:cNvPr id="19" name="テキスト ボックス 18"/>
        <xdr:cNvSpPr txBox="1"/>
      </xdr:nvSpPr>
      <xdr:spPr>
        <a:xfrm>
          <a:off x="7928919" y="14068683"/>
          <a:ext cx="836238" cy="299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102973</xdr:colOff>
      <xdr:row>116</xdr:row>
      <xdr:rowOff>141588</xdr:rowOff>
    </xdr:from>
    <xdr:to>
      <xdr:col>42</xdr:col>
      <xdr:colOff>115427</xdr:colOff>
      <xdr:row>116</xdr:row>
      <xdr:rowOff>440944</xdr:rowOff>
    </xdr:to>
    <xdr:sp macro="" textlink="">
      <xdr:nvSpPr>
        <xdr:cNvPr id="20" name="テキスト ボックス 19"/>
        <xdr:cNvSpPr txBox="1"/>
      </xdr:nvSpPr>
      <xdr:spPr>
        <a:xfrm>
          <a:off x="7928919" y="14480574"/>
          <a:ext cx="836238" cy="299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177</v>
      </c>
      <c r="AT2" s="944"/>
      <c r="AU2" s="944"/>
      <c r="AV2" s="52" t="str">
        <f>IF(AW2="", "", "-")</f>
        <v/>
      </c>
      <c r="AW2" s="915"/>
      <c r="AX2" s="915"/>
    </row>
    <row r="3" spans="1:50" ht="21" customHeight="1" thickBot="1" x14ac:dyDescent="0.2">
      <c r="A3" s="871" t="s">
        <v>544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570</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618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71</v>
      </c>
      <c r="H5" s="844"/>
      <c r="I5" s="844"/>
      <c r="J5" s="844"/>
      <c r="K5" s="844"/>
      <c r="L5" s="844"/>
      <c r="M5" s="845" t="s">
        <v>66</v>
      </c>
      <c r="N5" s="846"/>
      <c r="O5" s="846"/>
      <c r="P5" s="846"/>
      <c r="Q5" s="846"/>
      <c r="R5" s="847"/>
      <c r="S5" s="848" t="s">
        <v>131</v>
      </c>
      <c r="T5" s="844"/>
      <c r="U5" s="844"/>
      <c r="V5" s="844"/>
      <c r="W5" s="844"/>
      <c r="X5" s="849"/>
      <c r="Y5" s="702" t="s">
        <v>3</v>
      </c>
      <c r="Z5" s="543"/>
      <c r="AA5" s="543"/>
      <c r="AB5" s="543"/>
      <c r="AC5" s="543"/>
      <c r="AD5" s="544"/>
      <c r="AE5" s="703" t="s">
        <v>572</v>
      </c>
      <c r="AF5" s="703"/>
      <c r="AG5" s="703"/>
      <c r="AH5" s="703"/>
      <c r="AI5" s="703"/>
      <c r="AJ5" s="703"/>
      <c r="AK5" s="703"/>
      <c r="AL5" s="703"/>
      <c r="AM5" s="703"/>
      <c r="AN5" s="703"/>
      <c r="AO5" s="703"/>
      <c r="AP5" s="704"/>
      <c r="AQ5" s="705" t="s">
        <v>573</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619</v>
      </c>
      <c r="H7" s="499"/>
      <c r="I7" s="499"/>
      <c r="J7" s="499"/>
      <c r="K7" s="499"/>
      <c r="L7" s="499"/>
      <c r="M7" s="499"/>
      <c r="N7" s="499"/>
      <c r="O7" s="499"/>
      <c r="P7" s="499"/>
      <c r="Q7" s="499"/>
      <c r="R7" s="499"/>
      <c r="S7" s="499"/>
      <c r="T7" s="499"/>
      <c r="U7" s="499"/>
      <c r="V7" s="499"/>
      <c r="W7" s="499"/>
      <c r="X7" s="500"/>
      <c r="Y7" s="926" t="s">
        <v>516</v>
      </c>
      <c r="Z7" s="443"/>
      <c r="AA7" s="443"/>
      <c r="AB7" s="443"/>
      <c r="AC7" s="443"/>
      <c r="AD7" s="927"/>
      <c r="AE7" s="916" t="s">
        <v>620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621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622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負担</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114830</v>
      </c>
      <c r="Q13" s="662"/>
      <c r="R13" s="662"/>
      <c r="S13" s="662"/>
      <c r="T13" s="662"/>
      <c r="U13" s="662"/>
      <c r="V13" s="663"/>
      <c r="W13" s="661">
        <v>115459</v>
      </c>
      <c r="X13" s="662"/>
      <c r="Y13" s="662"/>
      <c r="Z13" s="662"/>
      <c r="AA13" s="662"/>
      <c r="AB13" s="662"/>
      <c r="AC13" s="663"/>
      <c r="AD13" s="661">
        <v>101252</v>
      </c>
      <c r="AE13" s="662"/>
      <c r="AF13" s="662"/>
      <c r="AG13" s="662"/>
      <c r="AH13" s="662"/>
      <c r="AI13" s="662"/>
      <c r="AJ13" s="663"/>
      <c r="AK13" s="661">
        <v>108394</v>
      </c>
      <c r="AL13" s="662"/>
      <c r="AM13" s="662"/>
      <c r="AN13" s="662"/>
      <c r="AO13" s="662"/>
      <c r="AP13" s="662"/>
      <c r="AQ13" s="663"/>
      <c r="AR13" s="923"/>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576</v>
      </c>
      <c r="Q14" s="662"/>
      <c r="R14" s="662"/>
      <c r="S14" s="662"/>
      <c r="T14" s="662"/>
      <c r="U14" s="662"/>
      <c r="V14" s="663"/>
      <c r="W14" s="661" t="s">
        <v>577</v>
      </c>
      <c r="X14" s="662"/>
      <c r="Y14" s="662"/>
      <c r="Z14" s="662"/>
      <c r="AA14" s="662"/>
      <c r="AB14" s="662"/>
      <c r="AC14" s="663"/>
      <c r="AD14" s="661" t="s">
        <v>577</v>
      </c>
      <c r="AE14" s="662"/>
      <c r="AF14" s="662"/>
      <c r="AG14" s="662"/>
      <c r="AH14" s="662"/>
      <c r="AI14" s="662"/>
      <c r="AJ14" s="663"/>
      <c r="AK14" s="661" t="s">
        <v>579</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577</v>
      </c>
      <c r="Q15" s="662"/>
      <c r="R15" s="662"/>
      <c r="S15" s="662"/>
      <c r="T15" s="662"/>
      <c r="U15" s="662"/>
      <c r="V15" s="663"/>
      <c r="W15" s="661" t="s">
        <v>578</v>
      </c>
      <c r="X15" s="662"/>
      <c r="Y15" s="662"/>
      <c r="Z15" s="662"/>
      <c r="AA15" s="662"/>
      <c r="AB15" s="662"/>
      <c r="AC15" s="663"/>
      <c r="AD15" s="661" t="s">
        <v>577</v>
      </c>
      <c r="AE15" s="662"/>
      <c r="AF15" s="662"/>
      <c r="AG15" s="662"/>
      <c r="AH15" s="662"/>
      <c r="AI15" s="662"/>
      <c r="AJ15" s="663"/>
      <c r="AK15" s="661" t="s">
        <v>577</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577</v>
      </c>
      <c r="Q16" s="662"/>
      <c r="R16" s="662"/>
      <c r="S16" s="662"/>
      <c r="T16" s="662"/>
      <c r="U16" s="662"/>
      <c r="V16" s="663"/>
      <c r="W16" s="661" t="s">
        <v>577</v>
      </c>
      <c r="X16" s="662"/>
      <c r="Y16" s="662"/>
      <c r="Z16" s="662"/>
      <c r="AA16" s="662"/>
      <c r="AB16" s="662"/>
      <c r="AC16" s="663"/>
      <c r="AD16" s="661" t="s">
        <v>577</v>
      </c>
      <c r="AE16" s="662"/>
      <c r="AF16" s="662"/>
      <c r="AG16" s="662"/>
      <c r="AH16" s="662"/>
      <c r="AI16" s="662"/>
      <c r="AJ16" s="663"/>
      <c r="AK16" s="661" t="s">
        <v>577</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576</v>
      </c>
      <c r="Q17" s="662"/>
      <c r="R17" s="662"/>
      <c r="S17" s="662"/>
      <c r="T17" s="662"/>
      <c r="U17" s="662"/>
      <c r="V17" s="663"/>
      <c r="W17" s="661" t="s">
        <v>579</v>
      </c>
      <c r="X17" s="662"/>
      <c r="Y17" s="662"/>
      <c r="Z17" s="662"/>
      <c r="AA17" s="662"/>
      <c r="AB17" s="662"/>
      <c r="AC17" s="663"/>
      <c r="AD17" s="661" t="s">
        <v>577</v>
      </c>
      <c r="AE17" s="662"/>
      <c r="AF17" s="662"/>
      <c r="AG17" s="662"/>
      <c r="AH17" s="662"/>
      <c r="AI17" s="662"/>
      <c r="AJ17" s="663"/>
      <c r="AK17" s="661" t="s">
        <v>580</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114830</v>
      </c>
      <c r="Q18" s="883"/>
      <c r="R18" s="883"/>
      <c r="S18" s="883"/>
      <c r="T18" s="883"/>
      <c r="U18" s="883"/>
      <c r="V18" s="884"/>
      <c r="W18" s="882">
        <f>SUM(W13:AC17)</f>
        <v>115459</v>
      </c>
      <c r="X18" s="883"/>
      <c r="Y18" s="883"/>
      <c r="Z18" s="883"/>
      <c r="AA18" s="883"/>
      <c r="AB18" s="883"/>
      <c r="AC18" s="884"/>
      <c r="AD18" s="882">
        <f>SUM(AD13:AJ17)</f>
        <v>101252</v>
      </c>
      <c r="AE18" s="883"/>
      <c r="AF18" s="883"/>
      <c r="AG18" s="883"/>
      <c r="AH18" s="883"/>
      <c r="AI18" s="883"/>
      <c r="AJ18" s="884"/>
      <c r="AK18" s="882">
        <f>SUM(AK13:AQ17)</f>
        <v>108394</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71203</v>
      </c>
      <c r="Q19" s="662"/>
      <c r="R19" s="662"/>
      <c r="S19" s="662"/>
      <c r="T19" s="662"/>
      <c r="U19" s="662"/>
      <c r="V19" s="663"/>
      <c r="W19" s="661">
        <v>77731</v>
      </c>
      <c r="X19" s="662"/>
      <c r="Y19" s="662"/>
      <c r="Z19" s="662"/>
      <c r="AA19" s="662"/>
      <c r="AB19" s="662"/>
      <c r="AC19" s="663"/>
      <c r="AD19" s="661">
        <v>80142</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0" t="s">
        <v>10</v>
      </c>
      <c r="H20" s="881"/>
      <c r="I20" s="881"/>
      <c r="J20" s="881"/>
      <c r="K20" s="881"/>
      <c r="L20" s="881"/>
      <c r="M20" s="881"/>
      <c r="N20" s="881"/>
      <c r="O20" s="881"/>
      <c r="P20" s="318">
        <f>IF(P18=0, "-", SUM(P19)/P18)</f>
        <v>0.62007315161543153</v>
      </c>
      <c r="Q20" s="318"/>
      <c r="R20" s="318"/>
      <c r="S20" s="318"/>
      <c r="T20" s="318"/>
      <c r="U20" s="318"/>
      <c r="V20" s="318"/>
      <c r="W20" s="318">
        <f t="shared" ref="W20" si="0">IF(W18=0, "-", SUM(W19)/W18)</f>
        <v>0.67323465472592003</v>
      </c>
      <c r="X20" s="318"/>
      <c r="Y20" s="318"/>
      <c r="Z20" s="318"/>
      <c r="AA20" s="318"/>
      <c r="AB20" s="318"/>
      <c r="AC20" s="318"/>
      <c r="AD20" s="318">
        <f t="shared" ref="AD20" si="1">IF(AD18=0, "-", SUM(AD19)/AD18)</f>
        <v>0.79151029115474258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478</v>
      </c>
      <c r="H21" s="317"/>
      <c r="I21" s="317"/>
      <c r="J21" s="317"/>
      <c r="K21" s="317"/>
      <c r="L21" s="317"/>
      <c r="M21" s="317"/>
      <c r="N21" s="317"/>
      <c r="O21" s="317"/>
      <c r="P21" s="318">
        <f>IF(P19=0, "-", SUM(P19)/SUM(P13,P14))</f>
        <v>0.62007315161543153</v>
      </c>
      <c r="Q21" s="318"/>
      <c r="R21" s="318"/>
      <c r="S21" s="318"/>
      <c r="T21" s="318"/>
      <c r="U21" s="318"/>
      <c r="V21" s="318"/>
      <c r="W21" s="318">
        <f t="shared" ref="W21" si="2">IF(W19=0, "-", SUM(W19)/SUM(W13,W14))</f>
        <v>0.67323465472592003</v>
      </c>
      <c r="X21" s="318"/>
      <c r="Y21" s="318"/>
      <c r="Z21" s="318"/>
      <c r="AA21" s="318"/>
      <c r="AB21" s="318"/>
      <c r="AC21" s="318"/>
      <c r="AD21" s="318">
        <f t="shared" ref="AD21" si="3">IF(AD19=0, "-", SUM(AD19)/SUM(AD13,AD14))</f>
        <v>0.79151029115474258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560</v>
      </c>
      <c r="B22" s="969"/>
      <c r="C22" s="969"/>
      <c r="D22" s="969"/>
      <c r="E22" s="969"/>
      <c r="F22" s="970"/>
      <c r="G22" s="955" t="s">
        <v>457</v>
      </c>
      <c r="H22" s="222"/>
      <c r="I22" s="222"/>
      <c r="J22" s="222"/>
      <c r="K22" s="222"/>
      <c r="L22" s="222"/>
      <c r="M22" s="222"/>
      <c r="N22" s="222"/>
      <c r="O22" s="223"/>
      <c r="P22" s="940" t="s">
        <v>521</v>
      </c>
      <c r="Q22" s="222"/>
      <c r="R22" s="222"/>
      <c r="S22" s="222"/>
      <c r="T22" s="222"/>
      <c r="U22" s="222"/>
      <c r="V22" s="223"/>
      <c r="W22" s="940" t="s">
        <v>517</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42.75" customHeight="1" x14ac:dyDescent="0.15">
      <c r="A23" s="971"/>
      <c r="B23" s="972"/>
      <c r="C23" s="972"/>
      <c r="D23" s="972"/>
      <c r="E23" s="972"/>
      <c r="F23" s="973"/>
      <c r="G23" s="956" t="s">
        <v>618</v>
      </c>
      <c r="H23" s="957"/>
      <c r="I23" s="957"/>
      <c r="J23" s="957"/>
      <c r="K23" s="957"/>
      <c r="L23" s="957"/>
      <c r="M23" s="957"/>
      <c r="N23" s="957"/>
      <c r="O23" s="958"/>
      <c r="P23" s="923">
        <v>108394</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61"/>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61">
        <f>AK13</f>
        <v>108394</v>
      </c>
      <c r="Q29" s="662"/>
      <c r="R29" s="662"/>
      <c r="S29" s="662"/>
      <c r="T29" s="662"/>
      <c r="U29" s="662"/>
      <c r="V29" s="663"/>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536</v>
      </c>
      <c r="AF30" s="863"/>
      <c r="AG30" s="863"/>
      <c r="AH30" s="864"/>
      <c r="AI30" s="862" t="s">
        <v>533</v>
      </c>
      <c r="AJ30" s="863"/>
      <c r="AK30" s="863"/>
      <c r="AL30" s="864"/>
      <c r="AM30" s="919" t="s">
        <v>528</v>
      </c>
      <c r="AN30" s="919"/>
      <c r="AO30" s="919"/>
      <c r="AP30" s="862"/>
      <c r="AQ30" s="771" t="s">
        <v>354</v>
      </c>
      <c r="AR30" s="772"/>
      <c r="AS30" s="772"/>
      <c r="AT30" s="773"/>
      <c r="AU30" s="778" t="s">
        <v>253</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582</v>
      </c>
      <c r="AR31" s="200"/>
      <c r="AS31" s="133" t="s">
        <v>355</v>
      </c>
      <c r="AT31" s="134"/>
      <c r="AU31" s="199"/>
      <c r="AV31" s="199"/>
      <c r="AW31" s="398" t="s">
        <v>300</v>
      </c>
      <c r="AX31" s="399"/>
    </row>
    <row r="32" spans="1:50" ht="23.25" customHeight="1" x14ac:dyDescent="0.15">
      <c r="A32" s="403"/>
      <c r="B32" s="401"/>
      <c r="C32" s="401"/>
      <c r="D32" s="401"/>
      <c r="E32" s="401"/>
      <c r="F32" s="402"/>
      <c r="G32" s="567" t="s">
        <v>623</v>
      </c>
      <c r="H32" s="568"/>
      <c r="I32" s="568"/>
      <c r="J32" s="568"/>
      <c r="K32" s="568"/>
      <c r="L32" s="568"/>
      <c r="M32" s="568"/>
      <c r="N32" s="568"/>
      <c r="O32" s="569"/>
      <c r="P32" s="105" t="s">
        <v>624</v>
      </c>
      <c r="Q32" s="105"/>
      <c r="R32" s="105"/>
      <c r="S32" s="105"/>
      <c r="T32" s="105"/>
      <c r="U32" s="105"/>
      <c r="V32" s="105"/>
      <c r="W32" s="105"/>
      <c r="X32" s="106"/>
      <c r="Y32" s="471" t="s">
        <v>12</v>
      </c>
      <c r="Z32" s="531"/>
      <c r="AA32" s="532"/>
      <c r="AB32" s="461" t="s">
        <v>581</v>
      </c>
      <c r="AC32" s="461"/>
      <c r="AD32" s="461"/>
      <c r="AE32" s="218">
        <v>986071</v>
      </c>
      <c r="AF32" s="219"/>
      <c r="AG32" s="219"/>
      <c r="AH32" s="219"/>
      <c r="AI32" s="218">
        <v>892445</v>
      </c>
      <c r="AJ32" s="219"/>
      <c r="AK32" s="219"/>
      <c r="AL32" s="219"/>
      <c r="AM32" s="218"/>
      <c r="AN32" s="219"/>
      <c r="AO32" s="219"/>
      <c r="AP32" s="219"/>
      <c r="AQ32" s="340" t="s">
        <v>577</v>
      </c>
      <c r="AR32" s="207"/>
      <c r="AS32" s="207"/>
      <c r="AT32" s="341"/>
      <c r="AU32" s="219" t="s">
        <v>577</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581</v>
      </c>
      <c r="AC33" s="523"/>
      <c r="AD33" s="523"/>
      <c r="AE33" s="218">
        <v>943460</v>
      </c>
      <c r="AF33" s="219"/>
      <c r="AG33" s="219"/>
      <c r="AH33" s="219"/>
      <c r="AI33" s="218">
        <v>986071</v>
      </c>
      <c r="AJ33" s="219"/>
      <c r="AK33" s="219"/>
      <c r="AL33" s="219"/>
      <c r="AM33" s="218">
        <v>892445</v>
      </c>
      <c r="AN33" s="219"/>
      <c r="AO33" s="219"/>
      <c r="AP33" s="219"/>
      <c r="AQ33" s="340" t="s">
        <v>577</v>
      </c>
      <c r="AR33" s="207"/>
      <c r="AS33" s="207"/>
      <c r="AT33" s="341"/>
      <c r="AU33" s="219"/>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105</v>
      </c>
      <c r="AF34" s="219"/>
      <c r="AG34" s="219"/>
      <c r="AH34" s="219"/>
      <c r="AI34" s="218">
        <v>91</v>
      </c>
      <c r="AJ34" s="219"/>
      <c r="AK34" s="219"/>
      <c r="AL34" s="219"/>
      <c r="AM34" s="218"/>
      <c r="AN34" s="219"/>
      <c r="AO34" s="219"/>
      <c r="AP34" s="219"/>
      <c r="AQ34" s="340" t="s">
        <v>583</v>
      </c>
      <c r="AR34" s="207"/>
      <c r="AS34" s="207"/>
      <c r="AT34" s="341"/>
      <c r="AU34" s="219" t="s">
        <v>582</v>
      </c>
      <c r="AV34" s="219"/>
      <c r="AW34" s="219"/>
      <c r="AX34" s="221"/>
    </row>
    <row r="35" spans="1:50" ht="23.25" customHeight="1" x14ac:dyDescent="0.15">
      <c r="A35" s="226" t="s">
        <v>506</v>
      </c>
      <c r="B35" s="227"/>
      <c r="C35" s="227"/>
      <c r="D35" s="227"/>
      <c r="E35" s="227"/>
      <c r="F35" s="228"/>
      <c r="G35" s="232" t="s">
        <v>625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1"/>
    </row>
    <row r="80" spans="1:50" ht="18.75" hidden="1" customHeight="1" x14ac:dyDescent="0.15">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71203</v>
      </c>
      <c r="AF101" s="219"/>
      <c r="AG101" s="219"/>
      <c r="AH101" s="220"/>
      <c r="AI101" s="218">
        <v>77731</v>
      </c>
      <c r="AJ101" s="219"/>
      <c r="AK101" s="219"/>
      <c r="AL101" s="220"/>
      <c r="AM101" s="218">
        <v>80142</v>
      </c>
      <c r="AN101" s="219"/>
      <c r="AO101" s="219"/>
      <c r="AP101" s="220"/>
      <c r="AQ101" s="218" t="s">
        <v>617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114830</v>
      </c>
      <c r="AF102" s="418"/>
      <c r="AG102" s="418"/>
      <c r="AH102" s="418"/>
      <c r="AI102" s="418">
        <v>115459</v>
      </c>
      <c r="AJ102" s="418"/>
      <c r="AK102" s="418"/>
      <c r="AL102" s="418"/>
      <c r="AM102" s="418">
        <v>101252</v>
      </c>
      <c r="AN102" s="418"/>
      <c r="AO102" s="418"/>
      <c r="AP102" s="418"/>
      <c r="AQ102" s="273">
        <v>108394</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5" t="s">
        <v>523</v>
      </c>
      <c r="AR115" s="596"/>
      <c r="AS115" s="596"/>
      <c r="AT115" s="596"/>
      <c r="AU115" s="596"/>
      <c r="AV115" s="596"/>
      <c r="AW115" s="596"/>
      <c r="AX115" s="597"/>
    </row>
    <row r="116" spans="1:50" ht="23.25" customHeight="1" x14ac:dyDescent="0.15">
      <c r="A116" s="439"/>
      <c r="B116" s="440"/>
      <c r="C116" s="440"/>
      <c r="D116" s="440"/>
      <c r="E116" s="440"/>
      <c r="F116" s="441"/>
      <c r="G116" s="393" t="s">
        <v>626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585</v>
      </c>
      <c r="AC116" s="546"/>
      <c r="AD116" s="547"/>
      <c r="AE116" s="418">
        <v>72</v>
      </c>
      <c r="AF116" s="418"/>
      <c r="AG116" s="418"/>
      <c r="AH116" s="418"/>
      <c r="AI116" s="418">
        <v>87</v>
      </c>
      <c r="AJ116" s="418"/>
      <c r="AK116" s="418"/>
      <c r="AL116" s="418"/>
      <c r="AM116" s="418"/>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94" t="s">
        <v>627</v>
      </c>
      <c r="AF117" s="554"/>
      <c r="AG117" s="554"/>
      <c r="AH117" s="554"/>
      <c r="AI117" s="594" t="s">
        <v>628</v>
      </c>
      <c r="AJ117" s="554"/>
      <c r="AK117" s="554"/>
      <c r="AL117" s="554"/>
      <c r="AM117" s="554"/>
      <c r="AN117" s="554"/>
      <c r="AO117" s="554"/>
      <c r="AP117" s="554"/>
      <c r="AQ117" s="554"/>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5" t="s">
        <v>523</v>
      </c>
      <c r="AR118" s="596"/>
      <c r="AS118" s="596"/>
      <c r="AT118" s="596"/>
      <c r="AU118" s="596"/>
      <c r="AV118" s="596"/>
      <c r="AW118" s="596"/>
      <c r="AX118" s="597"/>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5" t="s">
        <v>523</v>
      </c>
      <c r="AR121" s="596"/>
      <c r="AS121" s="596"/>
      <c r="AT121" s="596"/>
      <c r="AU121" s="596"/>
      <c r="AV121" s="596"/>
      <c r="AW121" s="596"/>
      <c r="AX121" s="597"/>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5" t="s">
        <v>523</v>
      </c>
      <c r="AR124" s="596"/>
      <c r="AS124" s="596"/>
      <c r="AT124" s="596"/>
      <c r="AU124" s="596"/>
      <c r="AV124" s="596"/>
      <c r="AW124" s="596"/>
      <c r="AX124" s="597"/>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536</v>
      </c>
      <c r="AF127" s="416"/>
      <c r="AG127" s="416"/>
      <c r="AH127" s="417"/>
      <c r="AI127" s="415" t="s">
        <v>533</v>
      </c>
      <c r="AJ127" s="416"/>
      <c r="AK127" s="416"/>
      <c r="AL127" s="417"/>
      <c r="AM127" s="415" t="s">
        <v>528</v>
      </c>
      <c r="AN127" s="416"/>
      <c r="AO127" s="416"/>
      <c r="AP127" s="417"/>
      <c r="AQ127" s="595" t="s">
        <v>523</v>
      </c>
      <c r="AR127" s="596"/>
      <c r="AS127" s="596"/>
      <c r="AT127" s="596"/>
      <c r="AU127" s="596"/>
      <c r="AV127" s="596"/>
      <c r="AW127" s="596"/>
      <c r="AX127" s="597"/>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c r="AV133" s="200"/>
      <c r="AW133" s="133" t="s">
        <v>300</v>
      </c>
      <c r="AX133" s="195"/>
    </row>
    <row r="134" spans="1:50" ht="39.75" customHeight="1" x14ac:dyDescent="0.15">
      <c r="A134" s="189"/>
      <c r="B134" s="186"/>
      <c r="C134" s="180"/>
      <c r="D134" s="186"/>
      <c r="E134" s="180"/>
      <c r="F134" s="181"/>
      <c r="G134" s="104" t="s">
        <v>589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581</v>
      </c>
      <c r="AC134" s="205"/>
      <c r="AD134" s="205"/>
      <c r="AE134" s="206">
        <v>986071</v>
      </c>
      <c r="AF134" s="207"/>
      <c r="AG134" s="207"/>
      <c r="AH134" s="207"/>
      <c r="AI134" s="206">
        <v>892445</v>
      </c>
      <c r="AJ134" s="207"/>
      <c r="AK134" s="207"/>
      <c r="AL134" s="207"/>
      <c r="AM134" s="206"/>
      <c r="AN134" s="207"/>
      <c r="AO134" s="207"/>
      <c r="AP134" s="207"/>
      <c r="AQ134" s="206" t="s">
        <v>590</v>
      </c>
      <c r="AR134" s="207"/>
      <c r="AS134" s="207"/>
      <c r="AT134" s="207"/>
      <c r="AU134" s="206" t="s">
        <v>591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581</v>
      </c>
      <c r="AC135" s="213"/>
      <c r="AD135" s="213"/>
      <c r="AE135" s="206">
        <v>943460</v>
      </c>
      <c r="AF135" s="207"/>
      <c r="AG135" s="207"/>
      <c r="AH135" s="207"/>
      <c r="AI135" s="206">
        <v>986071</v>
      </c>
      <c r="AJ135" s="207"/>
      <c r="AK135" s="207"/>
      <c r="AL135" s="207"/>
      <c r="AM135" s="206">
        <v>892445</v>
      </c>
      <c r="AN135" s="207"/>
      <c r="AO135" s="207"/>
      <c r="AP135" s="207"/>
      <c r="AQ135" s="206" t="s">
        <v>577</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577</v>
      </c>
      <c r="H154" s="105"/>
      <c r="I154" s="105"/>
      <c r="J154" s="105"/>
      <c r="K154" s="105"/>
      <c r="L154" s="105"/>
      <c r="M154" s="105"/>
      <c r="N154" s="105"/>
      <c r="O154" s="105"/>
      <c r="P154" s="106"/>
      <c r="Q154" s="125" t="s">
        <v>577</v>
      </c>
      <c r="R154" s="105"/>
      <c r="S154" s="105"/>
      <c r="T154" s="105"/>
      <c r="U154" s="105"/>
      <c r="V154" s="105"/>
      <c r="W154" s="105"/>
      <c r="X154" s="105"/>
      <c r="Y154" s="105"/>
      <c r="Z154" s="105"/>
      <c r="AA154" s="293"/>
      <c r="AB154" s="141" t="s">
        <v>577</v>
      </c>
      <c r="AC154" s="142"/>
      <c r="AD154" s="142"/>
      <c r="AE154" s="147" t="s">
        <v>592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5"/>
      <c r="E430" s="174" t="s">
        <v>546</v>
      </c>
      <c r="F430" s="902"/>
      <c r="G430" s="903" t="s">
        <v>374</v>
      </c>
      <c r="H430" s="123"/>
      <c r="I430" s="123"/>
      <c r="J430" s="904" t="s">
        <v>575</v>
      </c>
      <c r="K430" s="905"/>
      <c r="L430" s="905"/>
      <c r="M430" s="905"/>
      <c r="N430" s="905"/>
      <c r="O430" s="905"/>
      <c r="P430" s="905"/>
      <c r="Q430" s="905"/>
      <c r="R430" s="905"/>
      <c r="S430" s="905"/>
      <c r="T430" s="906"/>
      <c r="U430" s="591" t="s">
        <v>592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577</v>
      </c>
      <c r="AF432" s="200"/>
      <c r="AG432" s="133" t="s">
        <v>355</v>
      </c>
      <c r="AH432" s="134"/>
      <c r="AI432" s="156"/>
      <c r="AJ432" s="156"/>
      <c r="AK432" s="156"/>
      <c r="AL432" s="154"/>
      <c r="AM432" s="156"/>
      <c r="AN432" s="156"/>
      <c r="AO432" s="156"/>
      <c r="AP432" s="154"/>
      <c r="AQ432" s="593" t="s">
        <v>593</v>
      </c>
      <c r="AR432" s="200"/>
      <c r="AS432" s="133" t="s">
        <v>355</v>
      </c>
      <c r="AT432" s="134"/>
      <c r="AU432" s="200" t="s">
        <v>577</v>
      </c>
      <c r="AV432" s="200"/>
      <c r="AW432" s="133" t="s">
        <v>300</v>
      </c>
      <c r="AX432" s="195"/>
    </row>
    <row r="433" spans="1:50" ht="23.25" customHeight="1" x14ac:dyDescent="0.15">
      <c r="A433" s="189"/>
      <c r="B433" s="186"/>
      <c r="C433" s="180"/>
      <c r="D433" s="186"/>
      <c r="E433" s="342"/>
      <c r="F433" s="343"/>
      <c r="G433" s="104" t="s">
        <v>592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0" t="s">
        <v>577</v>
      </c>
      <c r="AF433" s="207"/>
      <c r="AG433" s="207"/>
      <c r="AH433" s="207"/>
      <c r="AI433" s="340" t="s">
        <v>577</v>
      </c>
      <c r="AJ433" s="207"/>
      <c r="AK433" s="207"/>
      <c r="AL433" s="207"/>
      <c r="AM433" s="340" t="s">
        <v>595</v>
      </c>
      <c r="AN433" s="207"/>
      <c r="AO433" s="207"/>
      <c r="AP433" s="341"/>
      <c r="AQ433" s="340" t="s">
        <v>595</v>
      </c>
      <c r="AR433" s="207"/>
      <c r="AS433" s="207"/>
      <c r="AT433" s="341"/>
      <c r="AU433" s="207" t="s">
        <v>594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593</v>
      </c>
      <c r="AC434" s="205"/>
      <c r="AD434" s="205"/>
      <c r="AE434" s="340" t="s">
        <v>577</v>
      </c>
      <c r="AF434" s="207"/>
      <c r="AG434" s="207"/>
      <c r="AH434" s="341"/>
      <c r="AI434" s="340" t="s">
        <v>577</v>
      </c>
      <c r="AJ434" s="207"/>
      <c r="AK434" s="207"/>
      <c r="AL434" s="207"/>
      <c r="AM434" s="340" t="s">
        <v>577</v>
      </c>
      <c r="AN434" s="207"/>
      <c r="AO434" s="207"/>
      <c r="AP434" s="341"/>
      <c r="AQ434" s="340" t="s">
        <v>577</v>
      </c>
      <c r="AR434" s="207"/>
      <c r="AS434" s="207"/>
      <c r="AT434" s="341"/>
      <c r="AU434" s="207" t="s">
        <v>596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577</v>
      </c>
      <c r="AF435" s="207"/>
      <c r="AG435" s="207"/>
      <c r="AH435" s="341"/>
      <c r="AI435" s="340" t="s">
        <v>594</v>
      </c>
      <c r="AJ435" s="207"/>
      <c r="AK435" s="207"/>
      <c r="AL435" s="207"/>
      <c r="AM435" s="340" t="s">
        <v>577</v>
      </c>
      <c r="AN435" s="207"/>
      <c r="AO435" s="207"/>
      <c r="AP435" s="341"/>
      <c r="AQ435" s="340" t="s">
        <v>577</v>
      </c>
      <c r="AR435" s="207"/>
      <c r="AS435" s="207"/>
      <c r="AT435" s="341"/>
      <c r="AU435" s="207" t="s">
        <v>577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593" t="s">
        <v>593</v>
      </c>
      <c r="AR457" s="200"/>
      <c r="AS457" s="133" t="s">
        <v>355</v>
      </c>
      <c r="AT457" s="134"/>
      <c r="AU457" s="200" t="s">
        <v>577</v>
      </c>
      <c r="AV457" s="200"/>
      <c r="AW457" s="133" t="s">
        <v>300</v>
      </c>
      <c r="AX457" s="195"/>
    </row>
    <row r="458" spans="1:50" ht="23.25" customHeight="1" x14ac:dyDescent="0.15">
      <c r="A458" s="189"/>
      <c r="B458" s="186"/>
      <c r="C458" s="180"/>
      <c r="D458" s="186"/>
      <c r="E458" s="342"/>
      <c r="F458" s="343"/>
      <c r="G458" s="104" t="s">
        <v>592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0" t="s">
        <v>577</v>
      </c>
      <c r="AF458" s="207"/>
      <c r="AG458" s="207"/>
      <c r="AH458" s="207"/>
      <c r="AI458" s="340" t="s">
        <v>577</v>
      </c>
      <c r="AJ458" s="207"/>
      <c r="AK458" s="207"/>
      <c r="AL458" s="207"/>
      <c r="AM458" s="340" t="s">
        <v>577</v>
      </c>
      <c r="AN458" s="207"/>
      <c r="AO458" s="207"/>
      <c r="AP458" s="341"/>
      <c r="AQ458" s="340" t="s">
        <v>577</v>
      </c>
      <c r="AR458" s="207"/>
      <c r="AS458" s="207"/>
      <c r="AT458" s="341"/>
      <c r="AU458" s="207" t="s">
        <v>576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592</v>
      </c>
      <c r="AC459" s="205"/>
      <c r="AD459" s="205"/>
      <c r="AE459" s="340" t="s">
        <v>579</v>
      </c>
      <c r="AF459" s="207"/>
      <c r="AG459" s="207"/>
      <c r="AH459" s="341"/>
      <c r="AI459" s="340" t="s">
        <v>576</v>
      </c>
      <c r="AJ459" s="207"/>
      <c r="AK459" s="207"/>
      <c r="AL459" s="207"/>
      <c r="AM459" s="340" t="s">
        <v>577</v>
      </c>
      <c r="AN459" s="207"/>
      <c r="AO459" s="207"/>
      <c r="AP459" s="341"/>
      <c r="AQ459" s="340" t="s">
        <v>577</v>
      </c>
      <c r="AR459" s="207"/>
      <c r="AS459" s="207"/>
      <c r="AT459" s="341"/>
      <c r="AU459" s="207" t="s">
        <v>593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577</v>
      </c>
      <c r="AF460" s="207"/>
      <c r="AG460" s="207"/>
      <c r="AH460" s="341"/>
      <c r="AI460" s="340" t="s">
        <v>580</v>
      </c>
      <c r="AJ460" s="207"/>
      <c r="AK460" s="207"/>
      <c r="AL460" s="207"/>
      <c r="AM460" s="340" t="s">
        <v>590</v>
      </c>
      <c r="AN460" s="207"/>
      <c r="AO460" s="207"/>
      <c r="AP460" s="341"/>
      <c r="AQ460" s="340" t="s">
        <v>576</v>
      </c>
      <c r="AR460" s="207"/>
      <c r="AS460" s="207"/>
      <c r="AT460" s="341"/>
      <c r="AU460" s="207" t="s">
        <v>576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32.2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574</v>
      </c>
      <c r="AE702" s="346"/>
      <c r="AF702" s="346"/>
      <c r="AG702" s="385" t="s">
        <v>630</v>
      </c>
      <c r="AH702" s="386"/>
      <c r="AI702" s="386"/>
      <c r="AJ702" s="386"/>
      <c r="AK702" s="386"/>
      <c r="AL702" s="386"/>
      <c r="AM702" s="386"/>
      <c r="AN702" s="386"/>
      <c r="AO702" s="386"/>
      <c r="AP702" s="386"/>
      <c r="AQ702" s="386"/>
      <c r="AR702" s="386"/>
      <c r="AS702" s="386"/>
      <c r="AT702" s="386"/>
      <c r="AU702" s="386"/>
      <c r="AV702" s="386"/>
      <c r="AW702" s="386"/>
      <c r="AX702" s="387"/>
    </row>
    <row r="703" spans="1:50" ht="39"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574</v>
      </c>
      <c r="AE703" s="329"/>
      <c r="AF703" s="329"/>
      <c r="AG703" s="101" t="s">
        <v>631</v>
      </c>
      <c r="AH703" s="102"/>
      <c r="AI703" s="102"/>
      <c r="AJ703" s="102"/>
      <c r="AK703" s="102"/>
      <c r="AL703" s="102"/>
      <c r="AM703" s="102"/>
      <c r="AN703" s="102"/>
      <c r="AO703" s="102"/>
      <c r="AP703" s="102"/>
      <c r="AQ703" s="102"/>
      <c r="AR703" s="102"/>
      <c r="AS703" s="102"/>
      <c r="AT703" s="102"/>
      <c r="AU703" s="102"/>
      <c r="AV703" s="102"/>
      <c r="AW703" s="102"/>
      <c r="AX703" s="103"/>
    </row>
    <row r="704" spans="1:50" ht="43.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574</v>
      </c>
      <c r="AE704" s="787"/>
      <c r="AF704" s="787"/>
      <c r="AG704" s="167" t="s">
        <v>632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597</v>
      </c>
      <c r="AE705" s="719"/>
      <c r="AF705" s="719"/>
      <c r="AG705" s="125" t="s">
        <v>633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598</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598</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574</v>
      </c>
      <c r="AE708" s="609"/>
      <c r="AF708" s="609"/>
      <c r="AG708" s="746" t="s">
        <v>634</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597</v>
      </c>
      <c r="AE709" s="329"/>
      <c r="AF709" s="329"/>
      <c r="AG709" s="101" t="s">
        <v>575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597</v>
      </c>
      <c r="AE710" s="329"/>
      <c r="AF710" s="329"/>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32.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597</v>
      </c>
      <c r="AE711" s="329"/>
      <c r="AF711" s="329"/>
      <c r="AG711" s="101" t="s">
        <v>575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599</v>
      </c>
      <c r="AE712" s="787"/>
      <c r="AF712" s="787"/>
      <c r="AG712" s="814" t="s">
        <v>635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597</v>
      </c>
      <c r="AE713" s="329"/>
      <c r="AF713" s="667"/>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597</v>
      </c>
      <c r="AE714" s="812"/>
      <c r="AF714" s="813"/>
      <c r="AG714" s="740" t="s">
        <v>575</v>
      </c>
      <c r="AH714" s="741"/>
      <c r="AI714" s="741"/>
      <c r="AJ714" s="741"/>
      <c r="AK714" s="741"/>
      <c r="AL714" s="741"/>
      <c r="AM714" s="741"/>
      <c r="AN714" s="741"/>
      <c r="AO714" s="741"/>
      <c r="AP714" s="741"/>
      <c r="AQ714" s="741"/>
      <c r="AR714" s="741"/>
      <c r="AS714" s="741"/>
      <c r="AT714" s="741"/>
      <c r="AU714" s="741"/>
      <c r="AV714" s="741"/>
      <c r="AW714" s="741"/>
      <c r="AX714" s="742"/>
    </row>
    <row r="715" spans="1:50" ht="30.75"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597</v>
      </c>
      <c r="AE715" s="609"/>
      <c r="AF715" s="660"/>
      <c r="AG715" s="746" t="s">
        <v>636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597</v>
      </c>
      <c r="AE716" s="631"/>
      <c r="AF716" s="631"/>
      <c r="AG716" s="101" t="s">
        <v>575</v>
      </c>
      <c r="AH716" s="102"/>
      <c r="AI716" s="102"/>
      <c r="AJ716" s="102"/>
      <c r="AK716" s="102"/>
      <c r="AL716" s="102"/>
      <c r="AM716" s="102"/>
      <c r="AN716" s="102"/>
      <c r="AO716" s="102"/>
      <c r="AP716" s="102"/>
      <c r="AQ716" s="102"/>
      <c r="AR716" s="102"/>
      <c r="AS716" s="102"/>
      <c r="AT716" s="102"/>
      <c r="AU716" s="102"/>
      <c r="AV716" s="102"/>
      <c r="AW716" s="102"/>
      <c r="AX716" s="103"/>
    </row>
    <row r="717" spans="1:50" ht="46.5"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637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597</v>
      </c>
      <c r="AE718" s="329"/>
      <c r="AF718" s="329"/>
      <c r="AG718" s="127" t="s">
        <v>575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597</v>
      </c>
      <c r="AE719" s="609"/>
      <c r="AF719" s="609"/>
      <c r="AG719" s="125" t="s">
        <v>592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3.25" customHeight="1" x14ac:dyDescent="0.15">
      <c r="A726" s="644" t="s">
        <v>48</v>
      </c>
      <c r="B726" s="806"/>
      <c r="C726" s="819" t="s">
        <v>53</v>
      </c>
      <c r="D726" s="841"/>
      <c r="E726" s="841"/>
      <c r="F726" s="842"/>
      <c r="G726" s="580" t="s">
        <v>638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7.75" customHeight="1" thickBot="1" x14ac:dyDescent="0.2">
      <c r="A727" s="807"/>
      <c r="B727" s="808"/>
      <c r="C727" s="752" t="s">
        <v>57</v>
      </c>
      <c r="D727" s="753"/>
      <c r="E727" s="753"/>
      <c r="F727" s="754"/>
      <c r="G727" s="578" t="s">
        <v>639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57.75"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7.2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550</v>
      </c>
      <c r="B737" s="210"/>
      <c r="C737" s="210"/>
      <c r="D737" s="211"/>
      <c r="E737" s="994" t="s">
        <v>577</v>
      </c>
      <c r="F737" s="994"/>
      <c r="G737" s="994"/>
      <c r="H737" s="994"/>
      <c r="I737" s="994"/>
      <c r="J737" s="994"/>
      <c r="K737" s="994"/>
      <c r="L737" s="994"/>
      <c r="M737" s="994"/>
      <c r="N737" s="365" t="s">
        <v>543</v>
      </c>
      <c r="O737" s="365"/>
      <c r="P737" s="365"/>
      <c r="Q737" s="365"/>
      <c r="R737" s="994" t="s">
        <v>640</v>
      </c>
      <c r="S737" s="994"/>
      <c r="T737" s="994"/>
      <c r="U737" s="994"/>
      <c r="V737" s="994"/>
      <c r="W737" s="994"/>
      <c r="X737" s="994"/>
      <c r="Y737" s="994"/>
      <c r="Z737" s="994"/>
      <c r="AA737" s="365" t="s">
        <v>542</v>
      </c>
      <c r="AB737" s="365"/>
      <c r="AC737" s="365"/>
      <c r="AD737" s="365"/>
      <c r="AE737" s="994" t="s">
        <v>641</v>
      </c>
      <c r="AF737" s="994"/>
      <c r="AG737" s="994"/>
      <c r="AH737" s="994"/>
      <c r="AI737" s="994"/>
      <c r="AJ737" s="994"/>
      <c r="AK737" s="994"/>
      <c r="AL737" s="994"/>
      <c r="AM737" s="994"/>
      <c r="AN737" s="365" t="s">
        <v>541</v>
      </c>
      <c r="AO737" s="365"/>
      <c r="AP737" s="365"/>
      <c r="AQ737" s="365"/>
      <c r="AR737" s="986" t="s">
        <v>641</v>
      </c>
      <c r="AS737" s="987"/>
      <c r="AT737" s="987"/>
      <c r="AU737" s="987"/>
      <c r="AV737" s="987"/>
      <c r="AW737" s="987"/>
      <c r="AX737" s="988"/>
      <c r="AY737" s="89"/>
      <c r="AZ737" s="89"/>
    </row>
    <row r="738" spans="1:52" ht="24.75" customHeight="1" x14ac:dyDescent="0.15">
      <c r="A738" s="995" t="s">
        <v>540</v>
      </c>
      <c r="B738" s="210"/>
      <c r="C738" s="210"/>
      <c r="D738" s="211"/>
      <c r="E738" s="994" t="s">
        <v>642</v>
      </c>
      <c r="F738" s="994"/>
      <c r="G738" s="994"/>
      <c r="H738" s="994"/>
      <c r="I738" s="994"/>
      <c r="J738" s="994"/>
      <c r="K738" s="994"/>
      <c r="L738" s="994"/>
      <c r="M738" s="994"/>
      <c r="N738" s="365" t="s">
        <v>539</v>
      </c>
      <c r="O738" s="365"/>
      <c r="P738" s="365"/>
      <c r="Q738" s="365"/>
      <c r="R738" s="994" t="s">
        <v>643</v>
      </c>
      <c r="S738" s="994"/>
      <c r="T738" s="994"/>
      <c r="U738" s="994"/>
      <c r="V738" s="994"/>
      <c r="W738" s="994"/>
      <c r="X738" s="994"/>
      <c r="Y738" s="994"/>
      <c r="Z738" s="994"/>
      <c r="AA738" s="365" t="s">
        <v>538</v>
      </c>
      <c r="AB738" s="365"/>
      <c r="AC738" s="365"/>
      <c r="AD738" s="365"/>
      <c r="AE738" s="994" t="s">
        <v>644</v>
      </c>
      <c r="AF738" s="994"/>
      <c r="AG738" s="994"/>
      <c r="AH738" s="994"/>
      <c r="AI738" s="994"/>
      <c r="AJ738" s="994"/>
      <c r="AK738" s="994"/>
      <c r="AL738" s="994"/>
      <c r="AM738" s="994"/>
      <c r="AN738" s="365" t="s">
        <v>534</v>
      </c>
      <c r="AO738" s="365"/>
      <c r="AP738" s="365"/>
      <c r="AQ738" s="365"/>
      <c r="AR738" s="986" t="s">
        <v>645</v>
      </c>
      <c r="AS738" s="987"/>
      <c r="AT738" s="987"/>
      <c r="AU738" s="987"/>
      <c r="AV738" s="987"/>
      <c r="AW738" s="987"/>
      <c r="AX738" s="988"/>
    </row>
    <row r="739" spans="1:52" ht="24.75" customHeight="1" thickBot="1" x14ac:dyDescent="0.2">
      <c r="A739" s="996" t="s">
        <v>530</v>
      </c>
      <c r="B739" s="997"/>
      <c r="C739" s="997"/>
      <c r="D739" s="998"/>
      <c r="E739" s="999" t="s">
        <v>570</v>
      </c>
      <c r="F739" s="989"/>
      <c r="G739" s="989"/>
      <c r="H739" s="93" t="str">
        <f>IF(E739="", "", "(")</f>
        <v>(</v>
      </c>
      <c r="I739" s="989"/>
      <c r="J739" s="989"/>
      <c r="K739" s="93" t="str">
        <f>IF(OR(I739="　", I739=""), "", "-")</f>
        <v/>
      </c>
      <c r="L739" s="990">
        <v>171</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8" t="s">
        <v>510</v>
      </c>
      <c r="B740" s="619"/>
      <c r="C740" s="619"/>
      <c r="D740" s="619"/>
      <c r="E740" s="619"/>
      <c r="F740" s="62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632" t="s">
        <v>512</v>
      </c>
      <c r="B779" s="633"/>
      <c r="C779" s="633"/>
      <c r="D779" s="633"/>
      <c r="E779" s="633"/>
      <c r="F779" s="634"/>
      <c r="G779" s="599" t="s">
        <v>601</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7.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7.75" customHeight="1" x14ac:dyDescent="0.15">
      <c r="A781" s="635"/>
      <c r="B781" s="636"/>
      <c r="C781" s="636"/>
      <c r="D781" s="636"/>
      <c r="E781" s="636"/>
      <c r="F781" s="637"/>
      <c r="G781" s="674" t="s">
        <v>602</v>
      </c>
      <c r="H781" s="675"/>
      <c r="I781" s="675"/>
      <c r="J781" s="675"/>
      <c r="K781" s="676"/>
      <c r="L781" s="668" t="s">
        <v>603</v>
      </c>
      <c r="M781" s="669"/>
      <c r="N781" s="669"/>
      <c r="O781" s="669"/>
      <c r="P781" s="669"/>
      <c r="Q781" s="669"/>
      <c r="R781" s="669"/>
      <c r="S781" s="669"/>
      <c r="T781" s="669"/>
      <c r="U781" s="669"/>
      <c r="V781" s="669"/>
      <c r="W781" s="669"/>
      <c r="X781" s="670"/>
      <c r="Y781" s="388">
        <v>8986.2999999999993</v>
      </c>
      <c r="Z781" s="389"/>
      <c r="AA781" s="389"/>
      <c r="AB781" s="809"/>
      <c r="AC781" s="674"/>
      <c r="AD781" s="675"/>
      <c r="AE781" s="675"/>
      <c r="AF781" s="675"/>
      <c r="AG781" s="676"/>
      <c r="AH781" s="668"/>
      <c r="AI781" s="669"/>
      <c r="AJ781" s="669"/>
      <c r="AK781" s="669"/>
      <c r="AL781" s="669"/>
      <c r="AM781" s="669"/>
      <c r="AN781" s="669"/>
      <c r="AO781" s="669"/>
      <c r="AP781" s="669"/>
      <c r="AQ781" s="669"/>
      <c r="AR781" s="669"/>
      <c r="AS781" s="669"/>
      <c r="AT781" s="670"/>
      <c r="AU781" s="388"/>
      <c r="AV781" s="389"/>
      <c r="AW781" s="389"/>
      <c r="AX781" s="390"/>
    </row>
    <row r="782" spans="1:50" ht="27.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36.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8986.2999999999993</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600</v>
      </c>
      <c r="D837" s="347"/>
      <c r="E837" s="347"/>
      <c r="F837" s="347"/>
      <c r="G837" s="347"/>
      <c r="H837" s="347"/>
      <c r="I837" s="347"/>
      <c r="J837" s="348">
        <v>8000020130001</v>
      </c>
      <c r="K837" s="349"/>
      <c r="L837" s="349"/>
      <c r="M837" s="349"/>
      <c r="N837" s="349"/>
      <c r="O837" s="349"/>
      <c r="P837" s="362" t="s">
        <v>605</v>
      </c>
      <c r="Q837" s="350"/>
      <c r="R837" s="350"/>
      <c r="S837" s="350"/>
      <c r="T837" s="350"/>
      <c r="U837" s="350"/>
      <c r="V837" s="350"/>
      <c r="W837" s="350"/>
      <c r="X837" s="350"/>
      <c r="Y837" s="351">
        <v>8986.2999999999993</v>
      </c>
      <c r="Z837" s="352"/>
      <c r="AA837" s="352"/>
      <c r="AB837" s="353"/>
      <c r="AC837" s="363" t="s">
        <v>606</v>
      </c>
      <c r="AD837" s="371"/>
      <c r="AE837" s="371"/>
      <c r="AF837" s="371"/>
      <c r="AG837" s="371"/>
      <c r="AH837" s="372" t="s">
        <v>577</v>
      </c>
      <c r="AI837" s="373"/>
      <c r="AJ837" s="373"/>
      <c r="AK837" s="373"/>
      <c r="AL837" s="357" t="s">
        <v>577</v>
      </c>
      <c r="AM837" s="358"/>
      <c r="AN837" s="358"/>
      <c r="AO837" s="359"/>
      <c r="AP837" s="360" t="s">
        <v>592</v>
      </c>
      <c r="AQ837" s="360"/>
      <c r="AR837" s="360"/>
      <c r="AS837" s="360"/>
      <c r="AT837" s="360"/>
      <c r="AU837" s="360"/>
      <c r="AV837" s="360"/>
      <c r="AW837" s="360"/>
      <c r="AX837" s="360"/>
    </row>
    <row r="838" spans="1:50" ht="30" customHeight="1" x14ac:dyDescent="0.15">
      <c r="A838" s="376">
        <v>2</v>
      </c>
      <c r="B838" s="376">
        <v>1</v>
      </c>
      <c r="C838" s="361" t="s">
        <v>607</v>
      </c>
      <c r="D838" s="347"/>
      <c r="E838" s="347"/>
      <c r="F838" s="347"/>
      <c r="G838" s="347"/>
      <c r="H838" s="347"/>
      <c r="I838" s="347"/>
      <c r="J838" s="348">
        <v>4000020270008</v>
      </c>
      <c r="K838" s="349"/>
      <c r="L838" s="349"/>
      <c r="M838" s="349"/>
      <c r="N838" s="349"/>
      <c r="O838" s="349"/>
      <c r="P838" s="362" t="s">
        <v>616</v>
      </c>
      <c r="Q838" s="350"/>
      <c r="R838" s="350"/>
      <c r="S838" s="350"/>
      <c r="T838" s="350"/>
      <c r="U838" s="350"/>
      <c r="V838" s="350"/>
      <c r="W838" s="350"/>
      <c r="X838" s="350"/>
      <c r="Y838" s="351">
        <v>4497.3</v>
      </c>
      <c r="Z838" s="352"/>
      <c r="AA838" s="352"/>
      <c r="AB838" s="353"/>
      <c r="AC838" s="363" t="s">
        <v>606</v>
      </c>
      <c r="AD838" s="363"/>
      <c r="AE838" s="363"/>
      <c r="AF838" s="363"/>
      <c r="AG838" s="363"/>
      <c r="AH838" s="372" t="s">
        <v>577</v>
      </c>
      <c r="AI838" s="373"/>
      <c r="AJ838" s="373"/>
      <c r="AK838" s="373"/>
      <c r="AL838" s="357" t="s">
        <v>577</v>
      </c>
      <c r="AM838" s="358"/>
      <c r="AN838" s="358"/>
      <c r="AO838" s="359"/>
      <c r="AP838" s="360" t="s">
        <v>592</v>
      </c>
      <c r="AQ838" s="360"/>
      <c r="AR838" s="360"/>
      <c r="AS838" s="360"/>
      <c r="AT838" s="360"/>
      <c r="AU838" s="360"/>
      <c r="AV838" s="360"/>
      <c r="AW838" s="360"/>
      <c r="AX838" s="360"/>
    </row>
    <row r="839" spans="1:50" ht="30" customHeight="1" x14ac:dyDescent="0.15">
      <c r="A839" s="376">
        <v>3</v>
      </c>
      <c r="B839" s="376">
        <v>1</v>
      </c>
      <c r="C839" s="361" t="s">
        <v>610</v>
      </c>
      <c r="D839" s="347"/>
      <c r="E839" s="347"/>
      <c r="F839" s="347"/>
      <c r="G839" s="347"/>
      <c r="H839" s="347"/>
      <c r="I839" s="347"/>
      <c r="J839" s="348">
        <v>4000020120006</v>
      </c>
      <c r="K839" s="349"/>
      <c r="L839" s="349"/>
      <c r="M839" s="349"/>
      <c r="N839" s="349"/>
      <c r="O839" s="349"/>
      <c r="P839" s="362" t="s">
        <v>616</v>
      </c>
      <c r="Q839" s="350"/>
      <c r="R839" s="350"/>
      <c r="S839" s="350"/>
      <c r="T839" s="350"/>
      <c r="U839" s="350"/>
      <c r="V839" s="350"/>
      <c r="W839" s="350"/>
      <c r="X839" s="350"/>
      <c r="Y839" s="351">
        <v>3157.5</v>
      </c>
      <c r="Z839" s="352"/>
      <c r="AA839" s="352"/>
      <c r="AB839" s="353"/>
      <c r="AC839" s="363" t="s">
        <v>606</v>
      </c>
      <c r="AD839" s="363"/>
      <c r="AE839" s="363"/>
      <c r="AF839" s="363"/>
      <c r="AG839" s="363"/>
      <c r="AH839" s="372" t="s">
        <v>577</v>
      </c>
      <c r="AI839" s="373"/>
      <c r="AJ839" s="373"/>
      <c r="AK839" s="373"/>
      <c r="AL839" s="357" t="s">
        <v>577</v>
      </c>
      <c r="AM839" s="358"/>
      <c r="AN839" s="358"/>
      <c r="AO839" s="359"/>
      <c r="AP839" s="360" t="s">
        <v>592</v>
      </c>
      <c r="AQ839" s="360"/>
      <c r="AR839" s="360"/>
      <c r="AS839" s="360"/>
      <c r="AT839" s="360"/>
      <c r="AU839" s="360"/>
      <c r="AV839" s="360"/>
      <c r="AW839" s="360"/>
      <c r="AX839" s="360"/>
    </row>
    <row r="840" spans="1:50" ht="30" customHeight="1" x14ac:dyDescent="0.15">
      <c r="A840" s="376">
        <v>4</v>
      </c>
      <c r="B840" s="376">
        <v>1</v>
      </c>
      <c r="C840" s="361" t="s">
        <v>612</v>
      </c>
      <c r="D840" s="347"/>
      <c r="E840" s="347"/>
      <c r="F840" s="347"/>
      <c r="G840" s="347"/>
      <c r="H840" s="347"/>
      <c r="I840" s="347"/>
      <c r="J840" s="348">
        <v>7000020010006</v>
      </c>
      <c r="K840" s="349"/>
      <c r="L840" s="349"/>
      <c r="M840" s="349"/>
      <c r="N840" s="349"/>
      <c r="O840" s="349"/>
      <c r="P840" s="362" t="s">
        <v>616</v>
      </c>
      <c r="Q840" s="350"/>
      <c r="R840" s="350"/>
      <c r="S840" s="350"/>
      <c r="T840" s="350"/>
      <c r="U840" s="350"/>
      <c r="V840" s="350"/>
      <c r="W840" s="350"/>
      <c r="X840" s="350"/>
      <c r="Y840" s="351">
        <v>2985.3</v>
      </c>
      <c r="Z840" s="352"/>
      <c r="AA840" s="352"/>
      <c r="AB840" s="353"/>
      <c r="AC840" s="363" t="s">
        <v>606</v>
      </c>
      <c r="AD840" s="363"/>
      <c r="AE840" s="363"/>
      <c r="AF840" s="363"/>
      <c r="AG840" s="363"/>
      <c r="AH840" s="372" t="s">
        <v>577</v>
      </c>
      <c r="AI840" s="373"/>
      <c r="AJ840" s="373"/>
      <c r="AK840" s="373"/>
      <c r="AL840" s="357" t="s">
        <v>577</v>
      </c>
      <c r="AM840" s="358"/>
      <c r="AN840" s="358"/>
      <c r="AO840" s="359"/>
      <c r="AP840" s="360" t="s">
        <v>592</v>
      </c>
      <c r="AQ840" s="360"/>
      <c r="AR840" s="360"/>
      <c r="AS840" s="360"/>
      <c r="AT840" s="360"/>
      <c r="AU840" s="360"/>
      <c r="AV840" s="360"/>
      <c r="AW840" s="360"/>
      <c r="AX840" s="360"/>
    </row>
    <row r="841" spans="1:50" ht="30" customHeight="1" x14ac:dyDescent="0.15">
      <c r="A841" s="376">
        <v>5</v>
      </c>
      <c r="B841" s="376">
        <v>1</v>
      </c>
      <c r="C841" s="347" t="s">
        <v>609</v>
      </c>
      <c r="D841" s="347"/>
      <c r="E841" s="347"/>
      <c r="F841" s="347"/>
      <c r="G841" s="347"/>
      <c r="H841" s="347"/>
      <c r="I841" s="347"/>
      <c r="J841" s="348">
        <v>1000020110001</v>
      </c>
      <c r="K841" s="349"/>
      <c r="L841" s="349"/>
      <c r="M841" s="349"/>
      <c r="N841" s="349"/>
      <c r="O841" s="349"/>
      <c r="P841" s="362" t="s">
        <v>616</v>
      </c>
      <c r="Q841" s="350"/>
      <c r="R841" s="350"/>
      <c r="S841" s="350"/>
      <c r="T841" s="350"/>
      <c r="U841" s="350"/>
      <c r="V841" s="350"/>
      <c r="W841" s="350"/>
      <c r="X841" s="350"/>
      <c r="Y841" s="351">
        <v>2959.1</v>
      </c>
      <c r="Z841" s="352"/>
      <c r="AA841" s="352"/>
      <c r="AB841" s="353"/>
      <c r="AC841" s="363" t="s">
        <v>606</v>
      </c>
      <c r="AD841" s="363"/>
      <c r="AE841" s="363"/>
      <c r="AF841" s="363"/>
      <c r="AG841" s="363"/>
      <c r="AH841" s="372" t="s">
        <v>577</v>
      </c>
      <c r="AI841" s="373"/>
      <c r="AJ841" s="373"/>
      <c r="AK841" s="373"/>
      <c r="AL841" s="357" t="s">
        <v>577</v>
      </c>
      <c r="AM841" s="358"/>
      <c r="AN841" s="358"/>
      <c r="AO841" s="359"/>
      <c r="AP841" s="360" t="s">
        <v>592</v>
      </c>
      <c r="AQ841" s="360"/>
      <c r="AR841" s="360"/>
      <c r="AS841" s="360"/>
      <c r="AT841" s="360"/>
      <c r="AU841" s="360"/>
      <c r="AV841" s="360"/>
      <c r="AW841" s="360"/>
      <c r="AX841" s="360"/>
    </row>
    <row r="842" spans="1:50" ht="30" customHeight="1" x14ac:dyDescent="0.15">
      <c r="A842" s="376">
        <v>6</v>
      </c>
      <c r="B842" s="376">
        <v>1</v>
      </c>
      <c r="C842" s="347" t="s">
        <v>611</v>
      </c>
      <c r="D842" s="347"/>
      <c r="E842" s="347"/>
      <c r="F842" s="347"/>
      <c r="G842" s="347"/>
      <c r="H842" s="347"/>
      <c r="I842" s="347"/>
      <c r="J842" s="348">
        <v>8000020280003</v>
      </c>
      <c r="K842" s="349"/>
      <c r="L842" s="349"/>
      <c r="M842" s="349"/>
      <c r="N842" s="349"/>
      <c r="O842" s="349"/>
      <c r="P842" s="362" t="s">
        <v>616</v>
      </c>
      <c r="Q842" s="350"/>
      <c r="R842" s="350"/>
      <c r="S842" s="350"/>
      <c r="T842" s="350"/>
      <c r="U842" s="350"/>
      <c r="V842" s="350"/>
      <c r="W842" s="350"/>
      <c r="X842" s="350"/>
      <c r="Y842" s="351">
        <v>2886.3</v>
      </c>
      <c r="Z842" s="352"/>
      <c r="AA842" s="352"/>
      <c r="AB842" s="353"/>
      <c r="AC842" s="363" t="s">
        <v>606</v>
      </c>
      <c r="AD842" s="363"/>
      <c r="AE842" s="363"/>
      <c r="AF842" s="363"/>
      <c r="AG842" s="363"/>
      <c r="AH842" s="372" t="s">
        <v>577</v>
      </c>
      <c r="AI842" s="373"/>
      <c r="AJ842" s="373"/>
      <c r="AK842" s="373"/>
      <c r="AL842" s="357" t="s">
        <v>577</v>
      </c>
      <c r="AM842" s="358"/>
      <c r="AN842" s="358"/>
      <c r="AO842" s="359"/>
      <c r="AP842" s="360" t="s">
        <v>592</v>
      </c>
      <c r="AQ842" s="360"/>
      <c r="AR842" s="360"/>
      <c r="AS842" s="360"/>
      <c r="AT842" s="360"/>
      <c r="AU842" s="360"/>
      <c r="AV842" s="360"/>
      <c r="AW842" s="360"/>
      <c r="AX842" s="360"/>
    </row>
    <row r="843" spans="1:50" ht="30" customHeight="1" x14ac:dyDescent="0.15">
      <c r="A843" s="376">
        <v>7</v>
      </c>
      <c r="B843" s="376">
        <v>1</v>
      </c>
      <c r="C843" s="347" t="s">
        <v>608</v>
      </c>
      <c r="D843" s="347"/>
      <c r="E843" s="347"/>
      <c r="F843" s="347"/>
      <c r="G843" s="347"/>
      <c r="H843" s="347"/>
      <c r="I843" s="347"/>
      <c r="J843" s="348">
        <v>1000020230006</v>
      </c>
      <c r="K843" s="349"/>
      <c r="L843" s="349"/>
      <c r="M843" s="349"/>
      <c r="N843" s="349"/>
      <c r="O843" s="349"/>
      <c r="P843" s="362" t="s">
        <v>616</v>
      </c>
      <c r="Q843" s="350"/>
      <c r="R843" s="350"/>
      <c r="S843" s="350"/>
      <c r="T843" s="350"/>
      <c r="U843" s="350"/>
      <c r="V843" s="350"/>
      <c r="W843" s="350"/>
      <c r="X843" s="350"/>
      <c r="Y843" s="351">
        <v>2525.6999999999998</v>
      </c>
      <c r="Z843" s="352"/>
      <c r="AA843" s="352"/>
      <c r="AB843" s="353"/>
      <c r="AC843" s="363" t="s">
        <v>606</v>
      </c>
      <c r="AD843" s="363"/>
      <c r="AE843" s="363"/>
      <c r="AF843" s="363"/>
      <c r="AG843" s="363"/>
      <c r="AH843" s="372" t="s">
        <v>577</v>
      </c>
      <c r="AI843" s="373"/>
      <c r="AJ843" s="373"/>
      <c r="AK843" s="373"/>
      <c r="AL843" s="357" t="s">
        <v>577</v>
      </c>
      <c r="AM843" s="358"/>
      <c r="AN843" s="358"/>
      <c r="AO843" s="359"/>
      <c r="AP843" s="360" t="s">
        <v>592</v>
      </c>
      <c r="AQ843" s="360"/>
      <c r="AR843" s="360"/>
      <c r="AS843" s="360"/>
      <c r="AT843" s="360"/>
      <c r="AU843" s="360"/>
      <c r="AV843" s="360"/>
      <c r="AW843" s="360"/>
      <c r="AX843" s="360"/>
    </row>
    <row r="844" spans="1:50" ht="30" customHeight="1" x14ac:dyDescent="0.15">
      <c r="A844" s="376">
        <v>8</v>
      </c>
      <c r="B844" s="376">
        <v>1</v>
      </c>
      <c r="C844" s="361" t="s">
        <v>613</v>
      </c>
      <c r="D844" s="347"/>
      <c r="E844" s="347"/>
      <c r="F844" s="347"/>
      <c r="G844" s="347"/>
      <c r="H844" s="347"/>
      <c r="I844" s="347"/>
      <c r="J844" s="348">
        <v>6000020400009</v>
      </c>
      <c r="K844" s="349"/>
      <c r="L844" s="349"/>
      <c r="M844" s="349"/>
      <c r="N844" s="349"/>
      <c r="O844" s="349"/>
      <c r="P844" s="362" t="s">
        <v>616</v>
      </c>
      <c r="Q844" s="350"/>
      <c r="R844" s="350"/>
      <c r="S844" s="350"/>
      <c r="T844" s="350"/>
      <c r="U844" s="350"/>
      <c r="V844" s="350"/>
      <c r="W844" s="350"/>
      <c r="X844" s="350"/>
      <c r="Y844" s="351">
        <v>2082.1999999999998</v>
      </c>
      <c r="Z844" s="352"/>
      <c r="AA844" s="352"/>
      <c r="AB844" s="353"/>
      <c r="AC844" s="363" t="s">
        <v>606</v>
      </c>
      <c r="AD844" s="363"/>
      <c r="AE844" s="363"/>
      <c r="AF844" s="363"/>
      <c r="AG844" s="363"/>
      <c r="AH844" s="372" t="s">
        <v>577</v>
      </c>
      <c r="AI844" s="373"/>
      <c r="AJ844" s="373"/>
      <c r="AK844" s="373"/>
      <c r="AL844" s="357" t="s">
        <v>577</v>
      </c>
      <c r="AM844" s="358"/>
      <c r="AN844" s="358"/>
      <c r="AO844" s="359"/>
      <c r="AP844" s="360" t="s">
        <v>592</v>
      </c>
      <c r="AQ844" s="360"/>
      <c r="AR844" s="360"/>
      <c r="AS844" s="360"/>
      <c r="AT844" s="360"/>
      <c r="AU844" s="360"/>
      <c r="AV844" s="360"/>
      <c r="AW844" s="360"/>
      <c r="AX844" s="360"/>
    </row>
    <row r="845" spans="1:50" ht="30" customHeight="1" x14ac:dyDescent="0.15">
      <c r="A845" s="376">
        <v>9</v>
      </c>
      <c r="B845" s="376">
        <v>1</v>
      </c>
      <c r="C845" s="361" t="s">
        <v>614</v>
      </c>
      <c r="D845" s="347"/>
      <c r="E845" s="347"/>
      <c r="F845" s="347"/>
      <c r="G845" s="347"/>
      <c r="H845" s="347"/>
      <c r="I845" s="347"/>
      <c r="J845" s="348">
        <v>9000020011002</v>
      </c>
      <c r="K845" s="349"/>
      <c r="L845" s="349"/>
      <c r="M845" s="349"/>
      <c r="N845" s="349"/>
      <c r="O845" s="349"/>
      <c r="P845" s="362" t="s">
        <v>616</v>
      </c>
      <c r="Q845" s="350"/>
      <c r="R845" s="350"/>
      <c r="S845" s="350"/>
      <c r="T845" s="350"/>
      <c r="U845" s="350"/>
      <c r="V845" s="350"/>
      <c r="W845" s="350"/>
      <c r="X845" s="350"/>
      <c r="Y845" s="351">
        <v>1991.8</v>
      </c>
      <c r="Z845" s="352"/>
      <c r="AA845" s="352"/>
      <c r="AB845" s="353"/>
      <c r="AC845" s="363" t="s">
        <v>606</v>
      </c>
      <c r="AD845" s="363"/>
      <c r="AE845" s="363"/>
      <c r="AF845" s="363"/>
      <c r="AG845" s="363"/>
      <c r="AH845" s="372" t="s">
        <v>577</v>
      </c>
      <c r="AI845" s="373"/>
      <c r="AJ845" s="373"/>
      <c r="AK845" s="373"/>
      <c r="AL845" s="357" t="s">
        <v>577</v>
      </c>
      <c r="AM845" s="358"/>
      <c r="AN845" s="358"/>
      <c r="AO845" s="359"/>
      <c r="AP845" s="360" t="s">
        <v>592</v>
      </c>
      <c r="AQ845" s="360"/>
      <c r="AR845" s="360"/>
      <c r="AS845" s="360"/>
      <c r="AT845" s="360"/>
      <c r="AU845" s="360"/>
      <c r="AV845" s="360"/>
      <c r="AW845" s="360"/>
      <c r="AX845" s="360"/>
    </row>
    <row r="846" spans="1:50" ht="30" customHeight="1" x14ac:dyDescent="0.15">
      <c r="A846" s="376">
        <v>10</v>
      </c>
      <c r="B846" s="376">
        <v>1</v>
      </c>
      <c r="C846" s="361" t="s">
        <v>615</v>
      </c>
      <c r="D846" s="347"/>
      <c r="E846" s="347"/>
      <c r="F846" s="347"/>
      <c r="G846" s="347"/>
      <c r="H846" s="347"/>
      <c r="I846" s="347"/>
      <c r="J846" s="348">
        <v>1000020140007</v>
      </c>
      <c r="K846" s="349"/>
      <c r="L846" s="349"/>
      <c r="M846" s="349"/>
      <c r="N846" s="349"/>
      <c r="O846" s="349"/>
      <c r="P846" s="362" t="s">
        <v>616</v>
      </c>
      <c r="Q846" s="350"/>
      <c r="R846" s="350"/>
      <c r="S846" s="350"/>
      <c r="T846" s="350"/>
      <c r="U846" s="350"/>
      <c r="V846" s="350"/>
      <c r="W846" s="350"/>
      <c r="X846" s="350"/>
      <c r="Y846" s="351">
        <v>1766.3</v>
      </c>
      <c r="Z846" s="352"/>
      <c r="AA846" s="352"/>
      <c r="AB846" s="353"/>
      <c r="AC846" s="363" t="s">
        <v>606</v>
      </c>
      <c r="AD846" s="363"/>
      <c r="AE846" s="363"/>
      <c r="AF846" s="363"/>
      <c r="AG846" s="363"/>
      <c r="AH846" s="372" t="s">
        <v>577</v>
      </c>
      <c r="AI846" s="373"/>
      <c r="AJ846" s="373"/>
      <c r="AK846" s="373"/>
      <c r="AL846" s="357" t="s">
        <v>577</v>
      </c>
      <c r="AM846" s="358"/>
      <c r="AN846" s="358"/>
      <c r="AO846" s="359"/>
      <c r="AP846" s="360" t="s">
        <v>592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24" customHeight="1" x14ac:dyDescent="0.15">
      <c r="A1102" s="376">
        <v>1</v>
      </c>
      <c r="B1102" s="376">
        <v>1</v>
      </c>
      <c r="C1102" s="374"/>
      <c r="D1102" s="374"/>
      <c r="E1102" s="147" t="s">
        <v>577</v>
      </c>
      <c r="F1102" s="375"/>
      <c r="G1102" s="375"/>
      <c r="H1102" s="375"/>
      <c r="I1102" s="375"/>
      <c r="J1102" s="348" t="s">
        <v>592</v>
      </c>
      <c r="K1102" s="349"/>
      <c r="L1102" s="349"/>
      <c r="M1102" s="349"/>
      <c r="N1102" s="349"/>
      <c r="O1102" s="349"/>
      <c r="P1102" s="362" t="s">
        <v>577</v>
      </c>
      <c r="Q1102" s="350"/>
      <c r="R1102" s="350"/>
      <c r="S1102" s="350"/>
      <c r="T1102" s="350"/>
      <c r="U1102" s="350"/>
      <c r="V1102" s="350"/>
      <c r="W1102" s="350"/>
      <c r="X1102" s="350"/>
      <c r="Y1102" s="351" t="s">
        <v>577</v>
      </c>
      <c r="Z1102" s="352"/>
      <c r="AA1102" s="352"/>
      <c r="AB1102" s="353"/>
      <c r="AC1102" s="354"/>
      <c r="AD1102" s="354"/>
      <c r="AE1102" s="354"/>
      <c r="AF1102" s="354"/>
      <c r="AG1102" s="354"/>
      <c r="AH1102" s="355" t="s">
        <v>577</v>
      </c>
      <c r="AI1102" s="356"/>
      <c r="AJ1102" s="356"/>
      <c r="AK1102" s="356"/>
      <c r="AL1102" s="357" t="s">
        <v>604</v>
      </c>
      <c r="AM1102" s="358"/>
      <c r="AN1102" s="358"/>
      <c r="AO1102" s="359"/>
      <c r="AP1102" s="360" t="s">
        <v>577</v>
      </c>
      <c r="AQ1102" s="360"/>
      <c r="AR1102" s="360"/>
      <c r="AS1102" s="360"/>
      <c r="AT1102" s="360"/>
      <c r="AU1102" s="360"/>
      <c r="AV1102" s="360"/>
      <c r="AW1102" s="360"/>
      <c r="AX1102" s="360"/>
    </row>
    <row r="1103" spans="1:50" hidden="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idden="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idden="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idden="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idden="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idden="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idden="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idden="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idden="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idden="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idden="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idden="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idden="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idden="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idden="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idden="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idden="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idden="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idden="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idden="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idden="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idden="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idden="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idden="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idden="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idden="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idden="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idden="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Q101">
    <cfRule type="expression" dxfId="2787" priority="13703">
      <formula>IF(RIGHT(TEXT(AQ101,"0.#"),1)=".",FALSE,TRUE)</formula>
    </cfRule>
    <cfRule type="expression" dxfId="2786" priority="13704">
      <formula>IF(RIGHT(TEXT(AQ101,"0.#"),1)=".",TRUE,FALSE)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Q116">
    <cfRule type="expression" dxfId="2603" priority="13167">
      <formula>IF(RIGHT(TEXT(AQ116,"0.#"),1)=".",FALSE,TRUE)</formula>
    </cfRule>
    <cfRule type="expression" dxfId="2602" priority="13168">
      <formula>IF(RIGHT(TEXT(AQ116,"0.#"),1)=".",TRUE,FALSE)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M117">
    <cfRule type="expression" dxfId="2597" priority="13161">
      <formula>IF(RIGHT(TEXT(AM117,"0.#"),1)=".",FALSE,TRUE)</formula>
    </cfRule>
    <cfRule type="expression" dxfId="2596" priority="13162">
      <formula>IF(RIGHT(TEXT(AM117,"0.#"),1)=".",TRUE,FALSE)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66">
    <cfRule type="expression" dxfId="2509" priority="6637">
      <formula>IF(AND(AL847&gt;=0, RIGHT(TEXT(AL847,"0.#"),1)&lt;&gt;"."),TRUE,FALSE)</formula>
    </cfRule>
    <cfRule type="expression" dxfId="2508" priority="6638">
      <formula>IF(AND(AL847&gt;=0, RIGHT(TEXT(AL847,"0.#"),1)="."),TRUE,FALSE)</formula>
    </cfRule>
    <cfRule type="expression" dxfId="2507" priority="6639">
      <formula>IF(AND(AL847&lt;0, RIGHT(TEXT(AL847,"0.#"),1)&lt;&gt;"."),TRUE,FALSE)</formula>
    </cfRule>
    <cfRule type="expression" dxfId="2506" priority="6640">
      <formula>IF(AND(AL847&lt;0, 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46">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101">
    <cfRule type="expression" dxfId="711" priority="11">
      <formula>IF(RIGHT(TEXT(AE101,"0.#"),1)=".",FALSE,TRUE)</formula>
    </cfRule>
    <cfRule type="expression" dxfId="710" priority="12">
      <formula>IF(RIGHT(TEXT(AE101,"0.#"),1)=".",TRUE,FALSE)</formula>
    </cfRule>
  </conditionalFormatting>
  <conditionalFormatting sqref="AI101">
    <cfRule type="expression" dxfId="709" priority="9">
      <formula>IF(RIGHT(TEXT(AI101,"0.#"),1)=".",FALSE,TRUE)</formula>
    </cfRule>
    <cfRule type="expression" dxfId="708" priority="10">
      <formula>IF(RIGHT(TEXT(AI101,"0.#"),1)=".",TRUE,FALSE)</formula>
    </cfRule>
  </conditionalFormatting>
  <conditionalFormatting sqref="AE102">
    <cfRule type="expression" dxfId="707" priority="7">
      <formula>IF(RIGHT(TEXT(AE102,"0.#"),1)=".",FALSE,TRUE)</formula>
    </cfRule>
    <cfRule type="expression" dxfId="706" priority="8">
      <formula>IF(RIGHT(TEXT(AE102,"0.#"),1)=".",TRUE,FALSE)</formula>
    </cfRule>
  </conditionalFormatting>
  <conditionalFormatting sqref="AI102">
    <cfRule type="expression" dxfId="705" priority="5">
      <formula>IF(RIGHT(TEXT(AI102,"0.#"),1)=".",FALSE,TRUE)</formula>
    </cfRule>
    <cfRule type="expression" dxfId="704" priority="6">
      <formula>IF(RIGHT(TEXT(AI102,"0.#"),1)=".",TRUE,FALSE)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574</v>
      </c>
      <c r="R5" s="13" t="str">
        <f t="shared" si="3"/>
        <v>負担</v>
      </c>
      <c r="S5" s="13" t="str">
        <f t="shared" si="4"/>
        <v>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3"/>
      <c r="AA2" s="834"/>
      <c r="AB2" s="1030" t="s">
        <v>11</v>
      </c>
      <c r="AC2" s="1031"/>
      <c r="AD2" s="1032"/>
      <c r="AE2" s="1036" t="s">
        <v>557</v>
      </c>
      <c r="AF2" s="1036"/>
      <c r="AG2" s="1036"/>
      <c r="AH2" s="1036"/>
      <c r="AI2" s="1036" t="s">
        <v>554</v>
      </c>
      <c r="AJ2" s="1036"/>
      <c r="AK2" s="1036"/>
      <c r="AL2" s="1036"/>
      <c r="AM2" s="1036" t="s">
        <v>528</v>
      </c>
      <c r="AN2" s="1036"/>
      <c r="AO2" s="1036"/>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8"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3"/>
      <c r="AA9" s="834"/>
      <c r="AB9" s="1030" t="s">
        <v>11</v>
      </c>
      <c r="AC9" s="1031"/>
      <c r="AD9" s="1032"/>
      <c r="AE9" s="1036" t="s">
        <v>558</v>
      </c>
      <c r="AF9" s="1036"/>
      <c r="AG9" s="1036"/>
      <c r="AH9" s="1036"/>
      <c r="AI9" s="1036" t="s">
        <v>554</v>
      </c>
      <c r="AJ9" s="1036"/>
      <c r="AK9" s="1036"/>
      <c r="AL9" s="1036"/>
      <c r="AM9" s="1036" t="s">
        <v>528</v>
      </c>
      <c r="AN9" s="1036"/>
      <c r="AO9" s="1036"/>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8"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3"/>
      <c r="AA16" s="834"/>
      <c r="AB16" s="1030" t="s">
        <v>11</v>
      </c>
      <c r="AC16" s="1031"/>
      <c r="AD16" s="1032"/>
      <c r="AE16" s="1036" t="s">
        <v>557</v>
      </c>
      <c r="AF16" s="1036"/>
      <c r="AG16" s="1036"/>
      <c r="AH16" s="1036"/>
      <c r="AI16" s="1036" t="s">
        <v>555</v>
      </c>
      <c r="AJ16" s="1036"/>
      <c r="AK16" s="1036"/>
      <c r="AL16" s="1036"/>
      <c r="AM16" s="1036" t="s">
        <v>528</v>
      </c>
      <c r="AN16" s="1036"/>
      <c r="AO16" s="1036"/>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8"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3"/>
      <c r="AA23" s="834"/>
      <c r="AB23" s="1030" t="s">
        <v>11</v>
      </c>
      <c r="AC23" s="1031"/>
      <c r="AD23" s="1032"/>
      <c r="AE23" s="1036" t="s">
        <v>559</v>
      </c>
      <c r="AF23" s="1036"/>
      <c r="AG23" s="1036"/>
      <c r="AH23" s="1036"/>
      <c r="AI23" s="1036" t="s">
        <v>554</v>
      </c>
      <c r="AJ23" s="1036"/>
      <c r="AK23" s="1036"/>
      <c r="AL23" s="1036"/>
      <c r="AM23" s="1036" t="s">
        <v>528</v>
      </c>
      <c r="AN23" s="1036"/>
      <c r="AO23" s="1036"/>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8"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3"/>
      <c r="AA30" s="834"/>
      <c r="AB30" s="1030" t="s">
        <v>11</v>
      </c>
      <c r="AC30" s="1031"/>
      <c r="AD30" s="1032"/>
      <c r="AE30" s="1036" t="s">
        <v>557</v>
      </c>
      <c r="AF30" s="1036"/>
      <c r="AG30" s="1036"/>
      <c r="AH30" s="1036"/>
      <c r="AI30" s="1036" t="s">
        <v>554</v>
      </c>
      <c r="AJ30" s="1036"/>
      <c r="AK30" s="1036"/>
      <c r="AL30" s="1036"/>
      <c r="AM30" s="1036" t="s">
        <v>552</v>
      </c>
      <c r="AN30" s="1036"/>
      <c r="AO30" s="1036"/>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8"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3"/>
      <c r="AA37" s="834"/>
      <c r="AB37" s="1030" t="s">
        <v>11</v>
      </c>
      <c r="AC37" s="1031"/>
      <c r="AD37" s="1032"/>
      <c r="AE37" s="1036" t="s">
        <v>559</v>
      </c>
      <c r="AF37" s="1036"/>
      <c r="AG37" s="1036"/>
      <c r="AH37" s="1036"/>
      <c r="AI37" s="1036" t="s">
        <v>556</v>
      </c>
      <c r="AJ37" s="1036"/>
      <c r="AK37" s="1036"/>
      <c r="AL37" s="1036"/>
      <c r="AM37" s="1036" t="s">
        <v>553</v>
      </c>
      <c r="AN37" s="1036"/>
      <c r="AO37" s="1036"/>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8"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3"/>
      <c r="AA44" s="834"/>
      <c r="AB44" s="1030" t="s">
        <v>11</v>
      </c>
      <c r="AC44" s="1031"/>
      <c r="AD44" s="1032"/>
      <c r="AE44" s="1036" t="s">
        <v>557</v>
      </c>
      <c r="AF44" s="1036"/>
      <c r="AG44" s="1036"/>
      <c r="AH44" s="1036"/>
      <c r="AI44" s="1036" t="s">
        <v>554</v>
      </c>
      <c r="AJ44" s="1036"/>
      <c r="AK44" s="1036"/>
      <c r="AL44" s="1036"/>
      <c r="AM44" s="1036" t="s">
        <v>528</v>
      </c>
      <c r="AN44" s="1036"/>
      <c r="AO44" s="1036"/>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8"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3"/>
      <c r="AA51" s="834"/>
      <c r="AB51" s="560" t="s">
        <v>11</v>
      </c>
      <c r="AC51" s="1031"/>
      <c r="AD51" s="1032"/>
      <c r="AE51" s="1036" t="s">
        <v>557</v>
      </c>
      <c r="AF51" s="1036"/>
      <c r="AG51" s="1036"/>
      <c r="AH51" s="1036"/>
      <c r="AI51" s="1036" t="s">
        <v>554</v>
      </c>
      <c r="AJ51" s="1036"/>
      <c r="AK51" s="1036"/>
      <c r="AL51" s="1036"/>
      <c r="AM51" s="1036" t="s">
        <v>528</v>
      </c>
      <c r="AN51" s="1036"/>
      <c r="AO51" s="1036"/>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8"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3"/>
      <c r="AA58" s="834"/>
      <c r="AB58" s="1030" t="s">
        <v>11</v>
      </c>
      <c r="AC58" s="1031"/>
      <c r="AD58" s="1032"/>
      <c r="AE58" s="1036" t="s">
        <v>557</v>
      </c>
      <c r="AF58" s="1036"/>
      <c r="AG58" s="1036"/>
      <c r="AH58" s="1036"/>
      <c r="AI58" s="1036" t="s">
        <v>554</v>
      </c>
      <c r="AJ58" s="1036"/>
      <c r="AK58" s="1036"/>
      <c r="AL58" s="1036"/>
      <c r="AM58" s="1036" t="s">
        <v>528</v>
      </c>
      <c r="AN58" s="1036"/>
      <c r="AO58" s="1036"/>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8"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3"/>
      <c r="AA65" s="834"/>
      <c r="AB65" s="1030" t="s">
        <v>11</v>
      </c>
      <c r="AC65" s="1031"/>
      <c r="AD65" s="1032"/>
      <c r="AE65" s="1036" t="s">
        <v>557</v>
      </c>
      <c r="AF65" s="1036"/>
      <c r="AG65" s="1036"/>
      <c r="AH65" s="1036"/>
      <c r="AI65" s="1036" t="s">
        <v>554</v>
      </c>
      <c r="AJ65" s="1036"/>
      <c r="AK65" s="1036"/>
      <c r="AL65" s="1036"/>
      <c r="AM65" s="1036" t="s">
        <v>528</v>
      </c>
      <c r="AN65" s="1036"/>
      <c r="AO65" s="1036"/>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9" t="s">
        <v>492</v>
      </c>
      <c r="H2" s="600"/>
      <c r="I2" s="600"/>
      <c r="J2" s="600"/>
      <c r="K2" s="600"/>
      <c r="L2" s="600"/>
      <c r="M2" s="600"/>
      <c r="N2" s="600"/>
      <c r="O2" s="600"/>
      <c r="P2" s="600"/>
      <c r="Q2" s="600"/>
      <c r="R2" s="600"/>
      <c r="S2" s="600"/>
      <c r="T2" s="600"/>
      <c r="U2" s="600"/>
      <c r="V2" s="600"/>
      <c r="W2" s="600"/>
      <c r="X2" s="600"/>
      <c r="Y2" s="600"/>
      <c r="Z2" s="600"/>
      <c r="AA2" s="600"/>
      <c r="AB2" s="601"/>
      <c r="AC2" s="599" t="s">
        <v>494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49"/>
      <c r="B5" s="1050"/>
      <c r="C5" s="1050"/>
      <c r="D5" s="1050"/>
      <c r="E5" s="1050"/>
      <c r="F5" s="105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49"/>
      <c r="B6" s="1050"/>
      <c r="C6" s="1050"/>
      <c r="D6" s="1050"/>
      <c r="E6" s="1050"/>
      <c r="F6" s="105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49"/>
      <c r="B7" s="1050"/>
      <c r="C7" s="1050"/>
      <c r="D7" s="1050"/>
      <c r="E7" s="1050"/>
      <c r="F7" s="105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49"/>
      <c r="B8" s="1050"/>
      <c r="C8" s="1050"/>
      <c r="D8" s="1050"/>
      <c r="E8" s="1050"/>
      <c r="F8" s="105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49"/>
      <c r="B9" s="1050"/>
      <c r="C9" s="1050"/>
      <c r="D9" s="1050"/>
      <c r="E9" s="1050"/>
      <c r="F9" s="105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49"/>
      <c r="B10" s="1050"/>
      <c r="C10" s="1050"/>
      <c r="D10" s="1050"/>
      <c r="E10" s="1050"/>
      <c r="F10" s="105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9"/>
      <c r="B11" s="1050"/>
      <c r="C11" s="1050"/>
      <c r="D11" s="1050"/>
      <c r="E11" s="1050"/>
      <c r="F11" s="105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9"/>
      <c r="B12" s="1050"/>
      <c r="C12" s="1050"/>
      <c r="D12" s="1050"/>
      <c r="E12" s="1050"/>
      <c r="F12" s="105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9"/>
      <c r="B13" s="1050"/>
      <c r="C13" s="1050"/>
      <c r="D13" s="1050"/>
      <c r="E13" s="1050"/>
      <c r="F13" s="105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49"/>
      <c r="B18" s="1050"/>
      <c r="C18" s="1050"/>
      <c r="D18" s="1050"/>
      <c r="E18" s="1050"/>
      <c r="F18" s="105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9"/>
      <c r="B19" s="1050"/>
      <c r="C19" s="1050"/>
      <c r="D19" s="1050"/>
      <c r="E19" s="1050"/>
      <c r="F19" s="105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9"/>
      <c r="B20" s="1050"/>
      <c r="C20" s="1050"/>
      <c r="D20" s="1050"/>
      <c r="E20" s="1050"/>
      <c r="F20" s="105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9"/>
      <c r="B21" s="1050"/>
      <c r="C21" s="1050"/>
      <c r="D21" s="1050"/>
      <c r="E21" s="1050"/>
      <c r="F21" s="105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9"/>
      <c r="B22" s="1050"/>
      <c r="C22" s="1050"/>
      <c r="D22" s="1050"/>
      <c r="E22" s="1050"/>
      <c r="F22" s="105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9"/>
      <c r="B23" s="1050"/>
      <c r="C23" s="1050"/>
      <c r="D23" s="1050"/>
      <c r="E23" s="1050"/>
      <c r="F23" s="105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9"/>
      <c r="B24" s="1050"/>
      <c r="C24" s="1050"/>
      <c r="D24" s="1050"/>
      <c r="E24" s="1050"/>
      <c r="F24" s="105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9"/>
      <c r="B25" s="1050"/>
      <c r="C25" s="1050"/>
      <c r="D25" s="1050"/>
      <c r="E25" s="1050"/>
      <c r="F25" s="105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9"/>
      <c r="B26" s="1050"/>
      <c r="C26" s="1050"/>
      <c r="D26" s="1050"/>
      <c r="E26" s="1050"/>
      <c r="F26" s="105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49"/>
      <c r="B31" s="1050"/>
      <c r="C31" s="1050"/>
      <c r="D31" s="1050"/>
      <c r="E31" s="1050"/>
      <c r="F31" s="105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9"/>
      <c r="B32" s="1050"/>
      <c r="C32" s="1050"/>
      <c r="D32" s="1050"/>
      <c r="E32" s="1050"/>
      <c r="F32" s="105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9"/>
      <c r="B33" s="1050"/>
      <c r="C33" s="1050"/>
      <c r="D33" s="1050"/>
      <c r="E33" s="1050"/>
      <c r="F33" s="105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9"/>
      <c r="B34" s="1050"/>
      <c r="C34" s="1050"/>
      <c r="D34" s="1050"/>
      <c r="E34" s="1050"/>
      <c r="F34" s="105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9"/>
      <c r="B35" s="1050"/>
      <c r="C35" s="1050"/>
      <c r="D35" s="1050"/>
      <c r="E35" s="1050"/>
      <c r="F35" s="105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9"/>
      <c r="B36" s="1050"/>
      <c r="C36" s="1050"/>
      <c r="D36" s="1050"/>
      <c r="E36" s="1050"/>
      <c r="F36" s="105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9"/>
      <c r="B37" s="1050"/>
      <c r="C37" s="1050"/>
      <c r="D37" s="1050"/>
      <c r="E37" s="1050"/>
      <c r="F37" s="105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9"/>
      <c r="B38" s="1050"/>
      <c r="C38" s="1050"/>
      <c r="D38" s="1050"/>
      <c r="E38" s="1050"/>
      <c r="F38" s="105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9"/>
      <c r="B39" s="1050"/>
      <c r="C39" s="1050"/>
      <c r="D39" s="1050"/>
      <c r="E39" s="1050"/>
      <c r="F39" s="105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49"/>
      <c r="B44" s="1050"/>
      <c r="C44" s="1050"/>
      <c r="D44" s="1050"/>
      <c r="E44" s="1050"/>
      <c r="F44" s="105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9"/>
      <c r="B45" s="1050"/>
      <c r="C45" s="1050"/>
      <c r="D45" s="1050"/>
      <c r="E45" s="1050"/>
      <c r="F45" s="105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9"/>
      <c r="B46" s="1050"/>
      <c r="C46" s="1050"/>
      <c r="D46" s="1050"/>
      <c r="E46" s="1050"/>
      <c r="F46" s="105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9"/>
      <c r="B47" s="1050"/>
      <c r="C47" s="1050"/>
      <c r="D47" s="1050"/>
      <c r="E47" s="1050"/>
      <c r="F47" s="105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9"/>
      <c r="B48" s="1050"/>
      <c r="C48" s="1050"/>
      <c r="D48" s="1050"/>
      <c r="E48" s="1050"/>
      <c r="F48" s="105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9"/>
      <c r="B49" s="1050"/>
      <c r="C49" s="1050"/>
      <c r="D49" s="1050"/>
      <c r="E49" s="1050"/>
      <c r="F49" s="105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9"/>
      <c r="B50" s="1050"/>
      <c r="C50" s="1050"/>
      <c r="D50" s="1050"/>
      <c r="E50" s="1050"/>
      <c r="F50" s="105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9"/>
      <c r="B51" s="1050"/>
      <c r="C51" s="1050"/>
      <c r="D51" s="1050"/>
      <c r="E51" s="1050"/>
      <c r="F51" s="105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9"/>
      <c r="B52" s="1050"/>
      <c r="C52" s="1050"/>
      <c r="D52" s="1050"/>
      <c r="E52" s="1050"/>
      <c r="F52" s="105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49"/>
      <c r="B58" s="1050"/>
      <c r="C58" s="1050"/>
      <c r="D58" s="1050"/>
      <c r="E58" s="1050"/>
      <c r="F58" s="105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9"/>
      <c r="B59" s="1050"/>
      <c r="C59" s="1050"/>
      <c r="D59" s="1050"/>
      <c r="E59" s="1050"/>
      <c r="F59" s="105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9"/>
      <c r="B60" s="1050"/>
      <c r="C60" s="1050"/>
      <c r="D60" s="1050"/>
      <c r="E60" s="1050"/>
      <c r="F60" s="105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9"/>
      <c r="B61" s="1050"/>
      <c r="C61" s="1050"/>
      <c r="D61" s="1050"/>
      <c r="E61" s="1050"/>
      <c r="F61" s="105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9"/>
      <c r="B62" s="1050"/>
      <c r="C62" s="1050"/>
      <c r="D62" s="1050"/>
      <c r="E62" s="1050"/>
      <c r="F62" s="105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9"/>
      <c r="B63" s="1050"/>
      <c r="C63" s="1050"/>
      <c r="D63" s="1050"/>
      <c r="E63" s="1050"/>
      <c r="F63" s="105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9"/>
      <c r="B64" s="1050"/>
      <c r="C64" s="1050"/>
      <c r="D64" s="1050"/>
      <c r="E64" s="1050"/>
      <c r="F64" s="105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9"/>
      <c r="B65" s="1050"/>
      <c r="C65" s="1050"/>
      <c r="D65" s="1050"/>
      <c r="E65" s="1050"/>
      <c r="F65" s="105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9"/>
      <c r="B66" s="1050"/>
      <c r="C66" s="1050"/>
      <c r="D66" s="1050"/>
      <c r="E66" s="1050"/>
      <c r="F66" s="105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49"/>
      <c r="B71" s="1050"/>
      <c r="C71" s="1050"/>
      <c r="D71" s="1050"/>
      <c r="E71" s="1050"/>
      <c r="F71" s="105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9"/>
      <c r="B72" s="1050"/>
      <c r="C72" s="1050"/>
      <c r="D72" s="1050"/>
      <c r="E72" s="1050"/>
      <c r="F72" s="105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9"/>
      <c r="B73" s="1050"/>
      <c r="C73" s="1050"/>
      <c r="D73" s="1050"/>
      <c r="E73" s="1050"/>
      <c r="F73" s="105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9"/>
      <c r="B74" s="1050"/>
      <c r="C74" s="1050"/>
      <c r="D74" s="1050"/>
      <c r="E74" s="1050"/>
      <c r="F74" s="105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9"/>
      <c r="B75" s="1050"/>
      <c r="C75" s="1050"/>
      <c r="D75" s="1050"/>
      <c r="E75" s="1050"/>
      <c r="F75" s="105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9"/>
      <c r="B76" s="1050"/>
      <c r="C76" s="1050"/>
      <c r="D76" s="1050"/>
      <c r="E76" s="1050"/>
      <c r="F76" s="105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9"/>
      <c r="B77" s="1050"/>
      <c r="C77" s="1050"/>
      <c r="D77" s="1050"/>
      <c r="E77" s="1050"/>
      <c r="F77" s="105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9"/>
      <c r="B78" s="1050"/>
      <c r="C78" s="1050"/>
      <c r="D78" s="1050"/>
      <c r="E78" s="1050"/>
      <c r="F78" s="105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9"/>
      <c r="B79" s="1050"/>
      <c r="C79" s="1050"/>
      <c r="D79" s="1050"/>
      <c r="E79" s="1050"/>
      <c r="F79" s="105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49"/>
      <c r="B84" s="1050"/>
      <c r="C84" s="1050"/>
      <c r="D84" s="1050"/>
      <c r="E84" s="1050"/>
      <c r="F84" s="105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9"/>
      <c r="B85" s="1050"/>
      <c r="C85" s="1050"/>
      <c r="D85" s="1050"/>
      <c r="E85" s="1050"/>
      <c r="F85" s="105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9"/>
      <c r="B86" s="1050"/>
      <c r="C86" s="1050"/>
      <c r="D86" s="1050"/>
      <c r="E86" s="1050"/>
      <c r="F86" s="105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9"/>
      <c r="B87" s="1050"/>
      <c r="C87" s="1050"/>
      <c r="D87" s="1050"/>
      <c r="E87" s="1050"/>
      <c r="F87" s="105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9"/>
      <c r="B88" s="1050"/>
      <c r="C88" s="1050"/>
      <c r="D88" s="1050"/>
      <c r="E88" s="1050"/>
      <c r="F88" s="105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9"/>
      <c r="B89" s="1050"/>
      <c r="C89" s="1050"/>
      <c r="D89" s="1050"/>
      <c r="E89" s="1050"/>
      <c r="F89" s="105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9"/>
      <c r="B90" s="1050"/>
      <c r="C90" s="1050"/>
      <c r="D90" s="1050"/>
      <c r="E90" s="1050"/>
      <c r="F90" s="105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9"/>
      <c r="B91" s="1050"/>
      <c r="C91" s="1050"/>
      <c r="D91" s="1050"/>
      <c r="E91" s="1050"/>
      <c r="F91" s="105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9"/>
      <c r="B92" s="1050"/>
      <c r="C92" s="1050"/>
      <c r="D92" s="1050"/>
      <c r="E92" s="1050"/>
      <c r="F92" s="105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49"/>
      <c r="B97" s="1050"/>
      <c r="C97" s="1050"/>
      <c r="D97" s="1050"/>
      <c r="E97" s="1050"/>
      <c r="F97" s="105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9"/>
      <c r="B98" s="1050"/>
      <c r="C98" s="1050"/>
      <c r="D98" s="1050"/>
      <c r="E98" s="1050"/>
      <c r="F98" s="105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9"/>
      <c r="B99" s="1050"/>
      <c r="C99" s="1050"/>
      <c r="D99" s="1050"/>
      <c r="E99" s="1050"/>
      <c r="F99" s="105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9"/>
      <c r="B100" s="1050"/>
      <c r="C100" s="1050"/>
      <c r="D100" s="1050"/>
      <c r="E100" s="1050"/>
      <c r="F100" s="105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9"/>
      <c r="B101" s="1050"/>
      <c r="C101" s="1050"/>
      <c r="D101" s="1050"/>
      <c r="E101" s="1050"/>
      <c r="F101" s="105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9"/>
      <c r="B102" s="1050"/>
      <c r="C102" s="1050"/>
      <c r="D102" s="1050"/>
      <c r="E102" s="1050"/>
      <c r="F102" s="105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9"/>
      <c r="B103" s="1050"/>
      <c r="C103" s="1050"/>
      <c r="D103" s="1050"/>
      <c r="E103" s="1050"/>
      <c r="F103" s="105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9"/>
      <c r="B104" s="1050"/>
      <c r="C104" s="1050"/>
      <c r="D104" s="1050"/>
      <c r="E104" s="1050"/>
      <c r="F104" s="105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9"/>
      <c r="B105" s="1050"/>
      <c r="C105" s="1050"/>
      <c r="D105" s="1050"/>
      <c r="E105" s="1050"/>
      <c r="F105" s="105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49"/>
      <c r="B111" s="1050"/>
      <c r="C111" s="1050"/>
      <c r="D111" s="1050"/>
      <c r="E111" s="1050"/>
      <c r="F111" s="105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9"/>
      <c r="B112" s="1050"/>
      <c r="C112" s="1050"/>
      <c r="D112" s="1050"/>
      <c r="E112" s="1050"/>
      <c r="F112" s="105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9"/>
      <c r="B113" s="1050"/>
      <c r="C113" s="1050"/>
      <c r="D113" s="1050"/>
      <c r="E113" s="1050"/>
      <c r="F113" s="105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9"/>
      <c r="B114" s="1050"/>
      <c r="C114" s="1050"/>
      <c r="D114" s="1050"/>
      <c r="E114" s="1050"/>
      <c r="F114" s="105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9"/>
      <c r="B115" s="1050"/>
      <c r="C115" s="1050"/>
      <c r="D115" s="1050"/>
      <c r="E115" s="1050"/>
      <c r="F115" s="105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9"/>
      <c r="B116" s="1050"/>
      <c r="C116" s="1050"/>
      <c r="D116" s="1050"/>
      <c r="E116" s="1050"/>
      <c r="F116" s="105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9"/>
      <c r="B117" s="1050"/>
      <c r="C117" s="1050"/>
      <c r="D117" s="1050"/>
      <c r="E117" s="1050"/>
      <c r="F117" s="105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9"/>
      <c r="B118" s="1050"/>
      <c r="C118" s="1050"/>
      <c r="D118" s="1050"/>
      <c r="E118" s="1050"/>
      <c r="F118" s="105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9"/>
      <c r="B119" s="1050"/>
      <c r="C119" s="1050"/>
      <c r="D119" s="1050"/>
      <c r="E119" s="1050"/>
      <c r="F119" s="105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49"/>
      <c r="B124" s="1050"/>
      <c r="C124" s="1050"/>
      <c r="D124" s="1050"/>
      <c r="E124" s="1050"/>
      <c r="F124" s="105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9"/>
      <c r="B125" s="1050"/>
      <c r="C125" s="1050"/>
      <c r="D125" s="1050"/>
      <c r="E125" s="1050"/>
      <c r="F125" s="105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9"/>
      <c r="B126" s="1050"/>
      <c r="C126" s="1050"/>
      <c r="D126" s="1050"/>
      <c r="E126" s="1050"/>
      <c r="F126" s="105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9"/>
      <c r="B127" s="1050"/>
      <c r="C127" s="1050"/>
      <c r="D127" s="1050"/>
      <c r="E127" s="1050"/>
      <c r="F127" s="105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9"/>
      <c r="B128" s="1050"/>
      <c r="C128" s="1050"/>
      <c r="D128" s="1050"/>
      <c r="E128" s="1050"/>
      <c r="F128" s="105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9"/>
      <c r="B129" s="1050"/>
      <c r="C129" s="1050"/>
      <c r="D129" s="1050"/>
      <c r="E129" s="1050"/>
      <c r="F129" s="105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9"/>
      <c r="B130" s="1050"/>
      <c r="C130" s="1050"/>
      <c r="D130" s="1050"/>
      <c r="E130" s="1050"/>
      <c r="F130" s="105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9"/>
      <c r="B131" s="1050"/>
      <c r="C131" s="1050"/>
      <c r="D131" s="1050"/>
      <c r="E131" s="1050"/>
      <c r="F131" s="105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9"/>
      <c r="B132" s="1050"/>
      <c r="C132" s="1050"/>
      <c r="D132" s="1050"/>
      <c r="E132" s="1050"/>
      <c r="F132" s="105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49"/>
      <c r="B137" s="1050"/>
      <c r="C137" s="1050"/>
      <c r="D137" s="1050"/>
      <c r="E137" s="1050"/>
      <c r="F137" s="105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9"/>
      <c r="B138" s="1050"/>
      <c r="C138" s="1050"/>
      <c r="D138" s="1050"/>
      <c r="E138" s="1050"/>
      <c r="F138" s="105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9"/>
      <c r="B139" s="1050"/>
      <c r="C139" s="1050"/>
      <c r="D139" s="1050"/>
      <c r="E139" s="1050"/>
      <c r="F139" s="105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9"/>
      <c r="B140" s="1050"/>
      <c r="C140" s="1050"/>
      <c r="D140" s="1050"/>
      <c r="E140" s="1050"/>
      <c r="F140" s="105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9"/>
      <c r="B141" s="1050"/>
      <c r="C141" s="1050"/>
      <c r="D141" s="1050"/>
      <c r="E141" s="1050"/>
      <c r="F141" s="105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9"/>
      <c r="B142" s="1050"/>
      <c r="C142" s="1050"/>
      <c r="D142" s="1050"/>
      <c r="E142" s="1050"/>
      <c r="F142" s="105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9"/>
      <c r="B143" s="1050"/>
      <c r="C143" s="1050"/>
      <c r="D143" s="1050"/>
      <c r="E143" s="1050"/>
      <c r="F143" s="105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9"/>
      <c r="B144" s="1050"/>
      <c r="C144" s="1050"/>
      <c r="D144" s="1050"/>
      <c r="E144" s="1050"/>
      <c r="F144" s="105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9"/>
      <c r="B145" s="1050"/>
      <c r="C145" s="1050"/>
      <c r="D145" s="1050"/>
      <c r="E145" s="1050"/>
      <c r="F145" s="105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49"/>
      <c r="B150" s="1050"/>
      <c r="C150" s="1050"/>
      <c r="D150" s="1050"/>
      <c r="E150" s="1050"/>
      <c r="F150" s="105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9"/>
      <c r="B151" s="1050"/>
      <c r="C151" s="1050"/>
      <c r="D151" s="1050"/>
      <c r="E151" s="1050"/>
      <c r="F151" s="105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9"/>
      <c r="B152" s="1050"/>
      <c r="C152" s="1050"/>
      <c r="D152" s="1050"/>
      <c r="E152" s="1050"/>
      <c r="F152" s="105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9"/>
      <c r="B153" s="1050"/>
      <c r="C153" s="1050"/>
      <c r="D153" s="1050"/>
      <c r="E153" s="1050"/>
      <c r="F153" s="105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9"/>
      <c r="B154" s="1050"/>
      <c r="C154" s="1050"/>
      <c r="D154" s="1050"/>
      <c r="E154" s="1050"/>
      <c r="F154" s="105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9"/>
      <c r="B155" s="1050"/>
      <c r="C155" s="1050"/>
      <c r="D155" s="1050"/>
      <c r="E155" s="1050"/>
      <c r="F155" s="105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9"/>
      <c r="B156" s="1050"/>
      <c r="C156" s="1050"/>
      <c r="D156" s="1050"/>
      <c r="E156" s="1050"/>
      <c r="F156" s="105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9"/>
      <c r="B157" s="1050"/>
      <c r="C157" s="1050"/>
      <c r="D157" s="1050"/>
      <c r="E157" s="1050"/>
      <c r="F157" s="105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9"/>
      <c r="B158" s="1050"/>
      <c r="C158" s="1050"/>
      <c r="D158" s="1050"/>
      <c r="E158" s="1050"/>
      <c r="F158" s="105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49"/>
      <c r="B164" s="1050"/>
      <c r="C164" s="1050"/>
      <c r="D164" s="1050"/>
      <c r="E164" s="1050"/>
      <c r="F164" s="105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9"/>
      <c r="B165" s="1050"/>
      <c r="C165" s="1050"/>
      <c r="D165" s="1050"/>
      <c r="E165" s="1050"/>
      <c r="F165" s="105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9"/>
      <c r="B166" s="1050"/>
      <c r="C166" s="1050"/>
      <c r="D166" s="1050"/>
      <c r="E166" s="1050"/>
      <c r="F166" s="105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9"/>
      <c r="B167" s="1050"/>
      <c r="C167" s="1050"/>
      <c r="D167" s="1050"/>
      <c r="E167" s="1050"/>
      <c r="F167" s="105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9"/>
      <c r="B168" s="1050"/>
      <c r="C168" s="1050"/>
      <c r="D168" s="1050"/>
      <c r="E168" s="1050"/>
      <c r="F168" s="105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9"/>
      <c r="B169" s="1050"/>
      <c r="C169" s="1050"/>
      <c r="D169" s="1050"/>
      <c r="E169" s="1050"/>
      <c r="F169" s="105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9"/>
      <c r="B170" s="1050"/>
      <c r="C170" s="1050"/>
      <c r="D170" s="1050"/>
      <c r="E170" s="1050"/>
      <c r="F170" s="105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9"/>
      <c r="B171" s="1050"/>
      <c r="C171" s="1050"/>
      <c r="D171" s="1050"/>
      <c r="E171" s="1050"/>
      <c r="F171" s="105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9"/>
      <c r="B172" s="1050"/>
      <c r="C172" s="1050"/>
      <c r="D172" s="1050"/>
      <c r="E172" s="1050"/>
      <c r="F172" s="105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49"/>
      <c r="B177" s="1050"/>
      <c r="C177" s="1050"/>
      <c r="D177" s="1050"/>
      <c r="E177" s="1050"/>
      <c r="F177" s="105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9"/>
      <c r="B178" s="1050"/>
      <c r="C178" s="1050"/>
      <c r="D178" s="1050"/>
      <c r="E178" s="1050"/>
      <c r="F178" s="105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9"/>
      <c r="B179" s="1050"/>
      <c r="C179" s="1050"/>
      <c r="D179" s="1050"/>
      <c r="E179" s="1050"/>
      <c r="F179" s="105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9"/>
      <c r="B180" s="1050"/>
      <c r="C180" s="1050"/>
      <c r="D180" s="1050"/>
      <c r="E180" s="1050"/>
      <c r="F180" s="105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9"/>
      <c r="B181" s="1050"/>
      <c r="C181" s="1050"/>
      <c r="D181" s="1050"/>
      <c r="E181" s="1050"/>
      <c r="F181" s="105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9"/>
      <c r="B182" s="1050"/>
      <c r="C182" s="1050"/>
      <c r="D182" s="1050"/>
      <c r="E182" s="1050"/>
      <c r="F182" s="105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9"/>
      <c r="B183" s="1050"/>
      <c r="C183" s="1050"/>
      <c r="D183" s="1050"/>
      <c r="E183" s="1050"/>
      <c r="F183" s="105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9"/>
      <c r="B184" s="1050"/>
      <c r="C184" s="1050"/>
      <c r="D184" s="1050"/>
      <c r="E184" s="1050"/>
      <c r="F184" s="105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9"/>
      <c r="B185" s="1050"/>
      <c r="C185" s="1050"/>
      <c r="D185" s="1050"/>
      <c r="E185" s="1050"/>
      <c r="F185" s="105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49"/>
      <c r="B190" s="1050"/>
      <c r="C190" s="1050"/>
      <c r="D190" s="1050"/>
      <c r="E190" s="1050"/>
      <c r="F190" s="105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9"/>
      <c r="B191" s="1050"/>
      <c r="C191" s="1050"/>
      <c r="D191" s="1050"/>
      <c r="E191" s="1050"/>
      <c r="F191" s="105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9"/>
      <c r="B192" s="1050"/>
      <c r="C192" s="1050"/>
      <c r="D192" s="1050"/>
      <c r="E192" s="1050"/>
      <c r="F192" s="105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9"/>
      <c r="B193" s="1050"/>
      <c r="C193" s="1050"/>
      <c r="D193" s="1050"/>
      <c r="E193" s="1050"/>
      <c r="F193" s="105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9"/>
      <c r="B194" s="1050"/>
      <c r="C194" s="1050"/>
      <c r="D194" s="1050"/>
      <c r="E194" s="1050"/>
      <c r="F194" s="105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9"/>
      <c r="B195" s="1050"/>
      <c r="C195" s="1050"/>
      <c r="D195" s="1050"/>
      <c r="E195" s="1050"/>
      <c r="F195" s="105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9"/>
      <c r="B196" s="1050"/>
      <c r="C196" s="1050"/>
      <c r="D196" s="1050"/>
      <c r="E196" s="1050"/>
      <c r="F196" s="105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9"/>
      <c r="B197" s="1050"/>
      <c r="C197" s="1050"/>
      <c r="D197" s="1050"/>
      <c r="E197" s="1050"/>
      <c r="F197" s="105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9"/>
      <c r="B198" s="1050"/>
      <c r="C198" s="1050"/>
      <c r="D198" s="1050"/>
      <c r="E198" s="1050"/>
      <c r="F198" s="105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49"/>
      <c r="B203" s="1050"/>
      <c r="C203" s="1050"/>
      <c r="D203" s="1050"/>
      <c r="E203" s="1050"/>
      <c r="F203" s="105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9"/>
      <c r="B204" s="1050"/>
      <c r="C204" s="1050"/>
      <c r="D204" s="1050"/>
      <c r="E204" s="1050"/>
      <c r="F204" s="105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9"/>
      <c r="B205" s="1050"/>
      <c r="C205" s="1050"/>
      <c r="D205" s="1050"/>
      <c r="E205" s="1050"/>
      <c r="F205" s="105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9"/>
      <c r="B206" s="1050"/>
      <c r="C206" s="1050"/>
      <c r="D206" s="1050"/>
      <c r="E206" s="1050"/>
      <c r="F206" s="105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9"/>
      <c r="B207" s="1050"/>
      <c r="C207" s="1050"/>
      <c r="D207" s="1050"/>
      <c r="E207" s="1050"/>
      <c r="F207" s="105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9"/>
      <c r="B208" s="1050"/>
      <c r="C208" s="1050"/>
      <c r="D208" s="1050"/>
      <c r="E208" s="1050"/>
      <c r="F208" s="105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9"/>
      <c r="B209" s="1050"/>
      <c r="C209" s="1050"/>
      <c r="D209" s="1050"/>
      <c r="E209" s="1050"/>
      <c r="F209" s="105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9"/>
      <c r="B210" s="1050"/>
      <c r="C210" s="1050"/>
      <c r="D210" s="1050"/>
      <c r="E210" s="1050"/>
      <c r="F210" s="105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9"/>
      <c r="B211" s="1050"/>
      <c r="C211" s="1050"/>
      <c r="D211" s="1050"/>
      <c r="E211" s="1050"/>
      <c r="F211" s="105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49"/>
      <c r="B217" s="1050"/>
      <c r="C217" s="1050"/>
      <c r="D217" s="1050"/>
      <c r="E217" s="1050"/>
      <c r="F217" s="105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9"/>
      <c r="B218" s="1050"/>
      <c r="C218" s="1050"/>
      <c r="D218" s="1050"/>
      <c r="E218" s="1050"/>
      <c r="F218" s="105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9"/>
      <c r="B219" s="1050"/>
      <c r="C219" s="1050"/>
      <c r="D219" s="1050"/>
      <c r="E219" s="1050"/>
      <c r="F219" s="105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9"/>
      <c r="B220" s="1050"/>
      <c r="C220" s="1050"/>
      <c r="D220" s="1050"/>
      <c r="E220" s="1050"/>
      <c r="F220" s="105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9"/>
      <c r="B221" s="1050"/>
      <c r="C221" s="1050"/>
      <c r="D221" s="1050"/>
      <c r="E221" s="1050"/>
      <c r="F221" s="105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9"/>
      <c r="B222" s="1050"/>
      <c r="C222" s="1050"/>
      <c r="D222" s="1050"/>
      <c r="E222" s="1050"/>
      <c r="F222" s="105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9"/>
      <c r="B223" s="1050"/>
      <c r="C223" s="1050"/>
      <c r="D223" s="1050"/>
      <c r="E223" s="1050"/>
      <c r="F223" s="105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9"/>
      <c r="B224" s="1050"/>
      <c r="C224" s="1050"/>
      <c r="D224" s="1050"/>
      <c r="E224" s="1050"/>
      <c r="F224" s="105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9"/>
      <c r="B225" s="1050"/>
      <c r="C225" s="1050"/>
      <c r="D225" s="1050"/>
      <c r="E225" s="1050"/>
      <c r="F225" s="105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49"/>
      <c r="B230" s="1050"/>
      <c r="C230" s="1050"/>
      <c r="D230" s="1050"/>
      <c r="E230" s="1050"/>
      <c r="F230" s="105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9"/>
      <c r="B231" s="1050"/>
      <c r="C231" s="1050"/>
      <c r="D231" s="1050"/>
      <c r="E231" s="1050"/>
      <c r="F231" s="105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9"/>
      <c r="B232" s="1050"/>
      <c r="C232" s="1050"/>
      <c r="D232" s="1050"/>
      <c r="E232" s="1050"/>
      <c r="F232" s="105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9"/>
      <c r="B233" s="1050"/>
      <c r="C233" s="1050"/>
      <c r="D233" s="1050"/>
      <c r="E233" s="1050"/>
      <c r="F233" s="105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9"/>
      <c r="B234" s="1050"/>
      <c r="C234" s="1050"/>
      <c r="D234" s="1050"/>
      <c r="E234" s="1050"/>
      <c r="F234" s="105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9"/>
      <c r="B235" s="1050"/>
      <c r="C235" s="1050"/>
      <c r="D235" s="1050"/>
      <c r="E235" s="1050"/>
      <c r="F235" s="105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9"/>
      <c r="B236" s="1050"/>
      <c r="C236" s="1050"/>
      <c r="D236" s="1050"/>
      <c r="E236" s="1050"/>
      <c r="F236" s="105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9"/>
      <c r="B237" s="1050"/>
      <c r="C237" s="1050"/>
      <c r="D237" s="1050"/>
      <c r="E237" s="1050"/>
      <c r="F237" s="105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9"/>
      <c r="B238" s="1050"/>
      <c r="C238" s="1050"/>
      <c r="D238" s="1050"/>
      <c r="E238" s="1050"/>
      <c r="F238" s="105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49"/>
      <c r="B243" s="1050"/>
      <c r="C243" s="1050"/>
      <c r="D243" s="1050"/>
      <c r="E243" s="1050"/>
      <c r="F243" s="105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9"/>
      <c r="B244" s="1050"/>
      <c r="C244" s="1050"/>
      <c r="D244" s="1050"/>
      <c r="E244" s="1050"/>
      <c r="F244" s="105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9"/>
      <c r="B245" s="1050"/>
      <c r="C245" s="1050"/>
      <c r="D245" s="1050"/>
      <c r="E245" s="1050"/>
      <c r="F245" s="105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9"/>
      <c r="B246" s="1050"/>
      <c r="C246" s="1050"/>
      <c r="D246" s="1050"/>
      <c r="E246" s="1050"/>
      <c r="F246" s="105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9"/>
      <c r="B247" s="1050"/>
      <c r="C247" s="1050"/>
      <c r="D247" s="1050"/>
      <c r="E247" s="1050"/>
      <c r="F247" s="105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9"/>
      <c r="B248" s="1050"/>
      <c r="C248" s="1050"/>
      <c r="D248" s="1050"/>
      <c r="E248" s="1050"/>
      <c r="F248" s="105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9"/>
      <c r="B249" s="1050"/>
      <c r="C249" s="1050"/>
      <c r="D249" s="1050"/>
      <c r="E249" s="1050"/>
      <c r="F249" s="105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9"/>
      <c r="B250" s="1050"/>
      <c r="C250" s="1050"/>
      <c r="D250" s="1050"/>
      <c r="E250" s="1050"/>
      <c r="F250" s="105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9"/>
      <c r="B251" s="1050"/>
      <c r="C251" s="1050"/>
      <c r="D251" s="1050"/>
      <c r="E251" s="1050"/>
      <c r="F251" s="105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49"/>
      <c r="B256" s="1050"/>
      <c r="C256" s="1050"/>
      <c r="D256" s="1050"/>
      <c r="E256" s="1050"/>
      <c r="F256" s="105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9"/>
      <c r="B257" s="1050"/>
      <c r="C257" s="1050"/>
      <c r="D257" s="1050"/>
      <c r="E257" s="1050"/>
      <c r="F257" s="105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9"/>
      <c r="B258" s="1050"/>
      <c r="C258" s="1050"/>
      <c r="D258" s="1050"/>
      <c r="E258" s="1050"/>
      <c r="F258" s="105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9"/>
      <c r="B259" s="1050"/>
      <c r="C259" s="1050"/>
      <c r="D259" s="1050"/>
      <c r="E259" s="1050"/>
      <c r="F259" s="105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9"/>
      <c r="B260" s="1050"/>
      <c r="C260" s="1050"/>
      <c r="D260" s="1050"/>
      <c r="E260" s="1050"/>
      <c r="F260" s="105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9"/>
      <c r="B261" s="1050"/>
      <c r="C261" s="1050"/>
      <c r="D261" s="1050"/>
      <c r="E261" s="1050"/>
      <c r="F261" s="105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9"/>
      <c r="B262" s="1050"/>
      <c r="C262" s="1050"/>
      <c r="D262" s="1050"/>
      <c r="E262" s="1050"/>
      <c r="F262" s="105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9"/>
      <c r="B263" s="1050"/>
      <c r="C263" s="1050"/>
      <c r="D263" s="1050"/>
      <c r="E263" s="1050"/>
      <c r="F263" s="105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9"/>
      <c r="B264" s="1050"/>
      <c r="C264" s="1050"/>
      <c r="D264" s="1050"/>
      <c r="E264" s="1050"/>
      <c r="F264" s="105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2019-06-03T10:07:18Z</dcterms:modified>
</cp:coreProperties>
</file>