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7_難病対策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<sst xmlns="http://schemas.openxmlformats.org/spreadsheetml/2006/main" count="2887" uniqueCount="658">
  <si>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</si>
  <si>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</si>
  <si>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</si>
  <si>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</si>
  <si>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</si>
  <si>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</si>
  <si>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</si>
  <si>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</si>
  <si>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</si>
  <si>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</si>
  <si>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</si>
  <si>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</si>
  <si>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</si>
  <si>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</si>
  <si>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</si>
  <si>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</si>
  <si>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</si>
  <si>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</si>
  <si>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</si>
  <si>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</si>
  <si>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</si>
  <si>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</si>
  <si>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</si>
  <si>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</si>
  <si>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</si>
  <si>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</si>
  <si>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</si>
  <si>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</si>
  <si>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</si>
  <si>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</si>
  <si>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</si>
  <si>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</si>
  <si>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</si>
  <si>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</si>
  <si>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</si>
  <si>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</si>
  <si>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</si>
  <si>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</si>
  <si>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</si>
  <si>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</si>
  <si>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</si>
  <si>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</si>
  <si>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</si>
  <si>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</si>
  <si>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</si>
  <si>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</si>
  <si>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</si>
  <si>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</si>
  <si>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</si>
  <si>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</si>
  <si>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</si>
  <si>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</si>
  <si>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</si>
  <si>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</si>
  <si>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</si>
  <si>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</si>
  <si>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</si>
  <si>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</si>
  <si>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</si>
  <si>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</si>
  <si>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</si>
  <si>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</si>
  <si>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</si>
  <si>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</si>
  <si>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</si>
  <si>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</si>
  <si>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</si>
  <si>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</si>
  <si>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</si>
  <si>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</si>
  <si>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</si>
  <si>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</si>
  <si>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</si>
  <si>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</si>
  <si>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</si>
  <si>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</si>
  <si>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</si>
  <si>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</si>
  <si>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</si>
  <si>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</si>
  <si>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</si>
  <si>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</si>
  <si>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</si>
  <si>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</si>
  <si>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</si>
  <si>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</si>
  <si>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</si>
  <si>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</si>
  <si>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</si>
  <si>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</si>
  <si>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</si>
  <si>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</si>
  <si>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</si>
  <si>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</si>
  <si>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</si>
  <si>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</si>
  <si>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</si>
  <si>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</si>
  <si>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</si>
  <si>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</si>
  <si>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</si>
  <si>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</si>
  <si>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</si>
  <si>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</si>
  <si>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</si>
  <si>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</si>
  <si>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</si>
  <si>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</si>
  <si>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</si>
  <si>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</si>
  <si>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</si>
  <si>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</si>
  <si>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</si>
  <si>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</si>
  <si>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</si>
  <si>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</si>
  <si>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</si>
  <si>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</si>
  <si>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</si>
  <si>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</si>
  <si>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</si>
  <si>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</si>
  <si>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</si>
  <si>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</si>
  <si>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</si>
  <si>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</si>
  <si>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</si>
  <si>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</si>
  <si>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</si>
  <si>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</si>
  <si>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</si>
  <si>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</si>
  <si>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</si>
  <si>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</si>
  <si>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</si>
  <si>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</si>
  <si>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</si>
  <si>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</si>
  <si>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</si>
  <si>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</si>
  <si>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</si>
  <si>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</si>
  <si>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</si>
  <si>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</si>
  <si>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</si>
  <si>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</si>
  <si>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</si>
  <si>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</si>
  <si>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</si>
  <si>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</si>
  <si>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</si>
  <si>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</si>
  <si>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</si>
  <si>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</si>
  <si>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</si>
  <si>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</si>
  <si>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</si>
  <si>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</si>
  <si>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</si>
  <si>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</si>
  <si>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</si>
  <si>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</si>
  <si>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</si>
  <si>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</si>
  <si>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</si>
  <si>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</si>
  <si>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</si>
  <si>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</si>
  <si>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</si>
  <si>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</si>
  <si>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</si>
  <si>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</si>
  <si>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</si>
  <si>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</si>
  <si>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</si>
  <si>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</si>
  <si>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</si>
  <si>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</si>
  <si>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</si>
  <si>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</si>
  <si>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</si>
  <si>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</si>
  <si>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</si>
  <si>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</si>
  <si>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</si>
  <si>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</si>
  <si>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</si>
  <si>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</si>
  <si>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</si>
  <si>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</si>
  <si>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</si>
  <si>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</si>
  <si>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</si>
  <si>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</si>
  <si>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</si>
  <si>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</si>
  <si>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</si>
  <si>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</si>
  <si>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</si>
  <si>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</si>
  <si>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</si>
  <si>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</si>
  <si>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</si>
  <si>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</si>
  <si>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</si>
  <si>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</si>
  <si>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</si>
  <si>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</si>
  <si>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</si>
  <si>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</si>
  <si>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</si>
  <si>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</si>
  <si>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</si>
  <si>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</si>
  <si>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</si>
  <si>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</si>
  <si>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</si>
  <si>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</si>
  <si>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</si>
  <si>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</si>
  <si>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</si>
  <si>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</si>
  <si>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</si>
  <si>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</si>
  <si>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</si>
  <si>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</si>
  <si>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</si>
  <si>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</si>
  <si>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</si>
  <si>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</si>
  <si>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</si>
  <si>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</si>
  <si>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</si>
  <si>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</si>
  <si>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</si>
  <si>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</si>
  <si>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</si>
  <si>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</si>
  <si>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</si>
  <si>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</si>
  <si>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</si>
  <si>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</si>
  <si>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</si>
  <si>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</si>
  <si>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</si>
  <si>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</si>
  <si>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</si>
  <si>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</si>
  <si>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</si>
  <si>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</si>
  <si>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</si>
  <si>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</si>
  <si>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</si>
  <si>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</si>
  <si>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</si>
  <si>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</si>
  <si>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</si>
  <si>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</si>
  <si>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</si>
  <si>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</si>
  <si>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</si>
  <si>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</si>
  <si>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</si>
  <si>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</si>
  <si>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</si>
  <si>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</si>
  <si>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</si>
  <si>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</si>
  <si>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</si>
  <si>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</si>
  <si>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</si>
  <si>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</si>
  <si>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</si>
  <si>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</si>
  <si>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</si>
  <si>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</si>
  <si>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</si>
  <si>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</si>
  <si>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</si>
  <si>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</si>
  <si>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</si>
  <si>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</si>
  <si>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</si>
  <si>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</si>
  <si>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</si>
  <si>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</si>
  <si>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</si>
  <si>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</si>
  <si>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</si>
  <si>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</si>
  <si>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</si>
  <si>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</si>
  <si>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</si>
  <si>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</si>
  <si>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</si>
  <si>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</si>
  <si>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</si>
  <si>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</si>
  <si>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</si>
  <si>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</si>
  <si>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</si>
  <si>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</si>
  <si>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</si>
  <si>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</si>
  <si>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</si>
  <si>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</si>
  <si>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</si>
  <si>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</si>
  <si>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</si>
  <si>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</si>
  <si>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</si>
  <si>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</si>
  <si>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</si>
  <si>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</si>
  <si>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</si>
  <si>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</si>
  <si>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</si>
  <si>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</si>
  <si>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</si>
  <si>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</si>
  <si>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</si>
  <si>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</si>
  <si>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</si>
  <si>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</si>
  <si>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</si>
  <si>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</si>
  <si>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</si>
  <si>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</si>
  <si>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</si>
  <si>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</si>
  <si>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</si>
  <si>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</si>
  <si>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</si>
  <si>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</si>
  <si>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</si>
  <si>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</si>
  <si>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</si>
  <si>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</si>
  <si>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</si>
  <si>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</si>
  <si>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</si>
  <si>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</si>
  <si>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</si>
  <si>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</si>
  <si>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</si>
  <si>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</si>
  <si>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</si>
  <si>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</si>
  <si>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</si>
  <si>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</si>
  <si>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</si>
  <si>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</si>
  <si>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</si>
  <si>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</si>
  <si>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</si>
  <si>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</si>
  <si>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</si>
  <si>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</si>
  <si>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</si>
  <si>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</si>
  <si>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</si>
  <si>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</si>
  <si>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</si>
  <si>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</si>
  <si>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</si>
  <si>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</si>
  <si>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</si>
  <si>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</si>
  <si>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</si>
  <si>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</si>
  <si>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</si>
  <si>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</si>
  <si>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</si>
  <si>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</si>
  <si>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</si>
  <si>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</si>
  <si>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</si>
  <si>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</si>
  <si>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</si>
  <si>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</si>
  <si>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</si>
  <si>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</si>
  <si>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</si>
  <si>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</si>
  <si>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</si>
  <si>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</si>
  <si>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</si>
  <si>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</si>
  <si>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</si>
  <si>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</si>
  <si>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</si>
  <si>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</si>
  <si>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</si>
  <si>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</si>
  <si>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</si>
  <si>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</si>
  <si>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</si>
  <si>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</si>
  <si>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</si>
  <si>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</si>
  <si>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</si>
  <si>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</si>
  <si>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</si>
  <si>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</si>
  <si>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</si>
  <si>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</si>
  <si>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</si>
  <si>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</si>
  <si>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</si>
  <si>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</si>
  <si>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</si>
  <si>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</si>
  <si>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</si>
  <si>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</si>
  <si>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</si>
  <si>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</si>
  <si>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</si>
  <si>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</si>
  <si>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</si>
  <si>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</si>
  <si>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</si>
  <si>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</si>
  <si>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</si>
  <si>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</si>
  <si>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</si>
  <si>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</si>
  <si>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</si>
  <si>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</si>
  <si>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</si>
  <si>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</si>
  <si>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</si>
  <si>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</si>
  <si>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</si>
  <si>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</si>
  <si>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</si>
  <si>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</si>
  <si>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</si>
  <si>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</si>
  <si>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</si>
  <si>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</si>
  <si>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</si>
  <si>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</si>
  <si>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</si>
  <si>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</si>
  <si>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</si>
  <si>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</si>
  <si>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</si>
  <si>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</si>
  <si>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</si>
  <si>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</si>
  <si>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</si>
  <si>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</si>
  <si>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</si>
  <si>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</si>
  <si>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</si>
  <si>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</si>
  <si>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</si>
  <si>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</si>
  <si>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</si>
  <si>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</si>
  <si>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</si>
  <si>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</si>
  <si>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</si>
  <si>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</si>
  <si>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</si>
  <si>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</si>
  <si>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</si>
  <si>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</si>
  <si>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</si>
  <si>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</si>
  <si>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</si>
  <si>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</si>
  <si>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</si>
  <si>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</si>
  <si>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</si>
  <si>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</si>
  <si>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</si>
  <si>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</si>
  <si>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</si>
  <si>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</si>
  <si>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</si>
  <si>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</si>
  <si>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</si>
  <si>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</si>
  <si>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</si>
  <si>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</si>
  <si>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</si>
  <si>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</si>
  <si>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</si>
  <si>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</si>
  <si>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</si>
  <si>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</si>
  <si>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</si>
  <si>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</si>
  <si>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</si>
  <si>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</si>
  <si>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</si>
  <si>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</si>
  <si>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</si>
  <si>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</si>
  <si>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</si>
  <si>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</si>
  <si>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</si>
  <si>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</si>
  <si>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</si>
  <si>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</si>
  <si>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</si>
  <si>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</si>
  <si>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</si>
  <si>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</si>
  <si>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</si>
  <si>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</si>
  <si>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</si>
  <si>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</si>
  <si>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</si>
  <si>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</si>
  <si>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</si>
  <si>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</si>
  <si>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</si>
  <si>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</si>
  <si>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</si>
  <si>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</si>
  <si>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</si>
  <si>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</si>
  <si>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</si>
  <si>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</si>
  <si>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</si>
  <si>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</si>
  <si>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</si>
  <si>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</si>
  <si>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</si>
  <si>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</si>
  <si>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</si>
  <si>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</si>
  <si>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</si>
  <si>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</si>
  <si>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</si>
  <si>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</si>
  <si>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</si>
  <si>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</si>
  <si>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</si>
  <si>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</si>
  <si>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</si>
  <si>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</si>
  <si>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</si>
  <si>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</si>
  <si>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</si>
  <si>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</si>
  <si>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</si>
  <si>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</si>
  <si>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</si>
  <si>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</si>
  <si>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</si>
  <si>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</si>
  <si>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</si>
  <si>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</si>
  <si>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</si>
  <si>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</si>
  <si>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</si>
  <si>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</si>
  <si>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</si>
  <si>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</si>
  <si>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</si>
  <si>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</si>
  <si>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</si>
  <si>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</si>
  <si>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</si>
  <si>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</si>
  <si>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</si>
  <si>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</si>
  <si>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健康局</t>
    <rPh sb="0" eb="3">
      <t>ケンコウキョク</t>
    </rPh>
    <phoneticPr fontId="5"/>
  </si>
  <si>
    <t>難病対策課</t>
    <rPh sb="0" eb="2">
      <t>ナンビョウ</t>
    </rPh>
    <rPh sb="2" eb="5">
      <t>タイサクカ</t>
    </rPh>
    <phoneticPr fontId="5"/>
  </si>
  <si>
    <t>課長：川野　宇宏</t>
    <phoneticPr fontId="5"/>
  </si>
  <si>
    <t>○</t>
  </si>
  <si>
    <t>-</t>
  </si>
  <si>
    <t>-</t>
    <phoneticPr fontId="5"/>
  </si>
  <si>
    <t>-</t>
    <phoneticPr fontId="5"/>
  </si>
  <si>
    <t>-</t>
    <phoneticPr fontId="5"/>
  </si>
  <si>
    <t>-</t>
    <phoneticPr fontId="5"/>
  </si>
  <si>
    <t>-</t>
    <phoneticPr fontId="5"/>
  </si>
  <si>
    <t>件</t>
    <rPh sb="0" eb="1">
      <t>ケン</t>
    </rPh>
    <phoneticPr fontId="5"/>
  </si>
  <si>
    <t>-</t>
    <phoneticPr fontId="5"/>
  </si>
  <si>
    <t>-</t>
    <phoneticPr fontId="5"/>
  </si>
  <si>
    <t>X / Y</t>
  </si>
  <si>
    <t>Ⅰ－５　感染症など健康を脅かす疾病を予防・防止するとともに、感染者等に必要な医療等を確保すること</t>
  </si>
  <si>
    <t>Ⅰ－５－２　難病等の予防・治療等を充実させること</t>
    <rPh sb="6" eb="8">
      <t>ナンビョウ</t>
    </rPh>
    <phoneticPr fontId="5"/>
  </si>
  <si>
    <t>衛生行政報告例による難病法に基づく医療受給者証交付件数（アウトカム）</t>
  </si>
  <si>
    <t>-</t>
    <phoneticPr fontId="5"/>
  </si>
  <si>
    <t>-</t>
    <phoneticPr fontId="5"/>
  </si>
  <si>
    <t>-</t>
    <phoneticPr fontId="5"/>
  </si>
  <si>
    <t>-</t>
    <phoneticPr fontId="5"/>
  </si>
  <si>
    <t>-</t>
    <phoneticPr fontId="5"/>
  </si>
  <si>
    <t>-</t>
    <phoneticPr fontId="5"/>
  </si>
  <si>
    <t>-</t>
    <phoneticPr fontId="5"/>
  </si>
  <si>
    <t>‐</t>
  </si>
  <si>
    <t>無</t>
  </si>
  <si>
    <t>-</t>
    <phoneticPr fontId="5"/>
  </si>
  <si>
    <t>補助金等交付</t>
  </si>
  <si>
    <t>-</t>
    <phoneticPr fontId="5"/>
  </si>
  <si>
    <t>難病患者サポート事業</t>
    <rPh sb="8" eb="10">
      <t>ジギョウ</t>
    </rPh>
    <phoneticPr fontId="5"/>
  </si>
  <si>
    <t>－</t>
    <phoneticPr fontId="5"/>
  </si>
  <si>
    <t>難病患者サポート事業の実施について</t>
  </si>
  <si>
    <t>患者の不安やストレスを解消するための精神的、心理的サポートを行う様々な事業を実施する。自立した患者団体の育成を目的に経営マネジメントや運営管理の研修等を実施し、患者の支援を図る。</t>
    <phoneticPr fontId="5"/>
  </si>
  <si>
    <t>①患者（相談）支援事業　患者（相談）支援ネットワークの構築、患者相談事業、管理研修等を通じて支援
②患者活動支援事業　国内研究会の開催支援、一般向けフォーラム等の開催支援、患者団体等との交流に対する支援
③調査・記録事業　患者・患者家族の体験談・療養経験をデータベース・テキスト化
④ピアサポート事業　ピアサポーターの養成
（補助率：定額）</t>
    <phoneticPr fontId="5"/>
  </si>
  <si>
    <t>難病等情報提供事業費補助金</t>
    <rPh sb="0" eb="2">
      <t>ナンビョウ</t>
    </rPh>
    <rPh sb="2" eb="3">
      <t>トウ</t>
    </rPh>
    <rPh sb="3" eb="5">
      <t>ジョウホウ</t>
    </rPh>
    <rPh sb="5" eb="7">
      <t>テイキョウ</t>
    </rPh>
    <rPh sb="7" eb="10">
      <t>ジギョウヒ</t>
    </rPh>
    <rPh sb="10" eb="13">
      <t>ホジョキン</t>
    </rPh>
    <phoneticPr fontId="5"/>
  </si>
  <si>
    <t>研修会の受講者数が60人を超えること</t>
  </si>
  <si>
    <t>研修会の修了者数</t>
  </si>
  <si>
    <t>難病患者サポート事業補助事業実績報告書</t>
    <phoneticPr fontId="5"/>
  </si>
  <si>
    <t>人</t>
    <rPh sb="0" eb="1">
      <t>ヒト</t>
    </rPh>
    <phoneticPr fontId="5"/>
  </si>
  <si>
    <t>相談件数</t>
    <rPh sb="0" eb="2">
      <t>ソウダン</t>
    </rPh>
    <rPh sb="2" eb="4">
      <t>ケンスウ</t>
    </rPh>
    <phoneticPr fontId="5"/>
  </si>
  <si>
    <t>単位当たりコスト ＝ Ｘ ／ Ｙ
Ｘ：「執行額」 
Ｙ：「研修会やフォーラム等の参加者数」　　</t>
    <rPh sb="0" eb="2">
      <t>タンイ</t>
    </rPh>
    <rPh sb="2" eb="3">
      <t>ア</t>
    </rPh>
    <rPh sb="21" eb="23">
      <t>シッコウ</t>
    </rPh>
    <rPh sb="23" eb="24">
      <t>ガク</t>
    </rPh>
    <rPh sb="30" eb="33">
      <t>ケンシュウカイ</t>
    </rPh>
    <rPh sb="39" eb="40">
      <t>トウ</t>
    </rPh>
    <rPh sb="41" eb="44">
      <t>サンカシャ</t>
    </rPh>
    <rPh sb="44" eb="45">
      <t>スウ</t>
    </rPh>
    <phoneticPr fontId="5"/>
  </si>
  <si>
    <t>19,827,000/1,111</t>
  </si>
  <si>
    <t>19,827,000/1,457</t>
  </si>
  <si>
    <t>患者の不安やストレスを解消するための精神的、心理的サポートを行う様々な事業を実施する。自立した患者団体の育成を目的に経営マネジメントや運営管理の研修等を実施し、患者の支援を図るための経費に対して補助する。これにより、上位施策の推進に資する。</t>
    <phoneticPr fontId="5"/>
  </si>
  <si>
    <t>患者団体の資金力のみでは実施できないため、国費を投入しなければ事業目的が達成できない。</t>
  </si>
  <si>
    <t>患者団体向けの補助金であり、国が実施すべき事業である。</t>
  </si>
  <si>
    <t>患者及び患者家族の支援の充実を図る事業であり、優先度の高い事業である。</t>
  </si>
  <si>
    <t>事業費のみではなく、事業内容についても評価する必要があることから、公募としている。</t>
    <phoneticPr fontId="5"/>
  </si>
  <si>
    <t>効率的な運営になっている。</t>
  </si>
  <si>
    <t>実施主体の事務経費等、必要なもののみに支出している。</t>
  </si>
  <si>
    <t>患者や患者団体支援に関する経費のみを補助の対象としており、真に必要なものに限定されている。</t>
  </si>
  <si>
    <t>難病患者からの相談も需要があり、患者会リーダー養成研修も一定の参加者がいることから、概ね妥当な事業である。
患者及び患者家族の支援等が適切に実施され、目的・予算の状況、資金の流れ、費目・使途、活動実績等についても適切であった。</t>
  </si>
  <si>
    <t>0016</t>
    <phoneticPr fontId="5"/>
  </si>
  <si>
    <t>113</t>
    <phoneticPr fontId="5"/>
  </si>
  <si>
    <t>142</t>
    <phoneticPr fontId="5"/>
  </si>
  <si>
    <t>153</t>
    <phoneticPr fontId="5"/>
  </si>
  <si>
    <t>160</t>
    <phoneticPr fontId="5"/>
  </si>
  <si>
    <t>156</t>
    <phoneticPr fontId="5"/>
  </si>
  <si>
    <t>159</t>
    <phoneticPr fontId="5"/>
  </si>
  <si>
    <t>A.一般社団法人　日本難病・疾病団体協議会</t>
    <rPh sb="2" eb="4">
      <t>イッパン</t>
    </rPh>
    <rPh sb="4" eb="6">
      <t>シャダン</t>
    </rPh>
    <rPh sb="6" eb="8">
      <t>ホウジン</t>
    </rPh>
    <rPh sb="9" eb="11">
      <t>ニホン</t>
    </rPh>
    <rPh sb="11" eb="13">
      <t>ナンビョウ</t>
    </rPh>
    <rPh sb="14" eb="16">
      <t>シッペイ</t>
    </rPh>
    <rPh sb="16" eb="18">
      <t>ダンタイ</t>
    </rPh>
    <rPh sb="18" eb="21">
      <t>キョウギカイ</t>
    </rPh>
    <phoneticPr fontId="5"/>
  </si>
  <si>
    <t>賃金</t>
  </si>
  <si>
    <t>相談支援員賃金等</t>
  </si>
  <si>
    <t>旅費</t>
  </si>
  <si>
    <t>事務局旅費等</t>
  </si>
  <si>
    <t>雑役務費</t>
  </si>
  <si>
    <t>資料読み取り加工料、映像データ化等</t>
  </si>
  <si>
    <t>謝金</t>
  </si>
  <si>
    <t>全国難病センター研究会講師謝金等</t>
  </si>
  <si>
    <t>借料・損料</t>
  </si>
  <si>
    <t>研修会会場費等</t>
  </si>
  <si>
    <t>印刷製本費</t>
  </si>
  <si>
    <t>全国難病センター研究会報告書印刷費等</t>
  </si>
  <si>
    <t>通信運搬費</t>
  </si>
  <si>
    <t>電話・インターネット通信料等</t>
  </si>
  <si>
    <t>消耗品費</t>
  </si>
  <si>
    <t>資料作成費等</t>
  </si>
  <si>
    <t>一般社団法人　日本難病・疾病団体協議会</t>
  </si>
  <si>
    <t>難病患者サポート事業の実施</t>
  </si>
  <si>
    <t>19,814,000
/983</t>
    <phoneticPr fontId="5"/>
  </si>
  <si>
    <t>件</t>
    <rPh sb="0" eb="1">
      <t>ケン</t>
    </rPh>
    <phoneticPr fontId="6"/>
  </si>
  <si>
    <t>円／人</t>
    <phoneticPr fontId="5"/>
  </si>
  <si>
    <t>27年1月1日に難病法が施行、27年7月1日に疾病が追加されたことに伴い27年度の実績が特段多かったため、研修終了者数及び相談件数は減少しているが、難病患者等からの需要は大きいことから、引き続き適切に予算を執行し、継続して事業を実施する。</t>
    <phoneticPr fontId="5"/>
  </si>
  <si>
    <t>概ね見合ったものとなっている。</t>
    <rPh sb="0" eb="1">
      <t>オオム</t>
    </rPh>
    <rPh sb="2" eb="4">
      <t>ミア</t>
    </rPh>
    <phoneticPr fontId="5"/>
  </si>
  <si>
    <t>B.</t>
    <phoneticPr fontId="5"/>
  </si>
  <si>
    <t>19,965,000/983</t>
    <phoneticPr fontId="5"/>
  </si>
  <si>
    <t>交付要綱により負担割合を定めており、妥当である。</t>
    <rPh sb="0" eb="2">
      <t>コウフ</t>
    </rPh>
    <rPh sb="2" eb="4">
      <t>ヨウコウ</t>
    </rPh>
    <rPh sb="7" eb="9">
      <t>フタン</t>
    </rPh>
    <rPh sb="9" eb="11">
      <t>ワリアイ</t>
    </rPh>
    <rPh sb="12" eb="13">
      <t>サダ</t>
    </rPh>
    <rPh sb="18" eb="20">
      <t>ダトウ</t>
    </rPh>
    <phoneticPr fontId="5"/>
  </si>
  <si>
    <t>△</t>
  </si>
  <si>
    <t>例年、成果目標の概ね0.6～0.8倍で推移していることから、研修会への参加を呼びかける等により、受講者数の増加を図ることとする。</t>
    <rPh sb="0" eb="2">
      <t>レイネン</t>
    </rPh>
    <rPh sb="3" eb="5">
      <t>セイカ</t>
    </rPh>
    <rPh sb="5" eb="7">
      <t>モクヒョウ</t>
    </rPh>
    <rPh sb="8" eb="9">
      <t>オオム</t>
    </rPh>
    <rPh sb="17" eb="18">
      <t>バイ</t>
    </rPh>
    <rPh sb="19" eb="21">
      <t>スイイ</t>
    </rPh>
    <rPh sb="30" eb="33">
      <t>ケンシュウカイ</t>
    </rPh>
    <rPh sb="35" eb="37">
      <t>サンカ</t>
    </rPh>
    <rPh sb="38" eb="39">
      <t>ヨ</t>
    </rPh>
    <rPh sb="43" eb="44">
      <t>ナド</t>
    </rPh>
    <rPh sb="48" eb="51">
      <t>ジュコウシャ</t>
    </rPh>
    <rPh sb="51" eb="52">
      <t>スウ</t>
    </rPh>
    <rPh sb="53" eb="55">
      <t>ゾウカ</t>
    </rPh>
    <rPh sb="56" eb="57">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</si>
</sst>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0</xdr:colOff>
      <xdr:row>30</xdr:row>
      <xdr:rowOff>0</xdr:rowOff>
    </xdr:from>
    <xdr:to>
      <xdr:col>48</xdr:col>
      <xdr:colOff>25595</xdr:colOff>
      <xdr:row>31</xdr:row>
      <xdr:rowOff>39989</xdr:rowOff>
    </xdr:to>
    <xdr:sp macro="" textlink="">
      <xdr:nvSpPr>
        <xdr:cNvPr id="3" name="テキスト ボックス 2"/>
        <xdr:cNvSpPr txBox="1"/>
      </xdr:nvSpPr>
      <xdr:spPr>
        <a:xfrm>
          <a:off x="9473514" y="10953750"/>
          <a:ext cx="437486" cy="284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132</xdr:row>
      <xdr:rowOff>0</xdr:rowOff>
    </xdr:from>
    <xdr:to>
      <xdr:col>49</xdr:col>
      <xdr:colOff>218402</xdr:colOff>
      <xdr:row>133</xdr:row>
      <xdr:rowOff>74139</xdr:rowOff>
    </xdr:to>
    <xdr:sp macro="" textlink="">
      <xdr:nvSpPr>
        <xdr:cNvPr id="7" name="テキスト ボックス 6"/>
        <xdr:cNvSpPr txBox="1"/>
      </xdr:nvSpPr>
      <xdr:spPr>
        <a:xfrm>
          <a:off x="9473514" y="16231115"/>
          <a:ext cx="836239" cy="318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64358</xdr:colOff>
      <xdr:row>134</xdr:row>
      <xdr:rowOff>102973</xdr:rowOff>
    </xdr:from>
    <xdr:to>
      <xdr:col>50</xdr:col>
      <xdr:colOff>27995</xdr:colOff>
      <xdr:row>134</xdr:row>
      <xdr:rowOff>443152</xdr:rowOff>
    </xdr:to>
    <xdr:sp macro="" textlink="">
      <xdr:nvSpPr>
        <xdr:cNvPr id="8" name="テキスト ボックス 7"/>
        <xdr:cNvSpPr txBox="1"/>
      </xdr:nvSpPr>
      <xdr:spPr>
        <a:xfrm>
          <a:off x="9537872" y="17080642"/>
          <a:ext cx="1083468" cy="340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twoCellAnchor>
    <xdr:from>
      <xdr:col>38</xdr:col>
      <xdr:colOff>90101</xdr:colOff>
      <xdr:row>133</xdr:row>
      <xdr:rowOff>128717</xdr:rowOff>
    </xdr:from>
    <xdr:to>
      <xdr:col>42</xdr:col>
      <xdr:colOff>102556</xdr:colOff>
      <xdr:row>133</xdr:row>
      <xdr:rowOff>454221</xdr:rowOff>
    </xdr:to>
    <xdr:sp macro="" textlink="">
      <xdr:nvSpPr>
        <xdr:cNvPr id="9" name="テキスト ボックス 8"/>
        <xdr:cNvSpPr txBox="1"/>
      </xdr:nvSpPr>
      <xdr:spPr>
        <a:xfrm>
          <a:off x="7916047" y="16604393"/>
          <a:ext cx="836239" cy="325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16</xdr:col>
      <xdr:colOff>190500</xdr:colOff>
      <xdr:row>741</xdr:row>
      <xdr:rowOff>163286</xdr:rowOff>
    </xdr:from>
    <xdr:to>
      <xdr:col>24</xdr:col>
      <xdr:colOff>128334</xdr:colOff>
      <xdr:row>743</xdr:row>
      <xdr:rowOff>202747</xdr:rowOff>
    </xdr:to>
    <xdr:sp macro="" textlink="">
      <xdr:nvSpPr>
        <xdr:cNvPr id="28" name="正方形/長方形 27"/>
        <xdr:cNvSpPr/>
      </xdr:nvSpPr>
      <xdr:spPr>
        <a:xfrm>
          <a:off x="3390900" y="40520711"/>
          <a:ext cx="1538034" cy="74431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19.8</a:t>
          </a:r>
          <a:r>
            <a:rPr kumimoji="1" lang="ja-JP" altLang="en-US" sz="1100">
              <a:solidFill>
                <a:sysClr val="windowText" lastClr="000000"/>
              </a:solidFill>
            </a:rPr>
            <a:t>百万円</a:t>
          </a:r>
        </a:p>
      </xdr:txBody>
    </xdr:sp>
    <xdr:clientData/>
  </xdr:twoCellAnchor>
  <xdr:twoCellAnchor>
    <xdr:from>
      <xdr:col>20</xdr:col>
      <xdr:colOff>144071</xdr:colOff>
      <xdr:row>746</xdr:row>
      <xdr:rowOff>36169</xdr:rowOff>
    </xdr:from>
    <xdr:to>
      <xdr:col>20</xdr:col>
      <xdr:colOff>144071</xdr:colOff>
      <xdr:row>747</xdr:row>
      <xdr:rowOff>137715</xdr:rowOff>
    </xdr:to>
    <xdr:cxnSp macro="">
      <xdr:nvCxnSpPr>
        <xdr:cNvPr id="29" name="直線矢印コネクタ 28"/>
        <xdr:cNvCxnSpPr/>
      </xdr:nvCxnSpPr>
      <xdr:spPr>
        <a:xfrm>
          <a:off x="4262990" y="42358061"/>
          <a:ext cx="0" cy="44908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18</xdr:col>
      <xdr:colOff>30494</xdr:colOff>
      <xdr:row>747</xdr:row>
      <xdr:rowOff>347116</xdr:rowOff>
    </xdr:from>
    <xdr:ext cx="1172116" cy="275717"/>
    <xdr:sp macro="" textlink="">
      <xdr:nvSpPr>
        <xdr:cNvPr id="30" name="テキスト ボックス 29"/>
        <xdr:cNvSpPr txBox="1"/>
      </xdr:nvSpPr>
      <xdr:spPr>
        <a:xfrm>
          <a:off x="3630944" y="42819091"/>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15</xdr:col>
      <xdr:colOff>80842</xdr:colOff>
      <xdr:row>748</xdr:row>
      <xdr:rowOff>284683</xdr:rowOff>
    </xdr:from>
    <xdr:to>
      <xdr:col>26</xdr:col>
      <xdr:colOff>79827</xdr:colOff>
      <xdr:row>750</xdr:row>
      <xdr:rowOff>324143</xdr:rowOff>
    </xdr:to>
    <xdr:sp macro="" textlink="">
      <xdr:nvSpPr>
        <xdr:cNvPr id="31" name="正方形/長方形 30"/>
        <xdr:cNvSpPr/>
      </xdr:nvSpPr>
      <xdr:spPr>
        <a:xfrm>
          <a:off x="3081217" y="43109083"/>
          <a:ext cx="2199260" cy="74431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一般社団法人　日本難病・疾病団体協議会</a:t>
          </a:r>
          <a:endParaRPr kumimoji="1" lang="en-US" altLang="ja-JP" sz="1100">
            <a:solidFill>
              <a:sysClr val="windowText" lastClr="000000"/>
            </a:solidFill>
          </a:endParaRPr>
        </a:p>
        <a:p>
          <a:pPr algn="ctr"/>
          <a:r>
            <a:rPr kumimoji="1" lang="en-US" altLang="ja-JP" sz="1100">
              <a:solidFill>
                <a:sysClr val="windowText" lastClr="000000"/>
              </a:solidFill>
            </a:rPr>
            <a:t>19.8</a:t>
          </a:r>
          <a:r>
            <a:rPr kumimoji="1" lang="ja-JP" altLang="en-US" sz="1100">
              <a:solidFill>
                <a:sysClr val="windowText" lastClr="000000"/>
              </a:solidFill>
            </a:rPr>
            <a:t>百万円</a:t>
          </a:r>
        </a:p>
      </xdr:txBody>
    </xdr:sp>
    <xdr:clientData/>
  </xdr:twoCellAnchor>
  <xdr:twoCellAnchor>
    <xdr:from>
      <xdr:col>12</xdr:col>
      <xdr:colOff>54428</xdr:colOff>
      <xdr:row>743</xdr:row>
      <xdr:rowOff>294288</xdr:rowOff>
    </xdr:from>
    <xdr:to>
      <xdr:col>29</xdr:col>
      <xdr:colOff>102973</xdr:colOff>
      <xdr:row>746</xdr:row>
      <xdr:rowOff>38615</xdr:rowOff>
    </xdr:to>
    <xdr:sp macro="" textlink="">
      <xdr:nvSpPr>
        <xdr:cNvPr id="35" name="大かっこ 34"/>
        <xdr:cNvSpPr/>
      </xdr:nvSpPr>
      <xdr:spPr>
        <a:xfrm>
          <a:off x="2525779" y="41573579"/>
          <a:ext cx="3549626" cy="7869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難病患者サポート事業を実施する補助事業者に資金を補助</a:t>
          </a:r>
        </a:p>
      </xdr:txBody>
    </xdr:sp>
    <xdr:clientData/>
  </xdr:twoCellAnchor>
  <xdr:twoCellAnchor>
    <xdr:from>
      <xdr:col>12</xdr:col>
      <xdr:colOff>68035</xdr:colOff>
      <xdr:row>751</xdr:row>
      <xdr:rowOff>0</xdr:rowOff>
    </xdr:from>
    <xdr:to>
      <xdr:col>29</xdr:col>
      <xdr:colOff>108857</xdr:colOff>
      <xdr:row>754</xdr:row>
      <xdr:rowOff>27214</xdr:rowOff>
    </xdr:to>
    <xdr:sp macro="" textlink="">
      <xdr:nvSpPr>
        <xdr:cNvPr id="37" name="大かっこ 36"/>
        <xdr:cNvSpPr/>
      </xdr:nvSpPr>
      <xdr:spPr>
        <a:xfrm>
          <a:off x="2468335" y="43881675"/>
          <a:ext cx="3441247" cy="10844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①患者（相談）支援事業　</a:t>
          </a:r>
          <a:endParaRPr kumimoji="1" lang="en-US" altLang="ja-JP" sz="1200"/>
        </a:p>
        <a:p>
          <a:pPr algn="l">
            <a:lnSpc>
              <a:spcPts val="1400"/>
            </a:lnSpc>
          </a:pPr>
          <a:r>
            <a:rPr kumimoji="1" lang="ja-JP" altLang="en-US" sz="1200"/>
            <a:t>②患者活動支援事業　</a:t>
          </a:r>
          <a:endParaRPr kumimoji="1" lang="en-US" altLang="ja-JP" sz="1200"/>
        </a:p>
        <a:p>
          <a:pPr algn="l">
            <a:lnSpc>
              <a:spcPts val="1400"/>
            </a:lnSpc>
          </a:pPr>
          <a:r>
            <a:rPr kumimoji="1" lang="ja-JP" altLang="en-US" sz="1200"/>
            <a:t>③調査・記録事業　</a:t>
          </a:r>
          <a:endParaRPr kumimoji="1" lang="en-US" altLang="ja-JP" sz="1200"/>
        </a:p>
        <a:p>
          <a:pPr algn="l">
            <a:lnSpc>
              <a:spcPts val="1400"/>
            </a:lnSpc>
          </a:pPr>
          <a:r>
            <a:rPr kumimoji="1" lang="ja-JP" altLang="en-US" sz="1200"/>
            <a:t>④ピアサポート事業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174</v>
      </c>
      <c r="AT2" s="944"/>
      <c r="AU2" s="944"/>
      <c r="AV2" s="52" t="str">
        <f>IF(AW2="", "", "-")</f>
        <v/>
      </c>
      <c r="AW2" s="915"/>
      <c r="AX2" s="915"/>
    </row>
    <row r="3" spans="1:50" ht="21" customHeight="1" thickBot="1" x14ac:dyDescent="0.2">
      <c r="A3" s="871" t="s">
        <v>543</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569</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599</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570</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186</v>
      </c>
      <c r="H5" s="844"/>
      <c r="I5" s="844"/>
      <c r="J5" s="844"/>
      <c r="K5" s="844"/>
      <c r="L5" s="844"/>
      <c r="M5" s="845" t="s">
        <v>66</v>
      </c>
      <c r="N5" s="846"/>
      <c r="O5" s="846"/>
      <c r="P5" s="846"/>
      <c r="Q5" s="846"/>
      <c r="R5" s="847"/>
      <c r="S5" s="848" t="s">
        <v>131</v>
      </c>
      <c r="T5" s="844"/>
      <c r="U5" s="844"/>
      <c r="V5" s="844"/>
      <c r="W5" s="844"/>
      <c r="X5" s="849"/>
      <c r="Y5" s="702" t="s">
        <v>3</v>
      </c>
      <c r="Z5" s="543"/>
      <c r="AA5" s="543"/>
      <c r="AB5" s="543"/>
      <c r="AC5" s="543"/>
      <c r="AD5" s="544"/>
      <c r="AE5" s="703" t="s">
        <v>571</v>
      </c>
      <c r="AF5" s="703"/>
      <c r="AG5" s="703"/>
      <c r="AH5" s="703"/>
      <c r="AI5" s="703"/>
      <c r="AJ5" s="703"/>
      <c r="AK5" s="703"/>
      <c r="AL5" s="703"/>
      <c r="AM5" s="703"/>
      <c r="AN5" s="703"/>
      <c r="AO5" s="703"/>
      <c r="AP5" s="704"/>
      <c r="AQ5" s="705" t="s">
        <v>572</v>
      </c>
      <c r="AR5" s="706"/>
      <c r="AS5" s="706"/>
      <c r="AT5" s="706"/>
      <c r="AU5" s="706"/>
      <c r="AV5" s="706"/>
      <c r="AW5" s="706"/>
      <c r="AX5" s="707"/>
    </row>
    <row r="6" spans="1:50" ht="39" customHeight="1" x14ac:dyDescent="0.15">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600</v>
      </c>
      <c r="H7" s="499"/>
      <c r="I7" s="499"/>
      <c r="J7" s="499"/>
      <c r="K7" s="499"/>
      <c r="L7" s="499"/>
      <c r="M7" s="499"/>
      <c r="N7" s="499"/>
      <c r="O7" s="499"/>
      <c r="P7" s="499"/>
      <c r="Q7" s="499"/>
      <c r="R7" s="499"/>
      <c r="S7" s="499"/>
      <c r="T7" s="499"/>
      <c r="U7" s="499"/>
      <c r="V7" s="499"/>
      <c r="W7" s="499"/>
      <c r="X7" s="500"/>
      <c r="Y7" s="926" t="s">
        <v>515</v>
      </c>
      <c r="Z7" s="443"/>
      <c r="AA7" s="443"/>
      <c r="AB7" s="443"/>
      <c r="AC7" s="443"/>
      <c r="AD7" s="927"/>
      <c r="AE7" s="916" t="s">
        <v>601</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5" t="s">
        <v>378</v>
      </c>
      <c r="B8" s="496"/>
      <c r="C8" s="496"/>
      <c r="D8" s="496"/>
      <c r="E8" s="496"/>
      <c r="F8" s="497"/>
      <c r="G8" s="945" t="str">
        <f>入力規則等!A28</f>
        <v>-</v>
      </c>
      <c r="H8" s="724"/>
      <c r="I8" s="724"/>
      <c r="J8" s="724"/>
      <c r="K8" s="724"/>
      <c r="L8" s="724"/>
      <c r="M8" s="724"/>
      <c r="N8" s="724"/>
      <c r="O8" s="724"/>
      <c r="P8" s="724"/>
      <c r="Q8" s="724"/>
      <c r="R8" s="724"/>
      <c r="S8" s="724"/>
      <c r="T8" s="724"/>
      <c r="U8" s="724"/>
      <c r="V8" s="724"/>
      <c r="W8" s="724"/>
      <c r="X8" s="946"/>
      <c r="Y8" s="850" t="s">
        <v>379</v>
      </c>
      <c r="Z8" s="851"/>
      <c r="AA8" s="851"/>
      <c r="AB8" s="851"/>
      <c r="AC8" s="851"/>
      <c r="AD8" s="852"/>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602</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4" t="s">
        <v>30</v>
      </c>
      <c r="B10" s="665"/>
      <c r="C10" s="665"/>
      <c r="D10" s="665"/>
      <c r="E10" s="665"/>
      <c r="F10" s="665"/>
      <c r="G10" s="758" t="s">
        <v>603</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7" t="s">
        <v>24</v>
      </c>
      <c r="B12" s="948"/>
      <c r="C12" s="948"/>
      <c r="D12" s="948"/>
      <c r="E12" s="948"/>
      <c r="F12" s="949"/>
      <c r="G12" s="764"/>
      <c r="H12" s="765"/>
      <c r="I12" s="765"/>
      <c r="J12" s="765"/>
      <c r="K12" s="765"/>
      <c r="L12" s="765"/>
      <c r="M12" s="765"/>
      <c r="N12" s="765"/>
      <c r="O12" s="765"/>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20</v>
      </c>
      <c r="Q13" s="662"/>
      <c r="R13" s="662"/>
      <c r="S13" s="662"/>
      <c r="T13" s="662"/>
      <c r="U13" s="662"/>
      <c r="V13" s="663"/>
      <c r="W13" s="661">
        <v>20</v>
      </c>
      <c r="X13" s="662"/>
      <c r="Y13" s="662"/>
      <c r="Z13" s="662"/>
      <c r="AA13" s="662"/>
      <c r="AB13" s="662"/>
      <c r="AC13" s="663"/>
      <c r="AD13" s="661">
        <v>20</v>
      </c>
      <c r="AE13" s="662"/>
      <c r="AF13" s="662"/>
      <c r="AG13" s="662"/>
      <c r="AH13" s="662"/>
      <c r="AI13" s="662"/>
      <c r="AJ13" s="663"/>
      <c r="AK13" s="661">
        <v>20</v>
      </c>
      <c r="AL13" s="662"/>
      <c r="AM13" s="662"/>
      <c r="AN13" s="662"/>
      <c r="AO13" s="662"/>
      <c r="AP13" s="662"/>
      <c r="AQ13" s="663"/>
      <c r="AR13" s="923"/>
      <c r="AS13" s="924"/>
      <c r="AT13" s="924"/>
      <c r="AU13" s="924"/>
      <c r="AV13" s="924"/>
      <c r="AW13" s="924"/>
      <c r="AX13" s="925"/>
    </row>
    <row r="14" spans="1:50" ht="21" customHeight="1" x14ac:dyDescent="0.15">
      <c r="A14" s="618"/>
      <c r="B14" s="619"/>
      <c r="C14" s="619"/>
      <c r="D14" s="619"/>
      <c r="E14" s="619"/>
      <c r="F14" s="620"/>
      <c r="G14" s="729"/>
      <c r="H14" s="730"/>
      <c r="I14" s="715" t="s">
        <v>8</v>
      </c>
      <c r="J14" s="766"/>
      <c r="K14" s="766"/>
      <c r="L14" s="766"/>
      <c r="M14" s="766"/>
      <c r="N14" s="766"/>
      <c r="O14" s="767"/>
      <c r="P14" s="661" t="s">
        <v>575</v>
      </c>
      <c r="Q14" s="662"/>
      <c r="R14" s="662"/>
      <c r="S14" s="662"/>
      <c r="T14" s="662"/>
      <c r="U14" s="662"/>
      <c r="V14" s="663"/>
      <c r="W14" s="661" t="s">
        <v>576</v>
      </c>
      <c r="X14" s="662"/>
      <c r="Y14" s="662"/>
      <c r="Z14" s="662"/>
      <c r="AA14" s="662"/>
      <c r="AB14" s="662"/>
      <c r="AC14" s="663"/>
      <c r="AD14" s="661" t="s">
        <v>576</v>
      </c>
      <c r="AE14" s="662"/>
      <c r="AF14" s="662"/>
      <c r="AG14" s="662"/>
      <c r="AH14" s="662"/>
      <c r="AI14" s="662"/>
      <c r="AJ14" s="663"/>
      <c r="AK14" s="661" t="s">
        <v>578</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576</v>
      </c>
      <c r="Q15" s="662"/>
      <c r="R15" s="662"/>
      <c r="S15" s="662"/>
      <c r="T15" s="662"/>
      <c r="U15" s="662"/>
      <c r="V15" s="663"/>
      <c r="W15" s="661" t="s">
        <v>577</v>
      </c>
      <c r="X15" s="662"/>
      <c r="Y15" s="662"/>
      <c r="Z15" s="662"/>
      <c r="AA15" s="662"/>
      <c r="AB15" s="662"/>
      <c r="AC15" s="663"/>
      <c r="AD15" s="661" t="s">
        <v>576</v>
      </c>
      <c r="AE15" s="662"/>
      <c r="AF15" s="662"/>
      <c r="AG15" s="662"/>
      <c r="AH15" s="662"/>
      <c r="AI15" s="662"/>
      <c r="AJ15" s="663"/>
      <c r="AK15" s="661" t="s">
        <v>576</v>
      </c>
      <c r="AL15" s="662"/>
      <c r="AM15" s="662"/>
      <c r="AN15" s="662"/>
      <c r="AO15" s="662"/>
      <c r="AP15" s="662"/>
      <c r="AQ15" s="663"/>
      <c r="AR15" s="661"/>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576</v>
      </c>
      <c r="Q16" s="662"/>
      <c r="R16" s="662"/>
      <c r="S16" s="662"/>
      <c r="T16" s="662"/>
      <c r="U16" s="662"/>
      <c r="V16" s="663"/>
      <c r="W16" s="661" t="s">
        <v>576</v>
      </c>
      <c r="X16" s="662"/>
      <c r="Y16" s="662"/>
      <c r="Z16" s="662"/>
      <c r="AA16" s="662"/>
      <c r="AB16" s="662"/>
      <c r="AC16" s="663"/>
      <c r="AD16" s="661" t="s">
        <v>576</v>
      </c>
      <c r="AE16" s="662"/>
      <c r="AF16" s="662"/>
      <c r="AG16" s="662"/>
      <c r="AH16" s="662"/>
      <c r="AI16" s="662"/>
      <c r="AJ16" s="663"/>
      <c r="AK16" s="661" t="s">
        <v>576</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575</v>
      </c>
      <c r="Q17" s="662"/>
      <c r="R17" s="662"/>
      <c r="S17" s="662"/>
      <c r="T17" s="662"/>
      <c r="U17" s="662"/>
      <c r="V17" s="663"/>
      <c r="W17" s="661" t="s">
        <v>578</v>
      </c>
      <c r="X17" s="662"/>
      <c r="Y17" s="662"/>
      <c r="Z17" s="662"/>
      <c r="AA17" s="662"/>
      <c r="AB17" s="662"/>
      <c r="AC17" s="663"/>
      <c r="AD17" s="661" t="s">
        <v>576</v>
      </c>
      <c r="AE17" s="662"/>
      <c r="AF17" s="662"/>
      <c r="AG17" s="662"/>
      <c r="AH17" s="662"/>
      <c r="AI17" s="662"/>
      <c r="AJ17" s="663"/>
      <c r="AK17" s="661" t="s">
        <v>579</v>
      </c>
      <c r="AL17" s="662"/>
      <c r="AM17" s="662"/>
      <c r="AN17" s="662"/>
      <c r="AO17" s="662"/>
      <c r="AP17" s="662"/>
      <c r="AQ17" s="663"/>
      <c r="AR17" s="921"/>
      <c r="AS17" s="921"/>
      <c r="AT17" s="921"/>
      <c r="AU17" s="921"/>
      <c r="AV17" s="921"/>
      <c r="AW17" s="921"/>
      <c r="AX17" s="922"/>
    </row>
    <row r="18" spans="1:50" ht="24.75" customHeight="1" x14ac:dyDescent="0.15">
      <c r="A18" s="618"/>
      <c r="B18" s="619"/>
      <c r="C18" s="619"/>
      <c r="D18" s="619"/>
      <c r="E18" s="619"/>
      <c r="F18" s="620"/>
      <c r="G18" s="731"/>
      <c r="H18" s="732"/>
      <c r="I18" s="720" t="s">
        <v>20</v>
      </c>
      <c r="J18" s="721"/>
      <c r="K18" s="721"/>
      <c r="L18" s="721"/>
      <c r="M18" s="721"/>
      <c r="N18" s="721"/>
      <c r="O18" s="722"/>
      <c r="P18" s="882">
        <f>SUM(P13:V17)</f>
        <v>20</v>
      </c>
      <c r="Q18" s="883"/>
      <c r="R18" s="883"/>
      <c r="S18" s="883"/>
      <c r="T18" s="883"/>
      <c r="U18" s="883"/>
      <c r="V18" s="884"/>
      <c r="W18" s="882">
        <f>SUM(W13:AC17)</f>
        <v>20</v>
      </c>
      <c r="X18" s="883"/>
      <c r="Y18" s="883"/>
      <c r="Z18" s="883"/>
      <c r="AA18" s="883"/>
      <c r="AB18" s="883"/>
      <c r="AC18" s="884"/>
      <c r="AD18" s="882">
        <f>SUM(AD13:AJ17)</f>
        <v>20</v>
      </c>
      <c r="AE18" s="883"/>
      <c r="AF18" s="883"/>
      <c r="AG18" s="883"/>
      <c r="AH18" s="883"/>
      <c r="AI18" s="883"/>
      <c r="AJ18" s="884"/>
      <c r="AK18" s="882">
        <f>SUM(AK13:AQ17)</f>
        <v>20</v>
      </c>
      <c r="AL18" s="883"/>
      <c r="AM18" s="883"/>
      <c r="AN18" s="883"/>
      <c r="AO18" s="883"/>
      <c r="AP18" s="883"/>
      <c r="AQ18" s="884"/>
      <c r="AR18" s="882">
        <f>SUM(AR13:AX17)</f>
        <v>0</v>
      </c>
      <c r="AS18" s="883"/>
      <c r="AT18" s="883"/>
      <c r="AU18" s="883"/>
      <c r="AV18" s="883"/>
      <c r="AW18" s="883"/>
      <c r="AX18" s="885"/>
    </row>
    <row r="19" spans="1:50" ht="24.75" customHeight="1" x14ac:dyDescent="0.15">
      <c r="A19" s="618"/>
      <c r="B19" s="619"/>
      <c r="C19" s="619"/>
      <c r="D19" s="619"/>
      <c r="E19" s="619"/>
      <c r="F19" s="620"/>
      <c r="G19" s="880" t="s">
        <v>9</v>
      </c>
      <c r="H19" s="881"/>
      <c r="I19" s="881"/>
      <c r="J19" s="881"/>
      <c r="K19" s="881"/>
      <c r="L19" s="881"/>
      <c r="M19" s="881"/>
      <c r="N19" s="881"/>
      <c r="O19" s="881"/>
      <c r="P19" s="661">
        <v>20</v>
      </c>
      <c r="Q19" s="662"/>
      <c r="R19" s="662"/>
      <c r="S19" s="662"/>
      <c r="T19" s="662"/>
      <c r="U19" s="662"/>
      <c r="V19" s="663"/>
      <c r="W19" s="661">
        <v>20</v>
      </c>
      <c r="X19" s="662"/>
      <c r="Y19" s="662"/>
      <c r="Z19" s="662"/>
      <c r="AA19" s="662"/>
      <c r="AB19" s="662"/>
      <c r="AC19" s="663"/>
      <c r="AD19" s="661">
        <v>20</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80" t="s">
        <v>10</v>
      </c>
      <c r="H20" s="881"/>
      <c r="I20" s="881"/>
      <c r="J20" s="881"/>
      <c r="K20" s="881"/>
      <c r="L20" s="881"/>
      <c r="M20" s="881"/>
      <c r="N20" s="881"/>
      <c r="O20" s="881"/>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0"/>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559</v>
      </c>
      <c r="B22" s="969"/>
      <c r="C22" s="969"/>
      <c r="D22" s="969"/>
      <c r="E22" s="969"/>
      <c r="F22" s="970"/>
      <c r="G22" s="955" t="s">
        <v>457</v>
      </c>
      <c r="H22" s="222"/>
      <c r="I22" s="222"/>
      <c r="J22" s="222"/>
      <c r="K22" s="222"/>
      <c r="L22" s="222"/>
      <c r="M22" s="222"/>
      <c r="N22" s="222"/>
      <c r="O22" s="223"/>
      <c r="P22" s="940" t="s">
        <v>520</v>
      </c>
      <c r="Q22" s="222"/>
      <c r="R22" s="222"/>
      <c r="S22" s="222"/>
      <c r="T22" s="222"/>
      <c r="U22" s="222"/>
      <c r="V22" s="223"/>
      <c r="W22" s="940" t="s">
        <v>516</v>
      </c>
      <c r="X22" s="222"/>
      <c r="Y22" s="222"/>
      <c r="Z22" s="222"/>
      <c r="AA22" s="222"/>
      <c r="AB22" s="222"/>
      <c r="AC22" s="223"/>
      <c r="AD22" s="940" t="s">
        <v>456</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31.5" customHeight="1" x14ac:dyDescent="0.15">
      <c r="A23" s="971"/>
      <c r="B23" s="972"/>
      <c r="C23" s="972"/>
      <c r="D23" s="972"/>
      <c r="E23" s="972"/>
      <c r="F23" s="973"/>
      <c r="G23" s="956" t="s">
        <v>604</v>
      </c>
      <c r="H23" s="957"/>
      <c r="I23" s="957"/>
      <c r="J23" s="957"/>
      <c r="K23" s="957"/>
      <c r="L23" s="957"/>
      <c r="M23" s="957"/>
      <c r="N23" s="957"/>
      <c r="O23" s="958"/>
      <c r="P23" s="923">
        <v>20</v>
      </c>
      <c r="Q23" s="924"/>
      <c r="R23" s="924"/>
      <c r="S23" s="924"/>
      <c r="T23" s="924"/>
      <c r="U23" s="924"/>
      <c r="V23" s="941"/>
      <c r="W23" s="923"/>
      <c r="X23" s="924"/>
      <c r="Y23" s="924"/>
      <c r="Z23" s="924"/>
      <c r="AA23" s="924"/>
      <c r="AB23" s="924"/>
      <c r="AC23" s="941"/>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59"/>
      <c r="H24" s="960"/>
      <c r="I24" s="960"/>
      <c r="J24" s="960"/>
      <c r="K24" s="960"/>
      <c r="L24" s="960"/>
      <c r="M24" s="960"/>
      <c r="N24" s="960"/>
      <c r="O24" s="961"/>
      <c r="P24" s="661"/>
      <c r="Q24" s="662"/>
      <c r="R24" s="662"/>
      <c r="S24" s="662"/>
      <c r="T24" s="662"/>
      <c r="U24" s="662"/>
      <c r="V24" s="663"/>
      <c r="W24" s="661"/>
      <c r="X24" s="662"/>
      <c r="Y24" s="662"/>
      <c r="Z24" s="662"/>
      <c r="AA24" s="662"/>
      <c r="AB24" s="662"/>
      <c r="AC24" s="663"/>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59"/>
      <c r="H25" s="960"/>
      <c r="I25" s="960"/>
      <c r="J25" s="960"/>
      <c r="K25" s="960"/>
      <c r="L25" s="960"/>
      <c r="M25" s="960"/>
      <c r="N25" s="960"/>
      <c r="O25" s="961"/>
      <c r="P25" s="661"/>
      <c r="Q25" s="662"/>
      <c r="R25" s="662"/>
      <c r="S25" s="662"/>
      <c r="T25" s="662"/>
      <c r="U25" s="662"/>
      <c r="V25" s="663"/>
      <c r="W25" s="661"/>
      <c r="X25" s="662"/>
      <c r="Y25" s="662"/>
      <c r="Z25" s="662"/>
      <c r="AA25" s="662"/>
      <c r="AB25" s="662"/>
      <c r="AC25" s="663"/>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59"/>
      <c r="H26" s="960"/>
      <c r="I26" s="960"/>
      <c r="J26" s="960"/>
      <c r="K26" s="960"/>
      <c r="L26" s="960"/>
      <c r="M26" s="960"/>
      <c r="N26" s="960"/>
      <c r="O26" s="961"/>
      <c r="P26" s="661"/>
      <c r="Q26" s="662"/>
      <c r="R26" s="662"/>
      <c r="S26" s="662"/>
      <c r="T26" s="662"/>
      <c r="U26" s="662"/>
      <c r="V26" s="663"/>
      <c r="W26" s="661"/>
      <c r="X26" s="662"/>
      <c r="Y26" s="662"/>
      <c r="Z26" s="662"/>
      <c r="AA26" s="662"/>
      <c r="AB26" s="662"/>
      <c r="AC26" s="663"/>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59"/>
      <c r="H27" s="960"/>
      <c r="I27" s="960"/>
      <c r="J27" s="960"/>
      <c r="K27" s="960"/>
      <c r="L27" s="960"/>
      <c r="M27" s="960"/>
      <c r="N27" s="960"/>
      <c r="O27" s="961"/>
      <c r="P27" s="661"/>
      <c r="Q27" s="662"/>
      <c r="R27" s="662"/>
      <c r="S27" s="662"/>
      <c r="T27" s="662"/>
      <c r="U27" s="662"/>
      <c r="V27" s="663"/>
      <c r="W27" s="661"/>
      <c r="X27" s="662"/>
      <c r="Y27" s="662"/>
      <c r="Z27" s="662"/>
      <c r="AA27" s="662"/>
      <c r="AB27" s="662"/>
      <c r="AC27" s="663"/>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6" hidden="1" customHeight="1" x14ac:dyDescent="0.15">
      <c r="A28" s="971"/>
      <c r="B28" s="972"/>
      <c r="C28" s="972"/>
      <c r="D28" s="972"/>
      <c r="E28" s="972"/>
      <c r="F28" s="973"/>
      <c r="G28" s="962" t="s">
        <v>461</v>
      </c>
      <c r="H28" s="963"/>
      <c r="I28" s="963"/>
      <c r="J28" s="963"/>
      <c r="K28" s="963"/>
      <c r="L28" s="963"/>
      <c r="M28" s="963"/>
      <c r="N28" s="963"/>
      <c r="O28" s="964"/>
      <c r="P28" s="882">
        <f>P29-SUM(P23:P27)</f>
        <v>0</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458</v>
      </c>
      <c r="H29" s="966"/>
      <c r="I29" s="966"/>
      <c r="J29" s="966"/>
      <c r="K29" s="966"/>
      <c r="L29" s="966"/>
      <c r="M29" s="966"/>
      <c r="N29" s="966"/>
      <c r="O29" s="967"/>
      <c r="P29" s="661">
        <f>AK13</f>
        <v>20</v>
      </c>
      <c r="Q29" s="662"/>
      <c r="R29" s="662"/>
      <c r="S29" s="662"/>
      <c r="T29" s="662"/>
      <c r="U29" s="662"/>
      <c r="V29" s="663"/>
      <c r="W29" s="937">
        <f>AR13</f>
        <v>0</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473</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535</v>
      </c>
      <c r="AF30" s="863"/>
      <c r="AG30" s="863"/>
      <c r="AH30" s="864"/>
      <c r="AI30" s="862" t="s">
        <v>532</v>
      </c>
      <c r="AJ30" s="863"/>
      <c r="AK30" s="863"/>
      <c r="AL30" s="864"/>
      <c r="AM30" s="919" t="s">
        <v>527</v>
      </c>
      <c r="AN30" s="919"/>
      <c r="AO30" s="919"/>
      <c r="AP30" s="862"/>
      <c r="AQ30" s="771" t="s">
        <v>354</v>
      </c>
      <c r="AR30" s="772"/>
      <c r="AS30" s="772"/>
      <c r="AT30" s="773"/>
      <c r="AU30" s="778" t="s">
        <v>253</v>
      </c>
      <c r="AV30" s="778"/>
      <c r="AW30" s="778"/>
      <c r="AX30" s="92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581</v>
      </c>
      <c r="AR31" s="200"/>
      <c r="AS31" s="133" t="s">
        <v>355</v>
      </c>
      <c r="AT31" s="134"/>
      <c r="AU31" s="199"/>
      <c r="AV31" s="199"/>
      <c r="AW31" s="398" t="s">
        <v>300</v>
      </c>
      <c r="AX31" s="399"/>
    </row>
    <row r="32" spans="1:50" ht="23.25" customHeight="1" x14ac:dyDescent="0.15">
      <c r="A32" s="403"/>
      <c r="B32" s="401"/>
      <c r="C32" s="401"/>
      <c r="D32" s="401"/>
      <c r="E32" s="401"/>
      <c r="F32" s="402"/>
      <c r="G32" s="567" t="s">
        <v>605</v>
      </c>
      <c r="H32" s="568"/>
      <c r="I32" s="568"/>
      <c r="J32" s="568"/>
      <c r="K32" s="568"/>
      <c r="L32" s="568"/>
      <c r="M32" s="568"/>
      <c r="N32" s="568"/>
      <c r="O32" s="569"/>
      <c r="P32" s="105" t="s">
        <v>606</v>
      </c>
      <c r="Q32" s="105"/>
      <c r="R32" s="105"/>
      <c r="S32" s="105"/>
      <c r="T32" s="105"/>
      <c r="U32" s="105"/>
      <c r="V32" s="105"/>
      <c r="W32" s="105"/>
      <c r="X32" s="106"/>
      <c r="Y32" s="471" t="s">
        <v>12</v>
      </c>
      <c r="Z32" s="531"/>
      <c r="AA32" s="532"/>
      <c r="AB32" s="461" t="s">
        <v>608</v>
      </c>
      <c r="AC32" s="461"/>
      <c r="AD32" s="461"/>
      <c r="AE32" s="218">
        <v>40</v>
      </c>
      <c r="AF32" s="219"/>
      <c r="AG32" s="219"/>
      <c r="AH32" s="219"/>
      <c r="AI32" s="218">
        <v>50</v>
      </c>
      <c r="AJ32" s="219"/>
      <c r="AK32" s="219"/>
      <c r="AL32" s="219"/>
      <c r="AM32" s="218">
        <v>46</v>
      </c>
      <c r="AN32" s="219"/>
      <c r="AO32" s="219"/>
      <c r="AP32" s="219"/>
      <c r="AQ32" s="340" t="s">
        <v>576</v>
      </c>
      <c r="AR32" s="207"/>
      <c r="AS32" s="207"/>
      <c r="AT32" s="341"/>
      <c r="AU32" s="219" t="s">
        <v>576</v>
      </c>
      <c r="AV32" s="219"/>
      <c r="AW32" s="219"/>
      <c r="AX32" s="221"/>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608</v>
      </c>
      <c r="AC33" s="523"/>
      <c r="AD33" s="523"/>
      <c r="AE33" s="218">
        <v>60</v>
      </c>
      <c r="AF33" s="219"/>
      <c r="AG33" s="219"/>
      <c r="AH33" s="219"/>
      <c r="AI33" s="218">
        <v>60</v>
      </c>
      <c r="AJ33" s="219"/>
      <c r="AK33" s="219"/>
      <c r="AL33" s="219"/>
      <c r="AM33" s="218">
        <v>60</v>
      </c>
      <c r="AN33" s="219"/>
      <c r="AO33" s="219"/>
      <c r="AP33" s="219"/>
      <c r="AQ33" s="340" t="s">
        <v>576</v>
      </c>
      <c r="AR33" s="207"/>
      <c r="AS33" s="207"/>
      <c r="AT33" s="341"/>
      <c r="AU33" s="219">
        <v>60</v>
      </c>
      <c r="AV33" s="219"/>
      <c r="AW33" s="219"/>
      <c r="AX33" s="221"/>
    </row>
    <row r="34" spans="1:50" ht="23.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v>67</v>
      </c>
      <c r="AF34" s="219"/>
      <c r="AG34" s="219"/>
      <c r="AH34" s="219"/>
      <c r="AI34" s="218">
        <v>83</v>
      </c>
      <c r="AJ34" s="219"/>
      <c r="AK34" s="219"/>
      <c r="AL34" s="219"/>
      <c r="AM34" s="218">
        <v>77</v>
      </c>
      <c r="AN34" s="219"/>
      <c r="AO34" s="219"/>
      <c r="AP34" s="219"/>
      <c r="AQ34" s="340" t="s">
        <v>582</v>
      </c>
      <c r="AR34" s="207"/>
      <c r="AS34" s="207"/>
      <c r="AT34" s="341"/>
      <c r="AU34" s="219" t="s">
        <v>581</v>
      </c>
      <c r="AV34" s="219"/>
      <c r="AW34" s="219"/>
      <c r="AX34" s="221"/>
    </row>
    <row r="35" spans="1:50" ht="23.25" customHeight="1" x14ac:dyDescent="0.15">
      <c r="A35" s="226" t="s">
        <v>505</v>
      </c>
      <c r="B35" s="227"/>
      <c r="C35" s="227"/>
      <c r="D35" s="227"/>
      <c r="E35" s="227"/>
      <c r="F35" s="228"/>
      <c r="G35" s="232" t="s">
        <v>607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4" t="s">
        <v>473</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4"/>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473</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8" t="s">
        <v>253</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8" t="s">
        <v>14</v>
      </c>
      <c r="AC55" s="598"/>
      <c r="AD55" s="59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8" t="s">
        <v>253</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5"/>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1"/>
    </row>
    <row r="80" spans="1:50" ht="18.75" hidden="1" customHeight="1" x14ac:dyDescent="0.15">
      <c r="A80" s="868"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9"/>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9"/>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15">
      <c r="A83" s="869"/>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15">
      <c r="A84" s="869"/>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15">
      <c r="A85" s="869"/>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9"/>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9"/>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9"/>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8" t="s">
        <v>14</v>
      </c>
      <c r="AC89" s="598"/>
      <c r="AD89" s="598"/>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9"/>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9"/>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9"/>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9"/>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8" t="s">
        <v>14</v>
      </c>
      <c r="AC94" s="598"/>
      <c r="AD94" s="598"/>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9"/>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9"/>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9"/>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0"/>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609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649</v>
      </c>
      <c r="AC101" s="461"/>
      <c r="AD101" s="461"/>
      <c r="AE101" s="218">
        <v>296</v>
      </c>
      <c r="AF101" s="219"/>
      <c r="AG101" s="219"/>
      <c r="AH101" s="220"/>
      <c r="AI101" s="218">
        <v>218</v>
      </c>
      <c r="AJ101" s="219"/>
      <c r="AK101" s="219"/>
      <c r="AL101" s="220"/>
      <c r="AM101" s="218">
        <v>197</v>
      </c>
      <c r="AN101" s="219"/>
      <c r="AO101" s="219"/>
      <c r="AP101" s="220"/>
      <c r="AQ101" s="218" t="s">
        <v>598</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649</v>
      </c>
      <c r="AC102" s="461"/>
      <c r="AD102" s="461"/>
      <c r="AE102" s="418">
        <v>1065</v>
      </c>
      <c r="AF102" s="418"/>
      <c r="AG102" s="418"/>
      <c r="AH102" s="418"/>
      <c r="AI102" s="418">
        <v>296</v>
      </c>
      <c r="AJ102" s="418"/>
      <c r="AK102" s="418"/>
      <c r="AL102" s="418"/>
      <c r="AM102" s="418">
        <v>218</v>
      </c>
      <c r="AN102" s="418"/>
      <c r="AO102" s="418"/>
      <c r="AP102" s="418"/>
      <c r="AQ102" s="273">
        <v>197</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535</v>
      </c>
      <c r="AF115" s="416"/>
      <c r="AG115" s="416"/>
      <c r="AH115" s="417"/>
      <c r="AI115" s="415" t="s">
        <v>532</v>
      </c>
      <c r="AJ115" s="416"/>
      <c r="AK115" s="416"/>
      <c r="AL115" s="417"/>
      <c r="AM115" s="415" t="s">
        <v>527</v>
      </c>
      <c r="AN115" s="416"/>
      <c r="AO115" s="416"/>
      <c r="AP115" s="417"/>
      <c r="AQ115" s="595" t="s">
        <v>522</v>
      </c>
      <c r="AR115" s="596"/>
      <c r="AS115" s="596"/>
      <c r="AT115" s="596"/>
      <c r="AU115" s="596"/>
      <c r="AV115" s="596"/>
      <c r="AW115" s="596"/>
      <c r="AX115" s="597"/>
    </row>
    <row r="116" spans="1:50" ht="23.25" customHeight="1" x14ac:dyDescent="0.15">
      <c r="A116" s="439"/>
      <c r="B116" s="440"/>
      <c r="C116" s="440"/>
      <c r="D116" s="440"/>
      <c r="E116" s="440"/>
      <c r="F116" s="441"/>
      <c r="G116" s="393" t="s">
        <v>610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650</v>
      </c>
      <c r="AC116" s="546"/>
      <c r="AD116" s="547"/>
      <c r="AE116" s="418">
        <v>17846</v>
      </c>
      <c r="AF116" s="418"/>
      <c r="AG116" s="418"/>
      <c r="AH116" s="418"/>
      <c r="AI116" s="418">
        <v>13608</v>
      </c>
      <c r="AJ116" s="418"/>
      <c r="AK116" s="418"/>
      <c r="AL116" s="418"/>
      <c r="AM116" s="418">
        <v>20157</v>
      </c>
      <c r="AN116" s="418"/>
      <c r="AO116" s="418"/>
      <c r="AP116" s="418"/>
      <c r="AQ116" s="218">
        <v>20310</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583</v>
      </c>
      <c r="AC117" s="473"/>
      <c r="AD117" s="474"/>
      <c r="AE117" s="594" t="s">
        <v>611</v>
      </c>
      <c r="AF117" s="554"/>
      <c r="AG117" s="554"/>
      <c r="AH117" s="554"/>
      <c r="AI117" s="594" t="s">
        <v>612</v>
      </c>
      <c r="AJ117" s="554"/>
      <c r="AK117" s="554"/>
      <c r="AL117" s="554"/>
      <c r="AM117" s="594" t="s">
        <v>648</v>
      </c>
      <c r="AN117" s="554"/>
      <c r="AO117" s="554"/>
      <c r="AP117" s="554"/>
      <c r="AQ117" s="554" t="s">
        <v>654</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535</v>
      </c>
      <c r="AF118" s="416"/>
      <c r="AG118" s="416"/>
      <c r="AH118" s="417"/>
      <c r="AI118" s="415" t="s">
        <v>532</v>
      </c>
      <c r="AJ118" s="416"/>
      <c r="AK118" s="416"/>
      <c r="AL118" s="417"/>
      <c r="AM118" s="415" t="s">
        <v>527</v>
      </c>
      <c r="AN118" s="416"/>
      <c r="AO118" s="416"/>
      <c r="AP118" s="417"/>
      <c r="AQ118" s="595" t="s">
        <v>522</v>
      </c>
      <c r="AR118" s="596"/>
      <c r="AS118" s="596"/>
      <c r="AT118" s="596"/>
      <c r="AU118" s="596"/>
      <c r="AV118" s="596"/>
      <c r="AW118" s="596"/>
      <c r="AX118" s="597"/>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535</v>
      </c>
      <c r="AF121" s="416"/>
      <c r="AG121" s="416"/>
      <c r="AH121" s="417"/>
      <c r="AI121" s="415" t="s">
        <v>532</v>
      </c>
      <c r="AJ121" s="416"/>
      <c r="AK121" s="416"/>
      <c r="AL121" s="417"/>
      <c r="AM121" s="415" t="s">
        <v>527</v>
      </c>
      <c r="AN121" s="416"/>
      <c r="AO121" s="416"/>
      <c r="AP121" s="417"/>
      <c r="AQ121" s="595" t="s">
        <v>522</v>
      </c>
      <c r="AR121" s="596"/>
      <c r="AS121" s="596"/>
      <c r="AT121" s="596"/>
      <c r="AU121" s="596"/>
      <c r="AV121" s="596"/>
      <c r="AW121" s="596"/>
      <c r="AX121" s="597"/>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536</v>
      </c>
      <c r="AF124" s="416"/>
      <c r="AG124" s="416"/>
      <c r="AH124" s="417"/>
      <c r="AI124" s="415" t="s">
        <v>532</v>
      </c>
      <c r="AJ124" s="416"/>
      <c r="AK124" s="416"/>
      <c r="AL124" s="417"/>
      <c r="AM124" s="415" t="s">
        <v>527</v>
      </c>
      <c r="AN124" s="416"/>
      <c r="AO124" s="416"/>
      <c r="AP124" s="417"/>
      <c r="AQ124" s="595" t="s">
        <v>522</v>
      </c>
      <c r="AR124" s="596"/>
      <c r="AS124" s="596"/>
      <c r="AT124" s="596"/>
      <c r="AU124" s="596"/>
      <c r="AV124" s="596"/>
      <c r="AW124" s="596"/>
      <c r="AX124" s="597"/>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5"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535</v>
      </c>
      <c r="AF127" s="416"/>
      <c r="AG127" s="416"/>
      <c r="AH127" s="417"/>
      <c r="AI127" s="415" t="s">
        <v>532</v>
      </c>
      <c r="AJ127" s="416"/>
      <c r="AK127" s="416"/>
      <c r="AL127" s="417"/>
      <c r="AM127" s="415" t="s">
        <v>527</v>
      </c>
      <c r="AN127" s="416"/>
      <c r="AO127" s="416"/>
      <c r="AP127" s="417"/>
      <c r="AQ127" s="595" t="s">
        <v>522</v>
      </c>
      <c r="AR127" s="596"/>
      <c r="AS127" s="596"/>
      <c r="AT127" s="596"/>
      <c r="AU127" s="596"/>
      <c r="AV127" s="596"/>
      <c r="AW127" s="596"/>
      <c r="AX127" s="597"/>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565</v>
      </c>
      <c r="B130" s="185"/>
      <c r="C130" s="184" t="s">
        <v>358</v>
      </c>
      <c r="D130" s="185"/>
      <c r="E130" s="169" t="s">
        <v>387</v>
      </c>
      <c r="F130" s="170"/>
      <c r="G130" s="171" t="s">
        <v>584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576</v>
      </c>
      <c r="AR133" s="199"/>
      <c r="AS133" s="133" t="s">
        <v>355</v>
      </c>
      <c r="AT133" s="134"/>
      <c r="AU133" s="200"/>
      <c r="AV133" s="200"/>
      <c r="AW133" s="133" t="s">
        <v>300</v>
      </c>
      <c r="AX133" s="195"/>
    </row>
    <row r="134" spans="1:50" ht="39.75" customHeight="1" x14ac:dyDescent="0.15">
      <c r="A134" s="189"/>
      <c r="B134" s="186"/>
      <c r="C134" s="180"/>
      <c r="D134" s="186"/>
      <c r="E134" s="180"/>
      <c r="F134" s="181"/>
      <c r="G134" s="104" t="s">
        <v>586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580</v>
      </c>
      <c r="AC134" s="205"/>
      <c r="AD134" s="205"/>
      <c r="AE134" s="206">
        <v>986071</v>
      </c>
      <c r="AF134" s="207"/>
      <c r="AG134" s="207"/>
      <c r="AH134" s="207"/>
      <c r="AI134" s="206">
        <v>892445</v>
      </c>
      <c r="AJ134" s="207"/>
      <c r="AK134" s="207"/>
      <c r="AL134" s="207"/>
      <c r="AM134" s="206"/>
      <c r="AN134" s="207"/>
      <c r="AO134" s="207"/>
      <c r="AP134" s="207"/>
      <c r="AQ134" s="206" t="s">
        <v>587</v>
      </c>
      <c r="AR134" s="207"/>
      <c r="AS134" s="207"/>
      <c r="AT134" s="207"/>
      <c r="AU134" s="206" t="s">
        <v>588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580</v>
      </c>
      <c r="AC135" s="213"/>
      <c r="AD135" s="213"/>
      <c r="AE135" s="206">
        <v>943460</v>
      </c>
      <c r="AF135" s="207"/>
      <c r="AG135" s="207"/>
      <c r="AH135" s="207"/>
      <c r="AI135" s="206">
        <v>986071</v>
      </c>
      <c r="AJ135" s="207"/>
      <c r="AK135" s="207"/>
      <c r="AL135" s="207"/>
      <c r="AM135" s="206">
        <v>892445</v>
      </c>
      <c r="AN135" s="207"/>
      <c r="AO135" s="207"/>
      <c r="AP135" s="207"/>
      <c r="AQ135" s="206" t="s">
        <v>576</v>
      </c>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576</v>
      </c>
      <c r="H154" s="105"/>
      <c r="I154" s="105"/>
      <c r="J154" s="105"/>
      <c r="K154" s="105"/>
      <c r="L154" s="105"/>
      <c r="M154" s="105"/>
      <c r="N154" s="105"/>
      <c r="O154" s="105"/>
      <c r="P154" s="106"/>
      <c r="Q154" s="125" t="s">
        <v>576</v>
      </c>
      <c r="R154" s="105"/>
      <c r="S154" s="105"/>
      <c r="T154" s="105"/>
      <c r="U154" s="105"/>
      <c r="V154" s="105"/>
      <c r="W154" s="105"/>
      <c r="X154" s="105"/>
      <c r="Y154" s="105"/>
      <c r="Z154" s="105"/>
      <c r="AA154" s="293"/>
      <c r="AB154" s="141" t="s">
        <v>576</v>
      </c>
      <c r="AC154" s="142"/>
      <c r="AD154" s="142"/>
      <c r="AE154" s="147" t="s">
        <v>589</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576</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5"/>
      <c r="E430" s="174" t="s">
        <v>545</v>
      </c>
      <c r="F430" s="902"/>
      <c r="G430" s="903" t="s">
        <v>374</v>
      </c>
      <c r="H430" s="123"/>
      <c r="I430" s="123"/>
      <c r="J430" s="904" t="s">
        <v>574</v>
      </c>
      <c r="K430" s="905"/>
      <c r="L430" s="905"/>
      <c r="M430" s="905"/>
      <c r="N430" s="905"/>
      <c r="O430" s="905"/>
      <c r="P430" s="905"/>
      <c r="Q430" s="905"/>
      <c r="R430" s="905"/>
      <c r="S430" s="905"/>
      <c r="T430" s="906"/>
      <c r="U430" s="591" t="s">
        <v>589</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576</v>
      </c>
      <c r="AF432" s="200"/>
      <c r="AG432" s="133" t="s">
        <v>355</v>
      </c>
      <c r="AH432" s="134"/>
      <c r="AI432" s="156"/>
      <c r="AJ432" s="156"/>
      <c r="AK432" s="156"/>
      <c r="AL432" s="154"/>
      <c r="AM432" s="156"/>
      <c r="AN432" s="156"/>
      <c r="AO432" s="156"/>
      <c r="AP432" s="154"/>
      <c r="AQ432" s="593" t="s">
        <v>590</v>
      </c>
      <c r="AR432" s="200"/>
      <c r="AS432" s="133" t="s">
        <v>355</v>
      </c>
      <c r="AT432" s="134"/>
      <c r="AU432" s="200" t="s">
        <v>576</v>
      </c>
      <c r="AV432" s="200"/>
      <c r="AW432" s="133" t="s">
        <v>300</v>
      </c>
      <c r="AX432" s="195"/>
    </row>
    <row r="433" spans="1:50" ht="23.25" customHeight="1" x14ac:dyDescent="0.15">
      <c r="A433" s="189"/>
      <c r="B433" s="186"/>
      <c r="C433" s="180"/>
      <c r="D433" s="186"/>
      <c r="E433" s="342"/>
      <c r="F433" s="343"/>
      <c r="G433" s="104" t="s">
        <v>589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576</v>
      </c>
      <c r="AC433" s="213"/>
      <c r="AD433" s="213"/>
      <c r="AE433" s="340" t="s">
        <v>576</v>
      </c>
      <c r="AF433" s="207"/>
      <c r="AG433" s="207"/>
      <c r="AH433" s="207"/>
      <c r="AI433" s="340" t="s">
        <v>576</v>
      </c>
      <c r="AJ433" s="207"/>
      <c r="AK433" s="207"/>
      <c r="AL433" s="207"/>
      <c r="AM433" s="340" t="s">
        <v>592</v>
      </c>
      <c r="AN433" s="207"/>
      <c r="AO433" s="207"/>
      <c r="AP433" s="341"/>
      <c r="AQ433" s="340" t="s">
        <v>592</v>
      </c>
      <c r="AR433" s="207"/>
      <c r="AS433" s="207"/>
      <c r="AT433" s="341"/>
      <c r="AU433" s="207" t="s">
        <v>591</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590</v>
      </c>
      <c r="AC434" s="205"/>
      <c r="AD434" s="205"/>
      <c r="AE434" s="340" t="s">
        <v>576</v>
      </c>
      <c r="AF434" s="207"/>
      <c r="AG434" s="207"/>
      <c r="AH434" s="341"/>
      <c r="AI434" s="340" t="s">
        <v>576</v>
      </c>
      <c r="AJ434" s="207"/>
      <c r="AK434" s="207"/>
      <c r="AL434" s="207"/>
      <c r="AM434" s="340" t="s">
        <v>576</v>
      </c>
      <c r="AN434" s="207"/>
      <c r="AO434" s="207"/>
      <c r="AP434" s="341"/>
      <c r="AQ434" s="340" t="s">
        <v>576</v>
      </c>
      <c r="AR434" s="207"/>
      <c r="AS434" s="207"/>
      <c r="AT434" s="341"/>
      <c r="AU434" s="207" t="s">
        <v>593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576</v>
      </c>
      <c r="AF435" s="207"/>
      <c r="AG435" s="207"/>
      <c r="AH435" s="341"/>
      <c r="AI435" s="340" t="s">
        <v>591</v>
      </c>
      <c r="AJ435" s="207"/>
      <c r="AK435" s="207"/>
      <c r="AL435" s="207"/>
      <c r="AM435" s="340" t="s">
        <v>576</v>
      </c>
      <c r="AN435" s="207"/>
      <c r="AO435" s="207"/>
      <c r="AP435" s="341"/>
      <c r="AQ435" s="340" t="s">
        <v>576</v>
      </c>
      <c r="AR435" s="207"/>
      <c r="AS435" s="207"/>
      <c r="AT435" s="341"/>
      <c r="AU435" s="207" t="s">
        <v>576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576</v>
      </c>
      <c r="AF457" s="200"/>
      <c r="AG457" s="133" t="s">
        <v>355</v>
      </c>
      <c r="AH457" s="134"/>
      <c r="AI457" s="156"/>
      <c r="AJ457" s="156"/>
      <c r="AK457" s="156"/>
      <c r="AL457" s="154"/>
      <c r="AM457" s="156"/>
      <c r="AN457" s="156"/>
      <c r="AO457" s="156"/>
      <c r="AP457" s="154"/>
      <c r="AQ457" s="593" t="s">
        <v>590</v>
      </c>
      <c r="AR457" s="200"/>
      <c r="AS457" s="133" t="s">
        <v>355</v>
      </c>
      <c r="AT457" s="134"/>
      <c r="AU457" s="200" t="s">
        <v>576</v>
      </c>
      <c r="AV457" s="200"/>
      <c r="AW457" s="133" t="s">
        <v>300</v>
      </c>
      <c r="AX457" s="195"/>
    </row>
    <row r="458" spans="1:50" ht="23.25" customHeight="1" x14ac:dyDescent="0.15">
      <c r="A458" s="189"/>
      <c r="B458" s="186"/>
      <c r="C458" s="180"/>
      <c r="D458" s="186"/>
      <c r="E458" s="342"/>
      <c r="F458" s="343"/>
      <c r="G458" s="104" t="s">
        <v>589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576</v>
      </c>
      <c r="AC458" s="213"/>
      <c r="AD458" s="213"/>
      <c r="AE458" s="340" t="s">
        <v>576</v>
      </c>
      <c r="AF458" s="207"/>
      <c r="AG458" s="207"/>
      <c r="AH458" s="207"/>
      <c r="AI458" s="340" t="s">
        <v>576</v>
      </c>
      <c r="AJ458" s="207"/>
      <c r="AK458" s="207"/>
      <c r="AL458" s="207"/>
      <c r="AM458" s="340" t="s">
        <v>576</v>
      </c>
      <c r="AN458" s="207"/>
      <c r="AO458" s="207"/>
      <c r="AP458" s="341"/>
      <c r="AQ458" s="340" t="s">
        <v>576</v>
      </c>
      <c r="AR458" s="207"/>
      <c r="AS458" s="207"/>
      <c r="AT458" s="341"/>
      <c r="AU458" s="207" t="s">
        <v>575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589</v>
      </c>
      <c r="AC459" s="205"/>
      <c r="AD459" s="205"/>
      <c r="AE459" s="340" t="s">
        <v>578</v>
      </c>
      <c r="AF459" s="207"/>
      <c r="AG459" s="207"/>
      <c r="AH459" s="341"/>
      <c r="AI459" s="340" t="s">
        <v>575</v>
      </c>
      <c r="AJ459" s="207"/>
      <c r="AK459" s="207"/>
      <c r="AL459" s="207"/>
      <c r="AM459" s="340" t="s">
        <v>576</v>
      </c>
      <c r="AN459" s="207"/>
      <c r="AO459" s="207"/>
      <c r="AP459" s="341"/>
      <c r="AQ459" s="340" t="s">
        <v>576</v>
      </c>
      <c r="AR459" s="207"/>
      <c r="AS459" s="207"/>
      <c r="AT459" s="341"/>
      <c r="AU459" s="207" t="s">
        <v>590</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576</v>
      </c>
      <c r="AF460" s="207"/>
      <c r="AG460" s="207"/>
      <c r="AH460" s="341"/>
      <c r="AI460" s="340" t="s">
        <v>579</v>
      </c>
      <c r="AJ460" s="207"/>
      <c r="AK460" s="207"/>
      <c r="AL460" s="207"/>
      <c r="AM460" s="340" t="s">
        <v>587</v>
      </c>
      <c r="AN460" s="207"/>
      <c r="AO460" s="207"/>
      <c r="AP460" s="341"/>
      <c r="AQ460" s="340" t="s">
        <v>575</v>
      </c>
      <c r="AR460" s="207"/>
      <c r="AS460" s="207"/>
      <c r="AT460" s="341"/>
      <c r="AU460" s="207" t="s">
        <v>575</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3" t="s">
        <v>374</v>
      </c>
      <c r="H484" s="123"/>
      <c r="I484" s="123"/>
      <c r="J484" s="904"/>
      <c r="K484" s="905"/>
      <c r="L484" s="905"/>
      <c r="M484" s="905"/>
      <c r="N484" s="905"/>
      <c r="O484" s="905"/>
      <c r="P484" s="905"/>
      <c r="Q484" s="905"/>
      <c r="R484" s="905"/>
      <c r="S484" s="905"/>
      <c r="T484" s="906"/>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3" t="s">
        <v>374</v>
      </c>
      <c r="H538" s="123"/>
      <c r="I538" s="123"/>
      <c r="J538" s="904"/>
      <c r="K538" s="905"/>
      <c r="L538" s="905"/>
      <c r="M538" s="905"/>
      <c r="N538" s="905"/>
      <c r="O538" s="905"/>
      <c r="P538" s="905"/>
      <c r="Q538" s="905"/>
      <c r="R538" s="905"/>
      <c r="S538" s="905"/>
      <c r="T538" s="906"/>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3" t="s">
        <v>374</v>
      </c>
      <c r="H592" s="123"/>
      <c r="I592" s="123"/>
      <c r="J592" s="904"/>
      <c r="K592" s="905"/>
      <c r="L592" s="905"/>
      <c r="M592" s="905"/>
      <c r="N592" s="905"/>
      <c r="O592" s="905"/>
      <c r="P592" s="905"/>
      <c r="Q592" s="905"/>
      <c r="R592" s="905"/>
      <c r="S592" s="905"/>
      <c r="T592" s="906"/>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3" t="s">
        <v>374</v>
      </c>
      <c r="H646" s="123"/>
      <c r="I646" s="123"/>
      <c r="J646" s="904"/>
      <c r="K646" s="905"/>
      <c r="L646" s="905"/>
      <c r="M646" s="905"/>
      <c r="N646" s="905"/>
      <c r="O646" s="905"/>
      <c r="P646" s="905"/>
      <c r="Q646" s="905"/>
      <c r="R646" s="905"/>
      <c r="S646" s="905"/>
      <c r="T646" s="906"/>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32.25"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573</v>
      </c>
      <c r="AE702" s="346"/>
      <c r="AF702" s="346"/>
      <c r="AG702" s="385" t="s">
        <v>614</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573</v>
      </c>
      <c r="AE703" s="329"/>
      <c r="AF703" s="329"/>
      <c r="AG703" s="101" t="s">
        <v>615</v>
      </c>
      <c r="AH703" s="102"/>
      <c r="AI703" s="102"/>
      <c r="AJ703" s="102"/>
      <c r="AK703" s="102"/>
      <c r="AL703" s="102"/>
      <c r="AM703" s="102"/>
      <c r="AN703" s="102"/>
      <c r="AO703" s="102"/>
      <c r="AP703" s="102"/>
      <c r="AQ703" s="102"/>
      <c r="AR703" s="102"/>
      <c r="AS703" s="102"/>
      <c r="AT703" s="102"/>
      <c r="AU703" s="102"/>
      <c r="AV703" s="102"/>
      <c r="AW703" s="102"/>
      <c r="AX703" s="103"/>
    </row>
    <row r="704" spans="1:50" ht="37.5"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573</v>
      </c>
      <c r="AE704" s="787"/>
      <c r="AF704" s="787"/>
      <c r="AG704" s="167" t="s">
        <v>616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573</v>
      </c>
      <c r="AE705" s="719"/>
      <c r="AF705" s="719"/>
      <c r="AG705" s="125" t="s">
        <v>617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798"/>
      <c r="D706" s="799"/>
      <c r="E706" s="734" t="s">
        <v>506</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595</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595</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573</v>
      </c>
      <c r="AE708" s="609"/>
      <c r="AF708" s="609"/>
      <c r="AG708" s="746" t="s">
        <v>655</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618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573</v>
      </c>
      <c r="AE710" s="329"/>
      <c r="AF710" s="329"/>
      <c r="AG710" s="101" t="s">
        <v>619</v>
      </c>
      <c r="AH710" s="102"/>
      <c r="AI710" s="102"/>
      <c r="AJ710" s="102"/>
      <c r="AK710" s="102"/>
      <c r="AL710" s="102"/>
      <c r="AM710" s="102"/>
      <c r="AN710" s="102"/>
      <c r="AO710" s="102"/>
      <c r="AP710" s="102"/>
      <c r="AQ710" s="102"/>
      <c r="AR710" s="102"/>
      <c r="AS710" s="102"/>
      <c r="AT710" s="102"/>
      <c r="AU710" s="102"/>
      <c r="AV710" s="102"/>
      <c r="AW710" s="102"/>
      <c r="AX710" s="103"/>
    </row>
    <row r="711" spans="1:50" ht="32.2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8" t="s">
        <v>573</v>
      </c>
      <c r="AE711" s="329"/>
      <c r="AF711" s="329"/>
      <c r="AG711" s="101" t="s">
        <v>620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6"/>
      <c r="B712" s="648"/>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6" t="s">
        <v>594</v>
      </c>
      <c r="AE712" s="787"/>
      <c r="AF712" s="787"/>
      <c r="AG712" s="814" t="s">
        <v>574</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52" t="s">
        <v>471</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594</v>
      </c>
      <c r="AE713" s="329"/>
      <c r="AF713" s="667"/>
      <c r="AG713" s="101" t="s">
        <v>574</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594</v>
      </c>
      <c r="AE714" s="812"/>
      <c r="AF714" s="813"/>
      <c r="AG714" s="740" t="s">
        <v>574</v>
      </c>
      <c r="AH714" s="741"/>
      <c r="AI714" s="741"/>
      <c r="AJ714" s="741"/>
      <c r="AK714" s="741"/>
      <c r="AL714" s="741"/>
      <c r="AM714" s="741"/>
      <c r="AN714" s="741"/>
      <c r="AO714" s="741"/>
      <c r="AP714" s="741"/>
      <c r="AQ714" s="741"/>
      <c r="AR714" s="741"/>
      <c r="AS714" s="741"/>
      <c r="AT714" s="741"/>
      <c r="AU714" s="741"/>
      <c r="AV714" s="741"/>
      <c r="AW714" s="741"/>
      <c r="AX714" s="742"/>
    </row>
    <row r="715" spans="1:50" ht="51.75" customHeight="1" x14ac:dyDescent="0.15">
      <c r="A715" s="644"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656</v>
      </c>
      <c r="AE715" s="609"/>
      <c r="AF715" s="660"/>
      <c r="AG715" s="746" t="s">
        <v>657</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594</v>
      </c>
      <c r="AE716" s="631"/>
      <c r="AF716" s="631"/>
      <c r="AG716" s="101" t="s">
        <v>574</v>
      </c>
      <c r="AH716" s="102"/>
      <c r="AI716" s="102"/>
      <c r="AJ716" s="102"/>
      <c r="AK716" s="102"/>
      <c r="AL716" s="102"/>
      <c r="AM716" s="102"/>
      <c r="AN716" s="102"/>
      <c r="AO716" s="102"/>
      <c r="AP716" s="102"/>
      <c r="AQ716" s="102"/>
      <c r="AR716" s="102"/>
      <c r="AS716" s="102"/>
      <c r="AT716" s="102"/>
      <c r="AU716" s="102"/>
      <c r="AV716" s="102"/>
      <c r="AW716" s="102"/>
      <c r="AX716" s="103"/>
    </row>
    <row r="717" spans="1:50" ht="30" customHeight="1" x14ac:dyDescent="0.15">
      <c r="A717" s="646"/>
      <c r="B717" s="648"/>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652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594</v>
      </c>
      <c r="AE718" s="329"/>
      <c r="AF718" s="329"/>
      <c r="AG718" s="127" t="s">
        <v>574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c r="AE719" s="609"/>
      <c r="AF719" s="609"/>
      <c r="AG719" s="125" t="s">
        <v>589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3.25" customHeight="1" x14ac:dyDescent="0.15">
      <c r="A726" s="644" t="s">
        <v>48</v>
      </c>
      <c r="B726" s="806"/>
      <c r="C726" s="819" t="s">
        <v>53</v>
      </c>
      <c r="D726" s="841"/>
      <c r="E726" s="841"/>
      <c r="F726" s="842"/>
      <c r="G726" s="580" t="s">
        <v>621</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57.75" customHeight="1" thickBot="1" x14ac:dyDescent="0.2">
      <c r="A727" s="807"/>
      <c r="B727" s="808"/>
      <c r="C727" s="752" t="s">
        <v>57</v>
      </c>
      <c r="D727" s="753"/>
      <c r="E727" s="753"/>
      <c r="F727" s="754"/>
      <c r="G727" s="578" t="s">
        <v>651</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59.2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c r="B731" s="804"/>
      <c r="C731" s="804"/>
      <c r="D731" s="804"/>
      <c r="E731" s="805"/>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57.75"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47.2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5" t="s">
        <v>549</v>
      </c>
      <c r="B737" s="210"/>
      <c r="C737" s="210"/>
      <c r="D737" s="211"/>
      <c r="E737" s="994" t="s">
        <v>576</v>
      </c>
      <c r="F737" s="994"/>
      <c r="G737" s="994"/>
      <c r="H737" s="994"/>
      <c r="I737" s="994"/>
      <c r="J737" s="994"/>
      <c r="K737" s="994"/>
      <c r="L737" s="994"/>
      <c r="M737" s="994"/>
      <c r="N737" s="365" t="s">
        <v>542</v>
      </c>
      <c r="O737" s="365"/>
      <c r="P737" s="365"/>
      <c r="Q737" s="365"/>
      <c r="R737" s="994" t="s">
        <v>622</v>
      </c>
      <c r="S737" s="994"/>
      <c r="T737" s="994"/>
      <c r="U737" s="994"/>
      <c r="V737" s="994"/>
      <c r="W737" s="994"/>
      <c r="X737" s="994"/>
      <c r="Y737" s="994"/>
      <c r="Z737" s="994"/>
      <c r="AA737" s="365" t="s">
        <v>541</v>
      </c>
      <c r="AB737" s="365"/>
      <c r="AC737" s="365"/>
      <c r="AD737" s="365"/>
      <c r="AE737" s="994" t="s">
        <v>623</v>
      </c>
      <c r="AF737" s="994"/>
      <c r="AG737" s="994"/>
      <c r="AH737" s="994"/>
      <c r="AI737" s="994"/>
      <c r="AJ737" s="994"/>
      <c r="AK737" s="994"/>
      <c r="AL737" s="994"/>
      <c r="AM737" s="994"/>
      <c r="AN737" s="365" t="s">
        <v>540</v>
      </c>
      <c r="AO737" s="365"/>
      <c r="AP737" s="365"/>
      <c r="AQ737" s="365"/>
      <c r="AR737" s="986" t="s">
        <v>624</v>
      </c>
      <c r="AS737" s="987"/>
      <c r="AT737" s="987"/>
      <c r="AU737" s="987"/>
      <c r="AV737" s="987"/>
      <c r="AW737" s="987"/>
      <c r="AX737" s="988"/>
      <c r="AY737" s="89"/>
      <c r="AZ737" s="89"/>
    </row>
    <row r="738" spans="1:52" ht="24.75" customHeight="1" x14ac:dyDescent="0.15">
      <c r="A738" s="995" t="s">
        <v>539</v>
      </c>
      <c r="B738" s="210"/>
      <c r="C738" s="210"/>
      <c r="D738" s="211"/>
      <c r="E738" s="994" t="s">
        <v>625</v>
      </c>
      <c r="F738" s="994"/>
      <c r="G738" s="994"/>
      <c r="H738" s="994"/>
      <c r="I738" s="994"/>
      <c r="J738" s="994"/>
      <c r="K738" s="994"/>
      <c r="L738" s="994"/>
      <c r="M738" s="994"/>
      <c r="N738" s="365" t="s">
        <v>538</v>
      </c>
      <c r="O738" s="365"/>
      <c r="P738" s="365"/>
      <c r="Q738" s="365"/>
      <c r="R738" s="994" t="s">
        <v>626</v>
      </c>
      <c r="S738" s="994"/>
      <c r="T738" s="994"/>
      <c r="U738" s="994"/>
      <c r="V738" s="994"/>
      <c r="W738" s="994"/>
      <c r="X738" s="994"/>
      <c r="Y738" s="994"/>
      <c r="Z738" s="994"/>
      <c r="AA738" s="365" t="s">
        <v>537</v>
      </c>
      <c r="AB738" s="365"/>
      <c r="AC738" s="365"/>
      <c r="AD738" s="365"/>
      <c r="AE738" s="994" t="s">
        <v>627</v>
      </c>
      <c r="AF738" s="994"/>
      <c r="AG738" s="994"/>
      <c r="AH738" s="994"/>
      <c r="AI738" s="994"/>
      <c r="AJ738" s="994"/>
      <c r="AK738" s="994"/>
      <c r="AL738" s="994"/>
      <c r="AM738" s="994"/>
      <c r="AN738" s="365" t="s">
        <v>533</v>
      </c>
      <c r="AO738" s="365"/>
      <c r="AP738" s="365"/>
      <c r="AQ738" s="365"/>
      <c r="AR738" s="986" t="s">
        <v>628</v>
      </c>
      <c r="AS738" s="987"/>
      <c r="AT738" s="987"/>
      <c r="AU738" s="987"/>
      <c r="AV738" s="987"/>
      <c r="AW738" s="987"/>
      <c r="AX738" s="988"/>
    </row>
    <row r="739" spans="1:52" ht="24.75" customHeight="1" thickBot="1" x14ac:dyDescent="0.2">
      <c r="A739" s="996" t="s">
        <v>529</v>
      </c>
      <c r="B739" s="997"/>
      <c r="C739" s="997"/>
      <c r="D739" s="998"/>
      <c r="E739" s="999" t="s">
        <v>569</v>
      </c>
      <c r="F739" s="989"/>
      <c r="G739" s="989"/>
      <c r="H739" s="93" t="str">
        <f>IF(E739="", "", "(")</f>
        <v>(</v>
      </c>
      <c r="I739" s="989"/>
      <c r="J739" s="989"/>
      <c r="K739" s="93" t="str">
        <f>IF(OR(I739="　", I739=""), "", "-")</f>
        <v/>
      </c>
      <c r="L739" s="990">
        <v>168</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8" t="s">
        <v>509</v>
      </c>
      <c r="B740" s="619"/>
      <c r="C740" s="619"/>
      <c r="D740" s="619"/>
      <c r="E740" s="619"/>
      <c r="F740" s="620"/>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511</v>
      </c>
      <c r="B779" s="633"/>
      <c r="C779" s="633"/>
      <c r="D779" s="633"/>
      <c r="E779" s="633"/>
      <c r="F779" s="634"/>
      <c r="G779" s="599" t="s">
        <v>629</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653</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630</v>
      </c>
      <c r="H781" s="675"/>
      <c r="I781" s="675"/>
      <c r="J781" s="675"/>
      <c r="K781" s="676"/>
      <c r="L781" s="668" t="s">
        <v>631</v>
      </c>
      <c r="M781" s="669"/>
      <c r="N781" s="669"/>
      <c r="O781" s="669"/>
      <c r="P781" s="669"/>
      <c r="Q781" s="669"/>
      <c r="R781" s="669"/>
      <c r="S781" s="669"/>
      <c r="T781" s="669"/>
      <c r="U781" s="669"/>
      <c r="V781" s="669"/>
      <c r="W781" s="669"/>
      <c r="X781" s="670"/>
      <c r="Y781" s="388">
        <v>6.3</v>
      </c>
      <c r="Z781" s="389"/>
      <c r="AA781" s="389"/>
      <c r="AB781" s="809"/>
      <c r="AC781" s="674"/>
      <c r="AD781" s="675"/>
      <c r="AE781" s="675"/>
      <c r="AF781" s="675"/>
      <c r="AG781" s="676"/>
      <c r="AH781" s="668"/>
      <c r="AI781" s="669"/>
      <c r="AJ781" s="669"/>
      <c r="AK781" s="669"/>
      <c r="AL781" s="669"/>
      <c r="AM781" s="669"/>
      <c r="AN781" s="669"/>
      <c r="AO781" s="669"/>
      <c r="AP781" s="669"/>
      <c r="AQ781" s="669"/>
      <c r="AR781" s="669"/>
      <c r="AS781" s="669"/>
      <c r="AT781" s="670"/>
      <c r="AU781" s="388"/>
      <c r="AV781" s="389"/>
      <c r="AW781" s="389"/>
      <c r="AX781" s="390"/>
    </row>
    <row r="782" spans="1:50" ht="24.75" customHeight="1" x14ac:dyDescent="0.15">
      <c r="A782" s="635"/>
      <c r="B782" s="636"/>
      <c r="C782" s="636"/>
      <c r="D782" s="636"/>
      <c r="E782" s="636"/>
      <c r="F782" s="637"/>
      <c r="G782" s="610" t="s">
        <v>632</v>
      </c>
      <c r="H782" s="611"/>
      <c r="I782" s="611"/>
      <c r="J782" s="611"/>
      <c r="K782" s="612"/>
      <c r="L782" s="602" t="s">
        <v>633</v>
      </c>
      <c r="M782" s="603"/>
      <c r="N782" s="603"/>
      <c r="O782" s="603"/>
      <c r="P782" s="603"/>
      <c r="Q782" s="603"/>
      <c r="R782" s="603"/>
      <c r="S782" s="603"/>
      <c r="T782" s="603"/>
      <c r="U782" s="603"/>
      <c r="V782" s="603"/>
      <c r="W782" s="603"/>
      <c r="X782" s="604"/>
      <c r="Y782" s="605">
        <v>5.5</v>
      </c>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customHeight="1" x14ac:dyDescent="0.15">
      <c r="A783" s="635"/>
      <c r="B783" s="636"/>
      <c r="C783" s="636"/>
      <c r="D783" s="636"/>
      <c r="E783" s="636"/>
      <c r="F783" s="637"/>
      <c r="G783" s="610" t="s">
        <v>634</v>
      </c>
      <c r="H783" s="611"/>
      <c r="I783" s="611"/>
      <c r="J783" s="611"/>
      <c r="K783" s="612"/>
      <c r="L783" s="602" t="s">
        <v>635</v>
      </c>
      <c r="M783" s="603"/>
      <c r="N783" s="603"/>
      <c r="O783" s="603"/>
      <c r="P783" s="603"/>
      <c r="Q783" s="603"/>
      <c r="R783" s="603"/>
      <c r="S783" s="603"/>
      <c r="T783" s="603"/>
      <c r="U783" s="603"/>
      <c r="V783" s="603"/>
      <c r="W783" s="603"/>
      <c r="X783" s="604"/>
      <c r="Y783" s="605">
        <v>3.3</v>
      </c>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15">
      <c r="A784" s="635"/>
      <c r="B784" s="636"/>
      <c r="C784" s="636"/>
      <c r="D784" s="636"/>
      <c r="E784" s="636"/>
      <c r="F784" s="637"/>
      <c r="G784" s="610" t="s">
        <v>638</v>
      </c>
      <c r="H784" s="611"/>
      <c r="I784" s="611"/>
      <c r="J784" s="611"/>
      <c r="K784" s="612"/>
      <c r="L784" s="602" t="s">
        <v>639</v>
      </c>
      <c r="M784" s="603"/>
      <c r="N784" s="603"/>
      <c r="O784" s="603"/>
      <c r="P784" s="603"/>
      <c r="Q784" s="603"/>
      <c r="R784" s="603"/>
      <c r="S784" s="603"/>
      <c r="T784" s="603"/>
      <c r="U784" s="603"/>
      <c r="V784" s="603"/>
      <c r="W784" s="603"/>
      <c r="X784" s="604"/>
      <c r="Y784" s="605">
        <v>1.5</v>
      </c>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15">
      <c r="A785" s="635"/>
      <c r="B785" s="636"/>
      <c r="C785" s="636"/>
      <c r="D785" s="636"/>
      <c r="E785" s="636"/>
      <c r="F785" s="637"/>
      <c r="G785" s="610" t="s">
        <v>636</v>
      </c>
      <c r="H785" s="611"/>
      <c r="I785" s="611"/>
      <c r="J785" s="611"/>
      <c r="K785" s="612"/>
      <c r="L785" s="602" t="s">
        <v>637</v>
      </c>
      <c r="M785" s="603"/>
      <c r="N785" s="603"/>
      <c r="O785" s="603"/>
      <c r="P785" s="603"/>
      <c r="Q785" s="603"/>
      <c r="R785" s="603"/>
      <c r="S785" s="603"/>
      <c r="T785" s="603"/>
      <c r="U785" s="603"/>
      <c r="V785" s="603"/>
      <c r="W785" s="603"/>
      <c r="X785" s="604"/>
      <c r="Y785" s="605">
        <v>1.4</v>
      </c>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customHeight="1" x14ac:dyDescent="0.15">
      <c r="A786" s="635"/>
      <c r="B786" s="636"/>
      <c r="C786" s="636"/>
      <c r="D786" s="636"/>
      <c r="E786" s="636"/>
      <c r="F786" s="637"/>
      <c r="G786" s="610" t="s">
        <v>640</v>
      </c>
      <c r="H786" s="611"/>
      <c r="I786" s="611"/>
      <c r="J786" s="611"/>
      <c r="K786" s="612"/>
      <c r="L786" s="602" t="s">
        <v>641</v>
      </c>
      <c r="M786" s="603"/>
      <c r="N786" s="603"/>
      <c r="O786" s="603"/>
      <c r="P786" s="603"/>
      <c r="Q786" s="603"/>
      <c r="R786" s="603"/>
      <c r="S786" s="603"/>
      <c r="T786" s="603"/>
      <c r="U786" s="603"/>
      <c r="V786" s="603"/>
      <c r="W786" s="603"/>
      <c r="X786" s="604"/>
      <c r="Y786" s="605">
        <v>0.5</v>
      </c>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customHeight="1" x14ac:dyDescent="0.15">
      <c r="A787" s="635"/>
      <c r="B787" s="636"/>
      <c r="C787" s="636"/>
      <c r="D787" s="636"/>
      <c r="E787" s="636"/>
      <c r="F787" s="637"/>
      <c r="G787" s="610" t="s">
        <v>642</v>
      </c>
      <c r="H787" s="611"/>
      <c r="I787" s="611"/>
      <c r="J787" s="611"/>
      <c r="K787" s="612"/>
      <c r="L787" s="602" t="s">
        <v>643</v>
      </c>
      <c r="M787" s="603"/>
      <c r="N787" s="603"/>
      <c r="O787" s="603"/>
      <c r="P787" s="603"/>
      <c r="Q787" s="603"/>
      <c r="R787" s="603"/>
      <c r="S787" s="603"/>
      <c r="T787" s="603"/>
      <c r="U787" s="603"/>
      <c r="V787" s="603"/>
      <c r="W787" s="603"/>
      <c r="X787" s="604"/>
      <c r="Y787" s="605">
        <v>0.5</v>
      </c>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customHeight="1" x14ac:dyDescent="0.15">
      <c r="A788" s="635"/>
      <c r="B788" s="636"/>
      <c r="C788" s="636"/>
      <c r="D788" s="636"/>
      <c r="E788" s="636"/>
      <c r="F788" s="637"/>
      <c r="G788" s="610" t="s">
        <v>644</v>
      </c>
      <c r="H788" s="611"/>
      <c r="I788" s="611"/>
      <c r="J788" s="611"/>
      <c r="K788" s="612"/>
      <c r="L788" s="602" t="s">
        <v>645</v>
      </c>
      <c r="M788" s="603"/>
      <c r="N788" s="603"/>
      <c r="O788" s="603"/>
      <c r="P788" s="603"/>
      <c r="Q788" s="603"/>
      <c r="R788" s="603"/>
      <c r="S788" s="603"/>
      <c r="T788" s="603"/>
      <c r="U788" s="603"/>
      <c r="V788" s="603"/>
      <c r="W788" s="603"/>
      <c r="X788" s="604"/>
      <c r="Y788" s="605">
        <v>0.4</v>
      </c>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v>0.4</v>
      </c>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15">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19.799999999999997</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0</v>
      </c>
      <c r="AV791" s="836"/>
      <c r="AW791" s="836"/>
      <c r="AX791" s="838"/>
    </row>
    <row r="792" spans="1:50" ht="24.75" hidden="1" customHeight="1" x14ac:dyDescent="0.15">
      <c r="A792" s="635"/>
      <c r="B792" s="636"/>
      <c r="C792" s="636"/>
      <c r="D792" s="636"/>
      <c r="E792" s="636"/>
      <c r="F792" s="637"/>
      <c r="G792" s="599" t="s">
        <v>441</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440</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hidden="1"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88"/>
      <c r="Z794" s="389"/>
      <c r="AA794" s="389"/>
      <c r="AB794" s="809"/>
      <c r="AC794" s="674"/>
      <c r="AD794" s="675"/>
      <c r="AE794" s="675"/>
      <c r="AF794" s="675"/>
      <c r="AG794" s="676"/>
      <c r="AH794" s="668"/>
      <c r="AI794" s="669"/>
      <c r="AJ794" s="669"/>
      <c r="AK794" s="669"/>
      <c r="AL794" s="669"/>
      <c r="AM794" s="669"/>
      <c r="AN794" s="669"/>
      <c r="AO794" s="669"/>
      <c r="AP794" s="669"/>
      <c r="AQ794" s="669"/>
      <c r="AR794" s="669"/>
      <c r="AS794" s="669"/>
      <c r="AT794" s="670"/>
      <c r="AU794" s="388"/>
      <c r="AV794" s="389"/>
      <c r="AW794" s="389"/>
      <c r="AX794" s="390"/>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thickBot="1" x14ac:dyDescent="0.2">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5"/>
      <c r="B805" s="636"/>
      <c r="C805" s="636"/>
      <c r="D805" s="636"/>
      <c r="E805" s="636"/>
      <c r="F805" s="637"/>
      <c r="G805" s="599" t="s">
        <v>442</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443</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hidden="1"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8"/>
      <c r="Z807" s="389"/>
      <c r="AA807" s="389"/>
      <c r="AB807" s="809"/>
      <c r="AC807" s="674"/>
      <c r="AD807" s="675"/>
      <c r="AE807" s="675"/>
      <c r="AF807" s="675"/>
      <c r="AG807" s="676"/>
      <c r="AH807" s="668"/>
      <c r="AI807" s="669"/>
      <c r="AJ807" s="669"/>
      <c r="AK807" s="669"/>
      <c r="AL807" s="669"/>
      <c r="AM807" s="669"/>
      <c r="AN807" s="669"/>
      <c r="AO807" s="669"/>
      <c r="AP807" s="669"/>
      <c r="AQ807" s="669"/>
      <c r="AR807" s="669"/>
      <c r="AS807" s="669"/>
      <c r="AT807" s="670"/>
      <c r="AU807" s="388"/>
      <c r="AV807" s="389"/>
      <c r="AW807" s="389"/>
      <c r="AX807" s="390"/>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5"/>
      <c r="B818" s="636"/>
      <c r="C818" s="636"/>
      <c r="D818" s="636"/>
      <c r="E818" s="636"/>
      <c r="F818" s="637"/>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hidden="1"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8"/>
      <c r="Z820" s="389"/>
      <c r="AA820" s="389"/>
      <c r="AB820" s="809"/>
      <c r="AC820" s="674"/>
      <c r="AD820" s="675"/>
      <c r="AE820" s="675"/>
      <c r="AF820" s="675"/>
      <c r="AG820" s="676"/>
      <c r="AH820" s="668"/>
      <c r="AI820" s="669"/>
      <c r="AJ820" s="669"/>
      <c r="AK820" s="669"/>
      <c r="AL820" s="669"/>
      <c r="AM820" s="669"/>
      <c r="AN820" s="669"/>
      <c r="AO820" s="669"/>
      <c r="AP820" s="669"/>
      <c r="AQ820" s="669"/>
      <c r="AR820" s="669"/>
      <c r="AS820" s="669"/>
      <c r="AT820" s="670"/>
      <c r="AU820" s="388"/>
      <c r="AV820" s="389"/>
      <c r="AW820" s="389"/>
      <c r="AX820" s="390"/>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48" customHeight="1" x14ac:dyDescent="0.15">
      <c r="A837" s="376">
        <v>1</v>
      </c>
      <c r="B837" s="376">
        <v>1</v>
      </c>
      <c r="C837" s="361" t="s">
        <v>646</v>
      </c>
      <c r="D837" s="347"/>
      <c r="E837" s="347"/>
      <c r="F837" s="347"/>
      <c r="G837" s="347"/>
      <c r="H837" s="347"/>
      <c r="I837" s="347"/>
      <c r="J837" s="348">
        <v>1011105004941</v>
      </c>
      <c r="K837" s="349"/>
      <c r="L837" s="349"/>
      <c r="M837" s="349"/>
      <c r="N837" s="349"/>
      <c r="O837" s="349"/>
      <c r="P837" s="362" t="s">
        <v>647</v>
      </c>
      <c r="Q837" s="350"/>
      <c r="R837" s="350"/>
      <c r="S837" s="350"/>
      <c r="T837" s="350"/>
      <c r="U837" s="350"/>
      <c r="V837" s="350"/>
      <c r="W837" s="350"/>
      <c r="X837" s="350"/>
      <c r="Y837" s="351">
        <v>19.8</v>
      </c>
      <c r="Z837" s="352"/>
      <c r="AA837" s="352"/>
      <c r="AB837" s="353"/>
      <c r="AC837" s="363" t="s">
        <v>597</v>
      </c>
      <c r="AD837" s="371"/>
      <c r="AE837" s="371"/>
      <c r="AF837" s="371"/>
      <c r="AG837" s="371"/>
      <c r="AH837" s="372" t="s">
        <v>574</v>
      </c>
      <c r="AI837" s="373"/>
      <c r="AJ837" s="373"/>
      <c r="AK837" s="373"/>
      <c r="AL837" s="357" t="s">
        <v>574</v>
      </c>
      <c r="AM837" s="358"/>
      <c r="AN837" s="358"/>
      <c r="AO837" s="359"/>
      <c r="AP837" s="360" t="s">
        <v>574</v>
      </c>
      <c r="AQ837" s="360"/>
      <c r="AR837" s="360"/>
      <c r="AS837" s="360"/>
      <c r="AT837" s="360"/>
      <c r="AU837" s="360"/>
      <c r="AV837" s="360"/>
      <c r="AW837" s="360"/>
      <c r="AX837" s="360"/>
    </row>
    <row r="838" spans="1:50" ht="30" hidden="1" customHeight="1" x14ac:dyDescent="0.15">
      <c r="A838" s="376">
        <v>2</v>
      </c>
      <c r="B838" s="376">
        <v>1</v>
      </c>
      <c r="C838" s="361"/>
      <c r="D838" s="347"/>
      <c r="E838" s="347"/>
      <c r="F838" s="347"/>
      <c r="G838" s="347"/>
      <c r="H838" s="347"/>
      <c r="I838" s="347"/>
      <c r="J838" s="348"/>
      <c r="K838" s="349"/>
      <c r="L838" s="349"/>
      <c r="M838" s="349"/>
      <c r="N838" s="349"/>
      <c r="O838" s="349"/>
      <c r="P838" s="362"/>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72"/>
      <c r="AI840" s="373"/>
      <c r="AJ840" s="373"/>
      <c r="AK840" s="373"/>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72"/>
      <c r="AI841" s="373"/>
      <c r="AJ841" s="373"/>
      <c r="AK841" s="373"/>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62"/>
      <c r="Q842" s="350"/>
      <c r="R842" s="350"/>
      <c r="S842" s="350"/>
      <c r="T842" s="350"/>
      <c r="U842" s="350"/>
      <c r="V842" s="350"/>
      <c r="W842" s="350"/>
      <c r="X842" s="350"/>
      <c r="Y842" s="351"/>
      <c r="Z842" s="352"/>
      <c r="AA842" s="352"/>
      <c r="AB842" s="353"/>
      <c r="AC842" s="363"/>
      <c r="AD842" s="363"/>
      <c r="AE842" s="363"/>
      <c r="AF842" s="363"/>
      <c r="AG842" s="363"/>
      <c r="AH842" s="372"/>
      <c r="AI842" s="373"/>
      <c r="AJ842" s="373"/>
      <c r="AK842" s="373"/>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62"/>
      <c r="Q843" s="350"/>
      <c r="R843" s="350"/>
      <c r="S843" s="350"/>
      <c r="T843" s="350"/>
      <c r="U843" s="350"/>
      <c r="V843" s="350"/>
      <c r="W843" s="350"/>
      <c r="X843" s="350"/>
      <c r="Y843" s="351"/>
      <c r="Z843" s="352"/>
      <c r="AA843" s="352"/>
      <c r="AB843" s="353"/>
      <c r="AC843" s="363"/>
      <c r="AD843" s="363"/>
      <c r="AE843" s="363"/>
      <c r="AF843" s="363"/>
      <c r="AG843" s="363"/>
      <c r="AH843" s="372"/>
      <c r="AI843" s="373"/>
      <c r="AJ843" s="373"/>
      <c r="AK843" s="373"/>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61"/>
      <c r="D844" s="347"/>
      <c r="E844" s="347"/>
      <c r="F844" s="347"/>
      <c r="G844" s="347"/>
      <c r="H844" s="347"/>
      <c r="I844" s="347"/>
      <c r="J844" s="348"/>
      <c r="K844" s="349"/>
      <c r="L844" s="349"/>
      <c r="M844" s="349"/>
      <c r="N844" s="349"/>
      <c r="O844" s="349"/>
      <c r="P844" s="362"/>
      <c r="Q844" s="350"/>
      <c r="R844" s="350"/>
      <c r="S844" s="350"/>
      <c r="T844" s="350"/>
      <c r="U844" s="350"/>
      <c r="V844" s="350"/>
      <c r="W844" s="350"/>
      <c r="X844" s="350"/>
      <c r="Y844" s="351"/>
      <c r="Z844" s="352"/>
      <c r="AA844" s="352"/>
      <c r="AB844" s="353"/>
      <c r="AC844" s="363"/>
      <c r="AD844" s="363"/>
      <c r="AE844" s="363"/>
      <c r="AF844" s="363"/>
      <c r="AG844" s="363"/>
      <c r="AH844" s="372"/>
      <c r="AI844" s="373"/>
      <c r="AJ844" s="373"/>
      <c r="AK844" s="373"/>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61"/>
      <c r="D845" s="347"/>
      <c r="E845" s="347"/>
      <c r="F845" s="347"/>
      <c r="G845" s="347"/>
      <c r="H845" s="347"/>
      <c r="I845" s="347"/>
      <c r="J845" s="348"/>
      <c r="K845" s="349"/>
      <c r="L845" s="349"/>
      <c r="M845" s="349"/>
      <c r="N845" s="349"/>
      <c r="O845" s="349"/>
      <c r="P845" s="362"/>
      <c r="Q845" s="350"/>
      <c r="R845" s="350"/>
      <c r="S845" s="350"/>
      <c r="T845" s="350"/>
      <c r="U845" s="350"/>
      <c r="V845" s="350"/>
      <c r="W845" s="350"/>
      <c r="X845" s="350"/>
      <c r="Y845" s="351"/>
      <c r="Z845" s="352"/>
      <c r="AA845" s="352"/>
      <c r="AB845" s="353"/>
      <c r="AC845" s="363"/>
      <c r="AD845" s="363"/>
      <c r="AE845" s="363"/>
      <c r="AF845" s="363"/>
      <c r="AG845" s="363"/>
      <c r="AH845" s="372"/>
      <c r="AI845" s="373"/>
      <c r="AJ845" s="373"/>
      <c r="AK845" s="373"/>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61"/>
      <c r="D846" s="347"/>
      <c r="E846" s="347"/>
      <c r="F846" s="347"/>
      <c r="G846" s="347"/>
      <c r="H846" s="347"/>
      <c r="I846" s="347"/>
      <c r="J846" s="348"/>
      <c r="K846" s="349"/>
      <c r="L846" s="349"/>
      <c r="M846" s="349"/>
      <c r="N846" s="349"/>
      <c r="O846" s="349"/>
      <c r="P846" s="362"/>
      <c r="Q846" s="350"/>
      <c r="R846" s="350"/>
      <c r="S846" s="350"/>
      <c r="T846" s="350"/>
      <c r="U846" s="350"/>
      <c r="V846" s="350"/>
      <c r="W846" s="350"/>
      <c r="X846" s="350"/>
      <c r="Y846" s="351"/>
      <c r="Z846" s="352"/>
      <c r="AA846" s="352"/>
      <c r="AB846" s="353"/>
      <c r="AC846" s="363"/>
      <c r="AD846" s="363"/>
      <c r="AE846" s="363"/>
      <c r="AF846" s="363"/>
      <c r="AG846" s="363"/>
      <c r="AH846" s="372"/>
      <c r="AI846" s="373"/>
      <c r="AJ846" s="373"/>
      <c r="AK846" s="373"/>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6.75" hidden="1" customHeight="1" x14ac:dyDescent="0.15">
      <c r="A870" s="376">
        <v>1</v>
      </c>
      <c r="B870" s="376">
        <v>1</v>
      </c>
      <c r="C870" s="361"/>
      <c r="D870" s="347"/>
      <c r="E870" s="347"/>
      <c r="F870" s="347"/>
      <c r="G870" s="347"/>
      <c r="H870" s="347"/>
      <c r="I870" s="347"/>
      <c r="J870" s="348"/>
      <c r="K870" s="349"/>
      <c r="L870" s="349"/>
      <c r="M870" s="349"/>
      <c r="N870" s="349"/>
      <c r="O870" s="349"/>
      <c r="P870" s="362"/>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61"/>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72"/>
      <c r="AI873" s="373"/>
      <c r="AJ873" s="373"/>
      <c r="AK873" s="373"/>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61"/>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63"/>
      <c r="AD874" s="363"/>
      <c r="AE874" s="363"/>
      <c r="AF874" s="363"/>
      <c r="AG874" s="363"/>
      <c r="AH874" s="372"/>
      <c r="AI874" s="373"/>
      <c r="AJ874" s="373"/>
      <c r="AK874" s="373"/>
      <c r="AL874" s="357"/>
      <c r="AM874" s="358"/>
      <c r="AN874" s="358"/>
      <c r="AO874" s="359"/>
      <c r="AP874" s="360"/>
      <c r="AQ874" s="360"/>
      <c r="AR874" s="360"/>
      <c r="AS874" s="360"/>
      <c r="AT874" s="360"/>
      <c r="AU874" s="360"/>
      <c r="AV874" s="360"/>
      <c r="AW874" s="360"/>
      <c r="AX874" s="360"/>
    </row>
    <row r="875" spans="1:50" ht="35.25"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63"/>
      <c r="AD875" s="363"/>
      <c r="AE875" s="363"/>
      <c r="AF875" s="363"/>
      <c r="AG875" s="363"/>
      <c r="AH875" s="372"/>
      <c r="AI875" s="373"/>
      <c r="AJ875" s="373"/>
      <c r="AK875" s="373"/>
      <c r="AL875" s="357"/>
      <c r="AM875" s="358"/>
      <c r="AN875" s="358"/>
      <c r="AO875" s="359"/>
      <c r="AP875" s="360"/>
      <c r="AQ875" s="360"/>
      <c r="AR875" s="360"/>
      <c r="AS875" s="360"/>
      <c r="AT875" s="360"/>
      <c r="AU875" s="360"/>
      <c r="AV875" s="360"/>
      <c r="AW875" s="360"/>
      <c r="AX875" s="360"/>
    </row>
    <row r="876" spans="1:50" ht="33.75"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63"/>
      <c r="AD876" s="363"/>
      <c r="AE876" s="363"/>
      <c r="AF876" s="363"/>
      <c r="AG876" s="363"/>
      <c r="AH876" s="372"/>
      <c r="AI876" s="373"/>
      <c r="AJ876" s="373"/>
      <c r="AK876" s="373"/>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61"/>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63"/>
      <c r="AD877" s="363"/>
      <c r="AE877" s="363"/>
      <c r="AF877" s="363"/>
      <c r="AG877" s="363"/>
      <c r="AH877" s="372"/>
      <c r="AI877" s="373"/>
      <c r="AJ877" s="373"/>
      <c r="AK877" s="373"/>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63"/>
      <c r="AD878" s="363"/>
      <c r="AE878" s="363"/>
      <c r="AF878" s="363"/>
      <c r="AG878" s="363"/>
      <c r="AH878" s="372"/>
      <c r="AI878" s="373"/>
      <c r="AJ878" s="373"/>
      <c r="AK878" s="373"/>
      <c r="AL878" s="357"/>
      <c r="AM878" s="358"/>
      <c r="AN878" s="358"/>
      <c r="AO878" s="359"/>
      <c r="AP878" s="360"/>
      <c r="AQ878" s="360"/>
      <c r="AR878" s="360"/>
      <c r="AS878" s="360"/>
      <c r="AT878" s="360"/>
      <c r="AU878" s="360"/>
      <c r="AV878" s="360"/>
      <c r="AW878" s="360"/>
      <c r="AX878" s="360"/>
    </row>
    <row r="879" spans="1:50" ht="44.25" hidden="1" customHeight="1" x14ac:dyDescent="0.15">
      <c r="A879" s="376">
        <v>10</v>
      </c>
      <c r="B879" s="376">
        <v>1</v>
      </c>
      <c r="C879" s="361"/>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63"/>
      <c r="AD879" s="363"/>
      <c r="AE879" s="363"/>
      <c r="AF879" s="363"/>
      <c r="AG879" s="363"/>
      <c r="AH879" s="372"/>
      <c r="AI879" s="373"/>
      <c r="AJ879" s="373"/>
      <c r="AK879" s="373"/>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576</v>
      </c>
      <c r="F1102" s="375"/>
      <c r="G1102" s="375"/>
      <c r="H1102" s="375"/>
      <c r="I1102" s="375"/>
      <c r="J1102" s="348" t="s">
        <v>589</v>
      </c>
      <c r="K1102" s="349"/>
      <c r="L1102" s="349"/>
      <c r="M1102" s="349"/>
      <c r="N1102" s="349"/>
      <c r="O1102" s="349"/>
      <c r="P1102" s="362" t="s">
        <v>576</v>
      </c>
      <c r="Q1102" s="350"/>
      <c r="R1102" s="350"/>
      <c r="S1102" s="350"/>
      <c r="T1102" s="350"/>
      <c r="U1102" s="350"/>
      <c r="V1102" s="350"/>
      <c r="W1102" s="350"/>
      <c r="X1102" s="350"/>
      <c r="Y1102" s="351" t="s">
        <v>576</v>
      </c>
      <c r="Z1102" s="352"/>
      <c r="AA1102" s="352"/>
      <c r="AB1102" s="353"/>
      <c r="AC1102" s="354"/>
      <c r="AD1102" s="354"/>
      <c r="AE1102" s="354"/>
      <c r="AF1102" s="354"/>
      <c r="AG1102" s="354"/>
      <c r="AH1102" s="355" t="s">
        <v>576</v>
      </c>
      <c r="AI1102" s="356"/>
      <c r="AJ1102" s="356"/>
      <c r="AK1102" s="356"/>
      <c r="AL1102" s="357" t="s">
        <v>596</v>
      </c>
      <c r="AM1102" s="358"/>
      <c r="AN1102" s="358"/>
      <c r="AO1102" s="359"/>
      <c r="AP1102" s="360" t="s">
        <v>576</v>
      </c>
      <c r="AQ1102" s="360"/>
      <c r="AR1102" s="360"/>
      <c r="AS1102" s="360"/>
      <c r="AT1102" s="360"/>
      <c r="AU1102" s="360"/>
      <c r="AV1102" s="360"/>
      <c r="AW1102" s="360"/>
      <c r="AX1102" s="360"/>
    </row>
    <row r="1103" spans="1:50" hidden="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idden="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idden="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idden="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idden="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idden="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idden="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idden="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idden="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idden="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idden="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idden="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idden="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idden="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idden="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idden="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idden="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idden="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idden="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idden="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idden="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idden="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idden="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idden="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idden="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idden="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idden="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idden="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15">
      <formula>IF(RIGHT(TEXT(P14,"0.#"),1)=".",FALSE,TRUE)</formula>
    </cfRule>
    <cfRule type="expression" dxfId="2802" priority="14016">
      <formula>IF(RIGHT(TEXT(P14,"0.#"),1)=".",TRUE,FALSE)</formula>
    </cfRule>
  </conditionalFormatting>
  <conditionalFormatting sqref="AE32">
    <cfRule type="expression" dxfId="2801" priority="14005">
      <formula>IF(RIGHT(TEXT(AE32,"0.#"),1)=".",FALSE,TRUE)</formula>
    </cfRule>
    <cfRule type="expression" dxfId="2800" priority="14006">
      <formula>IF(RIGHT(TEXT(AE32,"0.#"),1)=".",TRUE,FALSE)</formula>
    </cfRule>
  </conditionalFormatting>
  <conditionalFormatting sqref="P18:AX18">
    <cfRule type="expression" dxfId="2799" priority="13891">
      <formula>IF(RIGHT(TEXT(P18,"0.#"),1)=".",FALSE,TRUE)</formula>
    </cfRule>
    <cfRule type="expression" dxfId="2798" priority="13892">
      <formula>IF(RIGHT(TEXT(P18,"0.#"),1)=".",TRUE,FALSE)</formula>
    </cfRule>
  </conditionalFormatting>
  <conditionalFormatting sqref="Y782">
    <cfRule type="expression" dxfId="2797" priority="13887">
      <formula>IF(RIGHT(TEXT(Y782,"0.#"),1)=".",FALSE,TRUE)</formula>
    </cfRule>
    <cfRule type="expression" dxfId="2796" priority="13888">
      <formula>IF(RIGHT(TEXT(Y782,"0.#"),1)=".",TRUE,FALSE)</formula>
    </cfRule>
  </conditionalFormatting>
  <conditionalFormatting sqref="Y791">
    <cfRule type="expression" dxfId="2795" priority="13883">
      <formula>IF(RIGHT(TEXT(Y791,"0.#"),1)=".",FALSE,TRUE)</formula>
    </cfRule>
    <cfRule type="expression" dxfId="2794" priority="13884">
      <formula>IF(RIGHT(TEXT(Y791,"0.#"),1)=".",TRUE,FALSE)</formula>
    </cfRule>
  </conditionalFormatting>
  <conditionalFormatting sqref="Y822:Y829 Y820 Y809:Y816 Y807 Y796:Y803 Y794">
    <cfRule type="expression" dxfId="2793" priority="13665">
      <formula>IF(RIGHT(TEXT(Y794,"0.#"),1)=".",FALSE,TRUE)</formula>
    </cfRule>
    <cfRule type="expression" dxfId="2792" priority="13666">
      <formula>IF(RIGHT(TEXT(Y794,"0.#"),1)=".",TRUE,FALSE)</formula>
    </cfRule>
  </conditionalFormatting>
  <conditionalFormatting sqref="P16:AQ17 P15:AX15 P13:AX13">
    <cfRule type="expression" dxfId="2791" priority="13713">
      <formula>IF(RIGHT(TEXT(P13,"0.#"),1)=".",FALSE,TRUE)</formula>
    </cfRule>
    <cfRule type="expression" dxfId="2790" priority="13714">
      <formula>IF(RIGHT(TEXT(P13,"0.#"),1)=".",TRUE,FALSE)</formula>
    </cfRule>
  </conditionalFormatting>
  <conditionalFormatting sqref="P19:AJ19">
    <cfRule type="expression" dxfId="2789" priority="13711">
      <formula>IF(RIGHT(TEXT(P19,"0.#"),1)=".",FALSE,TRUE)</formula>
    </cfRule>
    <cfRule type="expression" dxfId="2788" priority="13712">
      <formula>IF(RIGHT(TEXT(P19,"0.#"),1)=".",TRUE,FALSE)</formula>
    </cfRule>
  </conditionalFormatting>
  <conditionalFormatting sqref="AQ101">
    <cfRule type="expression" dxfId="2787" priority="13703">
      <formula>IF(RIGHT(TEXT(AQ101,"0.#"),1)=".",FALSE,TRUE)</formula>
    </cfRule>
    <cfRule type="expression" dxfId="2786" priority="13704">
      <formula>IF(RIGHT(TEXT(AQ101,"0.#"),1)=".",TRUE,FALSE)</formula>
    </cfRule>
  </conditionalFormatting>
  <conditionalFormatting sqref="Y783:Y790 Y781">
    <cfRule type="expression" dxfId="2785" priority="13689">
      <formula>IF(RIGHT(TEXT(Y781,"0.#"),1)=".",FALSE,TRUE)</formula>
    </cfRule>
    <cfRule type="expression" dxfId="2784" priority="13690">
      <formula>IF(RIGHT(TEXT(Y781,"0.#"),1)=".",TRUE,FALSE)</formula>
    </cfRule>
  </conditionalFormatting>
  <conditionalFormatting sqref="AU782">
    <cfRule type="expression" dxfId="2783" priority="13687">
      <formula>IF(RIGHT(TEXT(AU782,"0.#"),1)=".",FALSE,TRUE)</formula>
    </cfRule>
    <cfRule type="expression" dxfId="2782" priority="13688">
      <formula>IF(RIGHT(TEXT(AU782,"0.#"),1)=".",TRUE,FALSE)</formula>
    </cfRule>
  </conditionalFormatting>
  <conditionalFormatting sqref="AU791">
    <cfRule type="expression" dxfId="2781" priority="13685">
      <formula>IF(RIGHT(TEXT(AU791,"0.#"),1)=".",FALSE,TRUE)</formula>
    </cfRule>
    <cfRule type="expression" dxfId="2780" priority="13686">
      <formula>IF(RIGHT(TEXT(AU791,"0.#"),1)=".",TRUE,FALSE)</formula>
    </cfRule>
  </conditionalFormatting>
  <conditionalFormatting sqref="AU783:AU790 AU781">
    <cfRule type="expression" dxfId="2779" priority="13683">
      <formula>IF(RIGHT(TEXT(AU781,"0.#"),1)=".",FALSE,TRUE)</formula>
    </cfRule>
    <cfRule type="expression" dxfId="2778" priority="13684">
      <formula>IF(RIGHT(TEXT(AU781,"0.#"),1)=".",TRUE,FALSE)</formula>
    </cfRule>
  </conditionalFormatting>
  <conditionalFormatting sqref="Y821 Y808 Y795">
    <cfRule type="expression" dxfId="2777" priority="13669">
      <formula>IF(RIGHT(TEXT(Y795,"0.#"),1)=".",FALSE,TRUE)</formula>
    </cfRule>
    <cfRule type="expression" dxfId="2776" priority="13670">
      <formula>IF(RIGHT(TEXT(Y795,"0.#"),1)=".",TRUE,FALSE)</formula>
    </cfRule>
  </conditionalFormatting>
  <conditionalFormatting sqref="Y830 Y817 Y804">
    <cfRule type="expression" dxfId="2775" priority="13667">
      <formula>IF(RIGHT(TEXT(Y804,"0.#"),1)=".",FALSE,TRUE)</formula>
    </cfRule>
    <cfRule type="expression" dxfId="2774" priority="13668">
      <formula>IF(RIGHT(TEXT(Y804,"0.#"),1)=".",TRUE,FALSE)</formula>
    </cfRule>
  </conditionalFormatting>
  <conditionalFormatting sqref="AU821 AU808 AU795">
    <cfRule type="expression" dxfId="2773" priority="13663">
      <formula>IF(RIGHT(TEXT(AU795,"0.#"),1)=".",FALSE,TRUE)</formula>
    </cfRule>
    <cfRule type="expression" dxfId="2772" priority="13664">
      <formula>IF(RIGHT(TEXT(AU795,"0.#"),1)=".",TRUE,FALSE)</formula>
    </cfRule>
  </conditionalFormatting>
  <conditionalFormatting sqref="AU830 AU817 AU804">
    <cfRule type="expression" dxfId="2771" priority="13661">
      <formula>IF(RIGHT(TEXT(AU804,"0.#"),1)=".",FALSE,TRUE)</formula>
    </cfRule>
    <cfRule type="expression" dxfId="2770" priority="13662">
      <formula>IF(RIGHT(TEXT(AU804,"0.#"),1)=".",TRUE,FALSE)</formula>
    </cfRule>
  </conditionalFormatting>
  <conditionalFormatting sqref="AU822:AU829 AU820 AU809:AU816 AU807 AU796:AU803 AU794">
    <cfRule type="expression" dxfId="2769" priority="13659">
      <formula>IF(RIGHT(TEXT(AU794,"0.#"),1)=".",FALSE,TRUE)</formula>
    </cfRule>
    <cfRule type="expression" dxfId="2768" priority="13660">
      <formula>IF(RIGHT(TEXT(AU794,"0.#"),1)=".",TRUE,FALSE)</formula>
    </cfRule>
  </conditionalFormatting>
  <conditionalFormatting sqref="AM87">
    <cfRule type="expression" dxfId="2767" priority="13313">
      <formula>IF(RIGHT(TEXT(AM87,"0.#"),1)=".",FALSE,TRUE)</formula>
    </cfRule>
    <cfRule type="expression" dxfId="2766" priority="13314">
      <formula>IF(RIGHT(TEXT(AM87,"0.#"),1)=".",TRUE,FALSE)</formula>
    </cfRule>
  </conditionalFormatting>
  <conditionalFormatting sqref="AE55">
    <cfRule type="expression" dxfId="2765" priority="13381">
      <formula>IF(RIGHT(TEXT(AE55,"0.#"),1)=".",FALSE,TRUE)</formula>
    </cfRule>
    <cfRule type="expression" dxfId="2764" priority="13382">
      <formula>IF(RIGHT(TEXT(AE55,"0.#"),1)=".",TRUE,FALSE)</formula>
    </cfRule>
  </conditionalFormatting>
  <conditionalFormatting sqref="AI55">
    <cfRule type="expression" dxfId="2763" priority="13379">
      <formula>IF(RIGHT(TEXT(AI55,"0.#"),1)=".",FALSE,TRUE)</formula>
    </cfRule>
    <cfRule type="expression" dxfId="2762" priority="13380">
      <formula>IF(RIGHT(TEXT(AI55,"0.#"),1)=".",TRUE,FALSE)</formula>
    </cfRule>
  </conditionalFormatting>
  <conditionalFormatting sqref="AM34">
    <cfRule type="expression" dxfId="2761" priority="13459">
      <formula>IF(RIGHT(TEXT(AM34,"0.#"),1)=".",FALSE,TRUE)</formula>
    </cfRule>
    <cfRule type="expression" dxfId="2760" priority="13460">
      <formula>IF(RIGHT(TEXT(AM34,"0.#"),1)=".",TRUE,FALSE)</formula>
    </cfRule>
  </conditionalFormatting>
  <conditionalFormatting sqref="AE33">
    <cfRule type="expression" dxfId="2759" priority="13473">
      <formula>IF(RIGHT(TEXT(AE33,"0.#"),1)=".",FALSE,TRUE)</formula>
    </cfRule>
    <cfRule type="expression" dxfId="2758" priority="13474">
      <formula>IF(RIGHT(TEXT(AE33,"0.#"),1)=".",TRUE,FALSE)</formula>
    </cfRule>
  </conditionalFormatting>
  <conditionalFormatting sqref="AE34">
    <cfRule type="expression" dxfId="2757" priority="13471">
      <formula>IF(RIGHT(TEXT(AE34,"0.#"),1)=".",FALSE,TRUE)</formula>
    </cfRule>
    <cfRule type="expression" dxfId="2756" priority="13472">
      <formula>IF(RIGHT(TEXT(AE34,"0.#"),1)=".",TRUE,FALSE)</formula>
    </cfRule>
  </conditionalFormatting>
  <conditionalFormatting sqref="AI34">
    <cfRule type="expression" dxfId="2755" priority="13469">
      <formula>IF(RIGHT(TEXT(AI34,"0.#"),1)=".",FALSE,TRUE)</formula>
    </cfRule>
    <cfRule type="expression" dxfId="2754" priority="13470">
      <formula>IF(RIGHT(TEXT(AI34,"0.#"),1)=".",TRUE,FALSE)</formula>
    </cfRule>
  </conditionalFormatting>
  <conditionalFormatting sqref="AI33">
    <cfRule type="expression" dxfId="2753" priority="13467">
      <formula>IF(RIGHT(TEXT(AI33,"0.#"),1)=".",FALSE,TRUE)</formula>
    </cfRule>
    <cfRule type="expression" dxfId="2752" priority="13468">
      <formula>IF(RIGHT(TEXT(AI33,"0.#"),1)=".",TRUE,FALSE)</formula>
    </cfRule>
  </conditionalFormatting>
  <conditionalFormatting sqref="AI32">
    <cfRule type="expression" dxfId="2751" priority="13465">
      <formula>IF(RIGHT(TEXT(AI32,"0.#"),1)=".",FALSE,TRUE)</formula>
    </cfRule>
    <cfRule type="expression" dxfId="2750" priority="13466">
      <formula>IF(RIGHT(TEXT(AI32,"0.#"),1)=".",TRUE,FALSE)</formula>
    </cfRule>
  </conditionalFormatting>
  <conditionalFormatting sqref="AM32">
    <cfRule type="expression" dxfId="2749" priority="13463">
      <formula>IF(RIGHT(TEXT(AM32,"0.#"),1)=".",FALSE,TRUE)</formula>
    </cfRule>
    <cfRule type="expression" dxfId="2748" priority="13464">
      <formula>IF(RIGHT(TEXT(AM32,"0.#"),1)=".",TRUE,FALSE)</formula>
    </cfRule>
  </conditionalFormatting>
  <conditionalFormatting sqref="AM33">
    <cfRule type="expression" dxfId="2747" priority="13461">
      <formula>IF(RIGHT(TEXT(AM33,"0.#"),1)=".",FALSE,TRUE)</formula>
    </cfRule>
    <cfRule type="expression" dxfId="2746" priority="13462">
      <formula>IF(RIGHT(TEXT(AM33,"0.#"),1)=".",TRUE,FALSE)</formula>
    </cfRule>
  </conditionalFormatting>
  <conditionalFormatting sqref="AQ32:AQ34">
    <cfRule type="expression" dxfId="2745" priority="13453">
      <formula>IF(RIGHT(TEXT(AQ32,"0.#"),1)=".",FALSE,TRUE)</formula>
    </cfRule>
    <cfRule type="expression" dxfId="2744" priority="13454">
      <formula>IF(RIGHT(TEXT(AQ32,"0.#"),1)=".",TRUE,FALSE)</formula>
    </cfRule>
  </conditionalFormatting>
  <conditionalFormatting sqref="AU32:AU34">
    <cfRule type="expression" dxfId="2743" priority="13451">
      <formula>IF(RIGHT(TEXT(AU32,"0.#"),1)=".",FALSE,TRUE)</formula>
    </cfRule>
    <cfRule type="expression" dxfId="2742" priority="13452">
      <formula>IF(RIGHT(TEXT(AU32,"0.#"),1)=".",TRUE,FALSE)</formula>
    </cfRule>
  </conditionalFormatting>
  <conditionalFormatting sqref="AE53">
    <cfRule type="expression" dxfId="2741" priority="13385">
      <formula>IF(RIGHT(TEXT(AE53,"0.#"),1)=".",FALSE,TRUE)</formula>
    </cfRule>
    <cfRule type="expression" dxfId="2740" priority="13386">
      <formula>IF(RIGHT(TEXT(AE53,"0.#"),1)=".",TRUE,FALSE)</formula>
    </cfRule>
  </conditionalFormatting>
  <conditionalFormatting sqref="AE54">
    <cfRule type="expression" dxfId="2739" priority="13383">
      <formula>IF(RIGHT(TEXT(AE54,"0.#"),1)=".",FALSE,TRUE)</formula>
    </cfRule>
    <cfRule type="expression" dxfId="2738" priority="13384">
      <formula>IF(RIGHT(TEXT(AE54,"0.#"),1)=".",TRUE,FALSE)</formula>
    </cfRule>
  </conditionalFormatting>
  <conditionalFormatting sqref="AI54">
    <cfRule type="expression" dxfId="2737" priority="13377">
      <formula>IF(RIGHT(TEXT(AI54,"0.#"),1)=".",FALSE,TRUE)</formula>
    </cfRule>
    <cfRule type="expression" dxfId="2736" priority="13378">
      <formula>IF(RIGHT(TEXT(AI54,"0.#"),1)=".",TRUE,FALSE)</formula>
    </cfRule>
  </conditionalFormatting>
  <conditionalFormatting sqref="AI53">
    <cfRule type="expression" dxfId="2735" priority="13375">
      <formula>IF(RIGHT(TEXT(AI53,"0.#"),1)=".",FALSE,TRUE)</formula>
    </cfRule>
    <cfRule type="expression" dxfId="2734" priority="13376">
      <formula>IF(RIGHT(TEXT(AI53,"0.#"),1)=".",TRUE,FALSE)</formula>
    </cfRule>
  </conditionalFormatting>
  <conditionalFormatting sqref="AM53">
    <cfRule type="expression" dxfId="2733" priority="13373">
      <formula>IF(RIGHT(TEXT(AM53,"0.#"),1)=".",FALSE,TRUE)</formula>
    </cfRule>
    <cfRule type="expression" dxfId="2732" priority="13374">
      <formula>IF(RIGHT(TEXT(AM53,"0.#"),1)=".",TRUE,FALSE)</formula>
    </cfRule>
  </conditionalFormatting>
  <conditionalFormatting sqref="AM54">
    <cfRule type="expression" dxfId="2731" priority="13371">
      <formula>IF(RIGHT(TEXT(AM54,"0.#"),1)=".",FALSE,TRUE)</formula>
    </cfRule>
    <cfRule type="expression" dxfId="2730" priority="13372">
      <formula>IF(RIGHT(TEXT(AM54,"0.#"),1)=".",TRUE,FALSE)</formula>
    </cfRule>
  </conditionalFormatting>
  <conditionalFormatting sqref="AM55">
    <cfRule type="expression" dxfId="2729" priority="13369">
      <formula>IF(RIGHT(TEXT(AM55,"0.#"),1)=".",FALSE,TRUE)</formula>
    </cfRule>
    <cfRule type="expression" dxfId="2728" priority="13370">
      <formula>IF(RIGHT(TEXT(AM55,"0.#"),1)=".",TRUE,FALSE)</formula>
    </cfRule>
  </conditionalFormatting>
  <conditionalFormatting sqref="AE60">
    <cfRule type="expression" dxfId="2727" priority="13355">
      <formula>IF(RIGHT(TEXT(AE60,"0.#"),1)=".",FALSE,TRUE)</formula>
    </cfRule>
    <cfRule type="expression" dxfId="2726" priority="13356">
      <formula>IF(RIGHT(TEXT(AE60,"0.#"),1)=".",TRUE,FALSE)</formula>
    </cfRule>
  </conditionalFormatting>
  <conditionalFormatting sqref="AE61">
    <cfRule type="expression" dxfId="2725" priority="13353">
      <formula>IF(RIGHT(TEXT(AE61,"0.#"),1)=".",FALSE,TRUE)</formula>
    </cfRule>
    <cfRule type="expression" dxfId="2724" priority="13354">
      <formula>IF(RIGHT(TEXT(AE61,"0.#"),1)=".",TRUE,FALSE)</formula>
    </cfRule>
  </conditionalFormatting>
  <conditionalFormatting sqref="AE62">
    <cfRule type="expression" dxfId="2723" priority="13351">
      <formula>IF(RIGHT(TEXT(AE62,"0.#"),1)=".",FALSE,TRUE)</formula>
    </cfRule>
    <cfRule type="expression" dxfId="2722" priority="13352">
      <formula>IF(RIGHT(TEXT(AE62,"0.#"),1)=".",TRUE,FALSE)</formula>
    </cfRule>
  </conditionalFormatting>
  <conditionalFormatting sqref="AI62">
    <cfRule type="expression" dxfId="2721" priority="13349">
      <formula>IF(RIGHT(TEXT(AI62,"0.#"),1)=".",FALSE,TRUE)</formula>
    </cfRule>
    <cfRule type="expression" dxfId="2720" priority="13350">
      <formula>IF(RIGHT(TEXT(AI62,"0.#"),1)=".",TRUE,FALSE)</formula>
    </cfRule>
  </conditionalFormatting>
  <conditionalFormatting sqref="AI61">
    <cfRule type="expression" dxfId="2719" priority="13347">
      <formula>IF(RIGHT(TEXT(AI61,"0.#"),1)=".",FALSE,TRUE)</formula>
    </cfRule>
    <cfRule type="expression" dxfId="2718" priority="13348">
      <formula>IF(RIGHT(TEXT(AI61,"0.#"),1)=".",TRUE,FALSE)</formula>
    </cfRule>
  </conditionalFormatting>
  <conditionalFormatting sqref="AI60">
    <cfRule type="expression" dxfId="2717" priority="13345">
      <formula>IF(RIGHT(TEXT(AI60,"0.#"),1)=".",FALSE,TRUE)</formula>
    </cfRule>
    <cfRule type="expression" dxfId="2716" priority="13346">
      <formula>IF(RIGHT(TEXT(AI60,"0.#"),1)=".",TRUE,FALSE)</formula>
    </cfRule>
  </conditionalFormatting>
  <conditionalFormatting sqref="AM60">
    <cfRule type="expression" dxfId="2715" priority="13343">
      <formula>IF(RIGHT(TEXT(AM60,"0.#"),1)=".",FALSE,TRUE)</formula>
    </cfRule>
    <cfRule type="expression" dxfId="2714" priority="13344">
      <formula>IF(RIGHT(TEXT(AM60,"0.#"),1)=".",TRUE,FALSE)</formula>
    </cfRule>
  </conditionalFormatting>
  <conditionalFormatting sqref="AM61">
    <cfRule type="expression" dxfId="2713" priority="13341">
      <formula>IF(RIGHT(TEXT(AM61,"0.#"),1)=".",FALSE,TRUE)</formula>
    </cfRule>
    <cfRule type="expression" dxfId="2712" priority="13342">
      <formula>IF(RIGHT(TEXT(AM61,"0.#"),1)=".",TRUE,FALSE)</formula>
    </cfRule>
  </conditionalFormatting>
  <conditionalFormatting sqref="AM62">
    <cfRule type="expression" dxfId="2711" priority="13339">
      <formula>IF(RIGHT(TEXT(AM62,"0.#"),1)=".",FALSE,TRUE)</formula>
    </cfRule>
    <cfRule type="expression" dxfId="2710" priority="13340">
      <formula>IF(RIGHT(TEXT(AM62,"0.#"),1)=".",TRUE,FALSE)</formula>
    </cfRule>
  </conditionalFormatting>
  <conditionalFormatting sqref="AE87">
    <cfRule type="expression" dxfId="2709" priority="13325">
      <formula>IF(RIGHT(TEXT(AE87,"0.#"),1)=".",FALSE,TRUE)</formula>
    </cfRule>
    <cfRule type="expression" dxfId="2708" priority="13326">
      <formula>IF(RIGHT(TEXT(AE87,"0.#"),1)=".",TRUE,FALSE)</formula>
    </cfRule>
  </conditionalFormatting>
  <conditionalFormatting sqref="AE88">
    <cfRule type="expression" dxfId="2707" priority="13323">
      <formula>IF(RIGHT(TEXT(AE88,"0.#"),1)=".",FALSE,TRUE)</formula>
    </cfRule>
    <cfRule type="expression" dxfId="2706" priority="13324">
      <formula>IF(RIGHT(TEXT(AE88,"0.#"),1)=".",TRUE,FALSE)</formula>
    </cfRule>
  </conditionalFormatting>
  <conditionalFormatting sqref="AE89">
    <cfRule type="expression" dxfId="2705" priority="13321">
      <formula>IF(RIGHT(TEXT(AE89,"0.#"),1)=".",FALSE,TRUE)</formula>
    </cfRule>
    <cfRule type="expression" dxfId="2704" priority="13322">
      <formula>IF(RIGHT(TEXT(AE89,"0.#"),1)=".",TRUE,FALSE)</formula>
    </cfRule>
  </conditionalFormatting>
  <conditionalFormatting sqref="AI89">
    <cfRule type="expression" dxfId="2703" priority="13319">
      <formula>IF(RIGHT(TEXT(AI89,"0.#"),1)=".",FALSE,TRUE)</formula>
    </cfRule>
    <cfRule type="expression" dxfId="2702" priority="13320">
      <formula>IF(RIGHT(TEXT(AI89,"0.#"),1)=".",TRUE,FALSE)</formula>
    </cfRule>
  </conditionalFormatting>
  <conditionalFormatting sqref="AI88">
    <cfRule type="expression" dxfId="2701" priority="13317">
      <formula>IF(RIGHT(TEXT(AI88,"0.#"),1)=".",FALSE,TRUE)</formula>
    </cfRule>
    <cfRule type="expression" dxfId="2700" priority="13318">
      <formula>IF(RIGHT(TEXT(AI88,"0.#"),1)=".",TRUE,FALSE)</formula>
    </cfRule>
  </conditionalFormatting>
  <conditionalFormatting sqref="AI87">
    <cfRule type="expression" dxfId="2699" priority="13315">
      <formula>IF(RIGHT(TEXT(AI87,"0.#"),1)=".",FALSE,TRUE)</formula>
    </cfRule>
    <cfRule type="expression" dxfId="2698" priority="13316">
      <formula>IF(RIGHT(TEXT(AI87,"0.#"),1)=".",TRUE,FALSE)</formula>
    </cfRule>
  </conditionalFormatting>
  <conditionalFormatting sqref="AM88">
    <cfRule type="expression" dxfId="2697" priority="13311">
      <formula>IF(RIGHT(TEXT(AM88,"0.#"),1)=".",FALSE,TRUE)</formula>
    </cfRule>
    <cfRule type="expression" dxfId="2696" priority="13312">
      <formula>IF(RIGHT(TEXT(AM88,"0.#"),1)=".",TRUE,FALSE)</formula>
    </cfRule>
  </conditionalFormatting>
  <conditionalFormatting sqref="AM89">
    <cfRule type="expression" dxfId="2695" priority="13309">
      <formula>IF(RIGHT(TEXT(AM89,"0.#"),1)=".",FALSE,TRUE)</formula>
    </cfRule>
    <cfRule type="expression" dxfId="2694" priority="13310">
      <formula>IF(RIGHT(TEXT(AM89,"0.#"),1)=".",TRUE,FALSE)</formula>
    </cfRule>
  </conditionalFormatting>
  <conditionalFormatting sqref="AE92">
    <cfRule type="expression" dxfId="2693" priority="13295">
      <formula>IF(RIGHT(TEXT(AE92,"0.#"),1)=".",FALSE,TRUE)</formula>
    </cfRule>
    <cfRule type="expression" dxfId="2692" priority="13296">
      <formula>IF(RIGHT(TEXT(AE92,"0.#"),1)=".",TRUE,FALSE)</formula>
    </cfRule>
  </conditionalFormatting>
  <conditionalFormatting sqref="AE93">
    <cfRule type="expression" dxfId="2691" priority="13293">
      <formula>IF(RIGHT(TEXT(AE93,"0.#"),1)=".",FALSE,TRUE)</formula>
    </cfRule>
    <cfRule type="expression" dxfId="2690" priority="13294">
      <formula>IF(RIGHT(TEXT(AE93,"0.#"),1)=".",TRUE,FALSE)</formula>
    </cfRule>
  </conditionalFormatting>
  <conditionalFormatting sqref="AE94">
    <cfRule type="expression" dxfId="2689" priority="13291">
      <formula>IF(RIGHT(TEXT(AE94,"0.#"),1)=".",FALSE,TRUE)</formula>
    </cfRule>
    <cfRule type="expression" dxfId="2688" priority="13292">
      <formula>IF(RIGHT(TEXT(AE94,"0.#"),1)=".",TRUE,FALSE)</formula>
    </cfRule>
  </conditionalFormatting>
  <conditionalFormatting sqref="AI94">
    <cfRule type="expression" dxfId="2687" priority="13289">
      <formula>IF(RIGHT(TEXT(AI94,"0.#"),1)=".",FALSE,TRUE)</formula>
    </cfRule>
    <cfRule type="expression" dxfId="2686" priority="13290">
      <formula>IF(RIGHT(TEXT(AI94,"0.#"),1)=".",TRUE,FALSE)</formula>
    </cfRule>
  </conditionalFormatting>
  <conditionalFormatting sqref="AI93">
    <cfRule type="expression" dxfId="2685" priority="13287">
      <formula>IF(RIGHT(TEXT(AI93,"0.#"),1)=".",FALSE,TRUE)</formula>
    </cfRule>
    <cfRule type="expression" dxfId="2684" priority="13288">
      <formula>IF(RIGHT(TEXT(AI93,"0.#"),1)=".",TRUE,FALSE)</formula>
    </cfRule>
  </conditionalFormatting>
  <conditionalFormatting sqref="AI92">
    <cfRule type="expression" dxfId="2683" priority="13285">
      <formula>IF(RIGHT(TEXT(AI92,"0.#"),1)=".",FALSE,TRUE)</formula>
    </cfRule>
    <cfRule type="expression" dxfId="2682" priority="13286">
      <formula>IF(RIGHT(TEXT(AI92,"0.#"),1)=".",TRUE,FALSE)</formula>
    </cfRule>
  </conditionalFormatting>
  <conditionalFormatting sqref="AM92">
    <cfRule type="expression" dxfId="2681" priority="13283">
      <formula>IF(RIGHT(TEXT(AM92,"0.#"),1)=".",FALSE,TRUE)</formula>
    </cfRule>
    <cfRule type="expression" dxfId="2680" priority="13284">
      <formula>IF(RIGHT(TEXT(AM92,"0.#"),1)=".",TRUE,FALSE)</formula>
    </cfRule>
  </conditionalFormatting>
  <conditionalFormatting sqref="AM93">
    <cfRule type="expression" dxfId="2679" priority="13281">
      <formula>IF(RIGHT(TEXT(AM93,"0.#"),1)=".",FALSE,TRUE)</formula>
    </cfRule>
    <cfRule type="expression" dxfId="2678" priority="13282">
      <formula>IF(RIGHT(TEXT(AM93,"0.#"),1)=".",TRUE,FALSE)</formula>
    </cfRule>
  </conditionalFormatting>
  <conditionalFormatting sqref="AM94">
    <cfRule type="expression" dxfId="2677" priority="13279">
      <formula>IF(RIGHT(TEXT(AM94,"0.#"),1)=".",FALSE,TRUE)</formula>
    </cfRule>
    <cfRule type="expression" dxfId="2676" priority="13280">
      <formula>IF(RIGHT(TEXT(AM94,"0.#"),1)=".",TRUE,FALSE)</formula>
    </cfRule>
  </conditionalFormatting>
  <conditionalFormatting sqref="AE97">
    <cfRule type="expression" dxfId="2675" priority="13265">
      <formula>IF(RIGHT(TEXT(AE97,"0.#"),1)=".",FALSE,TRUE)</formula>
    </cfRule>
    <cfRule type="expression" dxfId="2674" priority="13266">
      <formula>IF(RIGHT(TEXT(AE97,"0.#"),1)=".",TRUE,FALSE)</formula>
    </cfRule>
  </conditionalFormatting>
  <conditionalFormatting sqref="AE98">
    <cfRule type="expression" dxfId="2673" priority="13263">
      <formula>IF(RIGHT(TEXT(AE98,"0.#"),1)=".",FALSE,TRUE)</formula>
    </cfRule>
    <cfRule type="expression" dxfId="2672" priority="13264">
      <formula>IF(RIGHT(TEXT(AE98,"0.#"),1)=".",TRUE,FALSE)</formula>
    </cfRule>
  </conditionalFormatting>
  <conditionalFormatting sqref="AE99">
    <cfRule type="expression" dxfId="2671" priority="13261">
      <formula>IF(RIGHT(TEXT(AE99,"0.#"),1)=".",FALSE,TRUE)</formula>
    </cfRule>
    <cfRule type="expression" dxfId="2670" priority="13262">
      <formula>IF(RIGHT(TEXT(AE99,"0.#"),1)=".",TRUE,FALSE)</formula>
    </cfRule>
  </conditionalFormatting>
  <conditionalFormatting sqref="AI99">
    <cfRule type="expression" dxfId="2669" priority="13259">
      <formula>IF(RIGHT(TEXT(AI99,"0.#"),1)=".",FALSE,TRUE)</formula>
    </cfRule>
    <cfRule type="expression" dxfId="2668" priority="13260">
      <formula>IF(RIGHT(TEXT(AI99,"0.#"),1)=".",TRUE,FALSE)</formula>
    </cfRule>
  </conditionalFormatting>
  <conditionalFormatting sqref="AI98">
    <cfRule type="expression" dxfId="2667" priority="13257">
      <formula>IF(RIGHT(TEXT(AI98,"0.#"),1)=".",FALSE,TRUE)</formula>
    </cfRule>
    <cfRule type="expression" dxfId="2666" priority="13258">
      <formula>IF(RIGHT(TEXT(AI98,"0.#"),1)=".",TRUE,FALSE)</formula>
    </cfRule>
  </conditionalFormatting>
  <conditionalFormatting sqref="AI97">
    <cfRule type="expression" dxfId="2665" priority="13255">
      <formula>IF(RIGHT(TEXT(AI97,"0.#"),1)=".",FALSE,TRUE)</formula>
    </cfRule>
    <cfRule type="expression" dxfId="2664" priority="13256">
      <formula>IF(RIGHT(TEXT(AI97,"0.#"),1)=".",TRUE,FALSE)</formula>
    </cfRule>
  </conditionalFormatting>
  <conditionalFormatting sqref="AM97">
    <cfRule type="expression" dxfId="2663" priority="13253">
      <formula>IF(RIGHT(TEXT(AM97,"0.#"),1)=".",FALSE,TRUE)</formula>
    </cfRule>
    <cfRule type="expression" dxfId="2662" priority="13254">
      <formula>IF(RIGHT(TEXT(AM97,"0.#"),1)=".",TRUE,FALSE)</formula>
    </cfRule>
  </conditionalFormatting>
  <conditionalFormatting sqref="AM98">
    <cfRule type="expression" dxfId="2661" priority="13251">
      <formula>IF(RIGHT(TEXT(AM98,"0.#"),1)=".",FALSE,TRUE)</formula>
    </cfRule>
    <cfRule type="expression" dxfId="2660" priority="13252">
      <formula>IF(RIGHT(TEXT(AM98,"0.#"),1)=".",TRUE,FALSE)</formula>
    </cfRule>
  </conditionalFormatting>
  <conditionalFormatting sqref="AM99">
    <cfRule type="expression" dxfId="2659" priority="13249">
      <formula>IF(RIGHT(TEXT(AM99,"0.#"),1)=".",FALSE,TRUE)</formula>
    </cfRule>
    <cfRule type="expression" dxfId="2658" priority="13250">
      <formula>IF(RIGHT(TEXT(AM99,"0.#"),1)=".",TRUE,FALSE)</formula>
    </cfRule>
  </conditionalFormatting>
  <conditionalFormatting sqref="AM101">
    <cfRule type="expression" dxfId="2657" priority="13233">
      <formula>IF(RIGHT(TEXT(AM101,"0.#"),1)=".",FALSE,TRUE)</formula>
    </cfRule>
    <cfRule type="expression" dxfId="2656" priority="13234">
      <formula>IF(RIGHT(TEXT(AM101,"0.#"),1)=".",TRUE,FALSE)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Q116">
    <cfRule type="expression" dxfId="2603" priority="13167">
      <formula>IF(RIGHT(TEXT(AQ116,"0.#"),1)=".",FALSE,TRUE)</formula>
    </cfRule>
    <cfRule type="expression" dxfId="2602" priority="13168">
      <formula>IF(RIGHT(TEXT(AQ116,"0.#"),1)=".",TRUE,FALSE)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M117">
    <cfRule type="expression" dxfId="2597" priority="13161">
      <formula>IF(RIGHT(TEXT(AM117,"0.#"),1)=".",FALSE,TRUE)</formula>
    </cfRule>
    <cfRule type="expression" dxfId="2596" priority="13162">
      <formula>IF(RIGHT(TEXT(AM117,"0.#"),1)=".",TRUE,FALSE)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47:AO866">
    <cfRule type="expression" dxfId="2509" priority="6637">
      <formula>IF(AND(AL847&gt;=0, RIGHT(TEXT(AL847,"0.#"),1)&lt;&gt;"."),TRUE,FALSE)</formula>
    </cfRule>
    <cfRule type="expression" dxfId="2508" priority="6638">
      <formula>IF(AND(AL847&gt;=0, RIGHT(TEXT(AL847,"0.#"),1)="."),TRUE,FALSE)</formula>
    </cfRule>
    <cfRule type="expression" dxfId="2507" priority="6639">
      <formula>IF(AND(AL847&lt;0, RIGHT(TEXT(AL847,"0.#"),1)&lt;&gt;"."),TRUE,FALSE)</formula>
    </cfRule>
    <cfRule type="expression" dxfId="2506" priority="6640">
      <formula>IF(AND(AL847&lt;0, RIGHT(TEXT(AL847,"0.#"),1)="."),TRUE,FALSE)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46">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80:AO899">
    <cfRule type="expression" dxfId="1971" priority="2083">
      <formula>IF(AND(AL880&gt;=0, RIGHT(TEXT(AL880,"0.#"),1)&lt;&gt;"."),TRUE,FALSE)</formula>
    </cfRule>
    <cfRule type="expression" dxfId="1970" priority="2084">
      <formula>IF(AND(AL880&gt;=0, RIGHT(TEXT(AL880,"0.#"),1)="."),TRUE,FALSE)</formula>
    </cfRule>
    <cfRule type="expression" dxfId="1969" priority="2085">
      <formula>IF(AND(AL880&lt;0, RIGHT(TEXT(AL880,"0.#"),1)&lt;&gt;"."),TRUE,FALSE)</formula>
    </cfRule>
    <cfRule type="expression" dxfId="1968" priority="2086">
      <formula>IF(AND(AL880&lt;0, RIGHT(TEXT(AL880,"0.#"),1)="."),TRUE,FALSE)</formula>
    </cfRule>
  </conditionalFormatting>
  <conditionalFormatting sqref="AL870:AO879">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E101">
    <cfRule type="expression" dxfId="711" priority="11">
      <formula>IF(RIGHT(TEXT(AE101,"0.#"),1)=".",FALSE,TRUE)</formula>
    </cfRule>
    <cfRule type="expression" dxfId="710" priority="12">
      <formula>IF(RIGHT(TEXT(AE101,"0.#"),1)=".",TRUE,FALSE)</formula>
    </cfRule>
  </conditionalFormatting>
  <conditionalFormatting sqref="AI101">
    <cfRule type="expression" dxfId="709" priority="9">
      <formula>IF(RIGHT(TEXT(AI101,"0.#"),1)=".",FALSE,TRUE)</formula>
    </cfRule>
    <cfRule type="expression" dxfId="708" priority="10">
      <formula>IF(RIGHT(TEXT(AI101,"0.#"),1)=".",TRUE,FALSE)</formula>
    </cfRule>
  </conditionalFormatting>
  <conditionalFormatting sqref="AE102">
    <cfRule type="expression" dxfId="707" priority="7">
      <formula>IF(RIGHT(TEXT(AE102,"0.#"),1)=".",FALSE,TRUE)</formula>
    </cfRule>
    <cfRule type="expression" dxfId="706" priority="8">
      <formula>IF(RIGHT(TEXT(AE102,"0.#"),1)=".",TRUE,FALSE)</formula>
    </cfRule>
  </conditionalFormatting>
  <conditionalFormatting sqref="AI102">
    <cfRule type="expression" dxfId="705" priority="5">
      <formula>IF(RIGHT(TEXT(AI102,"0.#"),1)=".",FALSE,TRUE)</formula>
    </cfRule>
    <cfRule type="expression" dxfId="704" priority="6">
      <formula>IF(RIGHT(TEXT(AI102,"0.#"),1)=".",TRUE,FALSE)</formula>
    </cfRule>
  </conditionalFormatting>
  <conditionalFormatting sqref="AE116">
    <cfRule type="expression" dxfId="703" priority="3">
      <formula>IF(RIGHT(TEXT(AE116,"0.#"),1)=".",FALSE,TRUE)</formula>
    </cfRule>
    <cfRule type="expression" dxfId="702" priority="4">
      <formula>IF(RIGHT(TEXT(AE116,"0.#"),1)=".",TRUE,FALSE)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699" max="49" man="1"/>
    <brk id="739"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573</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6"/>
      <c r="Z2" s="833"/>
      <c r="AA2" s="834"/>
      <c r="AB2" s="1030" t="s">
        <v>11</v>
      </c>
      <c r="AC2" s="1031"/>
      <c r="AD2" s="1032"/>
      <c r="AE2" s="1036" t="s">
        <v>556</v>
      </c>
      <c r="AF2" s="1036"/>
      <c r="AG2" s="1036"/>
      <c r="AH2" s="1036"/>
      <c r="AI2" s="1036" t="s">
        <v>553</v>
      </c>
      <c r="AJ2" s="1036"/>
      <c r="AK2" s="1036"/>
      <c r="AL2" s="1036"/>
      <c r="AM2" s="1036" t="s">
        <v>527</v>
      </c>
      <c r="AN2" s="1036"/>
      <c r="AO2" s="1036"/>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03"/>
      <c r="I4" s="1003"/>
      <c r="J4" s="1003"/>
      <c r="K4" s="1003"/>
      <c r="L4" s="1003"/>
      <c r="M4" s="1003"/>
      <c r="N4" s="1003"/>
      <c r="O4" s="1004"/>
      <c r="P4" s="105"/>
      <c r="Q4" s="1011"/>
      <c r="R4" s="1011"/>
      <c r="S4" s="1011"/>
      <c r="T4" s="1011"/>
      <c r="U4" s="1011"/>
      <c r="V4" s="1011"/>
      <c r="W4" s="1011"/>
      <c r="X4" s="1012"/>
      <c r="Y4" s="1021" t="s">
        <v>12</v>
      </c>
      <c r="Z4" s="1022"/>
      <c r="AA4" s="1023"/>
      <c r="AB4" s="461"/>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5"/>
      <c r="H5" s="1006"/>
      <c r="I5" s="1006"/>
      <c r="J5" s="1006"/>
      <c r="K5" s="1006"/>
      <c r="L5" s="1006"/>
      <c r="M5" s="1006"/>
      <c r="N5" s="1006"/>
      <c r="O5" s="1007"/>
      <c r="P5" s="1013"/>
      <c r="Q5" s="1013"/>
      <c r="R5" s="1013"/>
      <c r="S5" s="1013"/>
      <c r="T5" s="1013"/>
      <c r="U5" s="1013"/>
      <c r="V5" s="1013"/>
      <c r="W5" s="1013"/>
      <c r="X5" s="1014"/>
      <c r="Y5" s="415" t="s">
        <v>54</v>
      </c>
      <c r="Z5" s="1018"/>
      <c r="AA5" s="1019"/>
      <c r="AB5" s="523"/>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8"/>
      <c r="H6" s="1009"/>
      <c r="I6" s="1009"/>
      <c r="J6" s="1009"/>
      <c r="K6" s="1009"/>
      <c r="L6" s="1009"/>
      <c r="M6" s="1009"/>
      <c r="N6" s="1009"/>
      <c r="O6" s="1010"/>
      <c r="P6" s="1015"/>
      <c r="Q6" s="1015"/>
      <c r="R6" s="1015"/>
      <c r="S6" s="1015"/>
      <c r="T6" s="1015"/>
      <c r="U6" s="1015"/>
      <c r="V6" s="1015"/>
      <c r="W6" s="1015"/>
      <c r="X6" s="1016"/>
      <c r="Y6" s="1017" t="s">
        <v>13</v>
      </c>
      <c r="Z6" s="1018"/>
      <c r="AA6" s="1019"/>
      <c r="AB6" s="598" t="s">
        <v>301</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6"/>
      <c r="Z9" s="833"/>
      <c r="AA9" s="834"/>
      <c r="AB9" s="1030" t="s">
        <v>11</v>
      </c>
      <c r="AC9" s="1031"/>
      <c r="AD9" s="1032"/>
      <c r="AE9" s="1036" t="s">
        <v>557</v>
      </c>
      <c r="AF9" s="1036"/>
      <c r="AG9" s="1036"/>
      <c r="AH9" s="1036"/>
      <c r="AI9" s="1036" t="s">
        <v>553</v>
      </c>
      <c r="AJ9" s="1036"/>
      <c r="AK9" s="1036"/>
      <c r="AL9" s="1036"/>
      <c r="AM9" s="1036" t="s">
        <v>527</v>
      </c>
      <c r="AN9" s="1036"/>
      <c r="AO9" s="1036"/>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1"/>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3"/>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8" t="s">
        <v>301</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6"/>
      <c r="Z16" s="833"/>
      <c r="AA16" s="834"/>
      <c r="AB16" s="1030" t="s">
        <v>11</v>
      </c>
      <c r="AC16" s="1031"/>
      <c r="AD16" s="1032"/>
      <c r="AE16" s="1036" t="s">
        <v>556</v>
      </c>
      <c r="AF16" s="1036"/>
      <c r="AG16" s="1036"/>
      <c r="AH16" s="1036"/>
      <c r="AI16" s="1036" t="s">
        <v>554</v>
      </c>
      <c r="AJ16" s="1036"/>
      <c r="AK16" s="1036"/>
      <c r="AL16" s="1036"/>
      <c r="AM16" s="1036" t="s">
        <v>527</v>
      </c>
      <c r="AN16" s="1036"/>
      <c r="AO16" s="1036"/>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1"/>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3"/>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8" t="s">
        <v>301</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6"/>
      <c r="Z23" s="833"/>
      <c r="AA23" s="834"/>
      <c r="AB23" s="1030" t="s">
        <v>11</v>
      </c>
      <c r="AC23" s="1031"/>
      <c r="AD23" s="1032"/>
      <c r="AE23" s="1036" t="s">
        <v>558</v>
      </c>
      <c r="AF23" s="1036"/>
      <c r="AG23" s="1036"/>
      <c r="AH23" s="1036"/>
      <c r="AI23" s="1036" t="s">
        <v>553</v>
      </c>
      <c r="AJ23" s="1036"/>
      <c r="AK23" s="1036"/>
      <c r="AL23" s="1036"/>
      <c r="AM23" s="1036" t="s">
        <v>527</v>
      </c>
      <c r="AN23" s="1036"/>
      <c r="AO23" s="1036"/>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1"/>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3"/>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8"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6"/>
      <c r="Z30" s="833"/>
      <c r="AA30" s="834"/>
      <c r="AB30" s="1030" t="s">
        <v>11</v>
      </c>
      <c r="AC30" s="1031"/>
      <c r="AD30" s="1032"/>
      <c r="AE30" s="1036" t="s">
        <v>556</v>
      </c>
      <c r="AF30" s="1036"/>
      <c r="AG30" s="1036"/>
      <c r="AH30" s="1036"/>
      <c r="AI30" s="1036" t="s">
        <v>553</v>
      </c>
      <c r="AJ30" s="1036"/>
      <c r="AK30" s="1036"/>
      <c r="AL30" s="1036"/>
      <c r="AM30" s="1036" t="s">
        <v>551</v>
      </c>
      <c r="AN30" s="1036"/>
      <c r="AO30" s="1036"/>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1"/>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3"/>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8"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6"/>
      <c r="Z37" s="833"/>
      <c r="AA37" s="834"/>
      <c r="AB37" s="1030" t="s">
        <v>11</v>
      </c>
      <c r="AC37" s="1031"/>
      <c r="AD37" s="1032"/>
      <c r="AE37" s="1036" t="s">
        <v>558</v>
      </c>
      <c r="AF37" s="1036"/>
      <c r="AG37" s="1036"/>
      <c r="AH37" s="1036"/>
      <c r="AI37" s="1036" t="s">
        <v>555</v>
      </c>
      <c r="AJ37" s="1036"/>
      <c r="AK37" s="1036"/>
      <c r="AL37" s="1036"/>
      <c r="AM37" s="1036" t="s">
        <v>552</v>
      </c>
      <c r="AN37" s="1036"/>
      <c r="AO37" s="1036"/>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1"/>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3"/>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8"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6"/>
      <c r="Z44" s="833"/>
      <c r="AA44" s="834"/>
      <c r="AB44" s="1030" t="s">
        <v>11</v>
      </c>
      <c r="AC44" s="1031"/>
      <c r="AD44" s="1032"/>
      <c r="AE44" s="1036" t="s">
        <v>556</v>
      </c>
      <c r="AF44" s="1036"/>
      <c r="AG44" s="1036"/>
      <c r="AH44" s="1036"/>
      <c r="AI44" s="1036" t="s">
        <v>553</v>
      </c>
      <c r="AJ44" s="1036"/>
      <c r="AK44" s="1036"/>
      <c r="AL44" s="1036"/>
      <c r="AM44" s="1036" t="s">
        <v>527</v>
      </c>
      <c r="AN44" s="1036"/>
      <c r="AO44" s="1036"/>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1"/>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3"/>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8"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6"/>
      <c r="Z51" s="833"/>
      <c r="AA51" s="834"/>
      <c r="AB51" s="560" t="s">
        <v>11</v>
      </c>
      <c r="AC51" s="1031"/>
      <c r="AD51" s="1032"/>
      <c r="AE51" s="1036" t="s">
        <v>556</v>
      </c>
      <c r="AF51" s="1036"/>
      <c r="AG51" s="1036"/>
      <c r="AH51" s="1036"/>
      <c r="AI51" s="1036" t="s">
        <v>553</v>
      </c>
      <c r="AJ51" s="1036"/>
      <c r="AK51" s="1036"/>
      <c r="AL51" s="1036"/>
      <c r="AM51" s="1036" t="s">
        <v>527</v>
      </c>
      <c r="AN51" s="1036"/>
      <c r="AO51" s="1036"/>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1"/>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3"/>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8"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6"/>
      <c r="Z58" s="833"/>
      <c r="AA58" s="834"/>
      <c r="AB58" s="1030" t="s">
        <v>11</v>
      </c>
      <c r="AC58" s="1031"/>
      <c r="AD58" s="1032"/>
      <c r="AE58" s="1036" t="s">
        <v>556</v>
      </c>
      <c r="AF58" s="1036"/>
      <c r="AG58" s="1036"/>
      <c r="AH58" s="1036"/>
      <c r="AI58" s="1036" t="s">
        <v>553</v>
      </c>
      <c r="AJ58" s="1036"/>
      <c r="AK58" s="1036"/>
      <c r="AL58" s="1036"/>
      <c r="AM58" s="1036" t="s">
        <v>527</v>
      </c>
      <c r="AN58" s="1036"/>
      <c r="AO58" s="1036"/>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1"/>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3"/>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8"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6"/>
      <c r="Z65" s="833"/>
      <c r="AA65" s="834"/>
      <c r="AB65" s="1030" t="s">
        <v>11</v>
      </c>
      <c r="AC65" s="1031"/>
      <c r="AD65" s="1032"/>
      <c r="AE65" s="1036" t="s">
        <v>556</v>
      </c>
      <c r="AF65" s="1036"/>
      <c r="AG65" s="1036"/>
      <c r="AH65" s="1036"/>
      <c r="AI65" s="1036" t="s">
        <v>553</v>
      </c>
      <c r="AJ65" s="1036"/>
      <c r="AK65" s="1036"/>
      <c r="AL65" s="1036"/>
      <c r="AM65" s="1036" t="s">
        <v>527</v>
      </c>
      <c r="AN65" s="1036"/>
      <c r="AO65" s="1036"/>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1"/>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3"/>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9" t="s">
        <v>491</v>
      </c>
      <c r="H2" s="600"/>
      <c r="I2" s="600"/>
      <c r="J2" s="600"/>
      <c r="K2" s="600"/>
      <c r="L2" s="600"/>
      <c r="M2" s="600"/>
      <c r="N2" s="600"/>
      <c r="O2" s="600"/>
      <c r="P2" s="600"/>
      <c r="Q2" s="600"/>
      <c r="R2" s="600"/>
      <c r="S2" s="600"/>
      <c r="T2" s="600"/>
      <c r="U2" s="600"/>
      <c r="V2" s="600"/>
      <c r="W2" s="600"/>
      <c r="X2" s="600"/>
      <c r="Y2" s="600"/>
      <c r="Z2" s="600"/>
      <c r="AA2" s="600"/>
      <c r="AB2" s="601"/>
      <c r="AC2" s="599" t="s">
        <v>493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49"/>
      <c r="B4" s="1050"/>
      <c r="C4" s="1050"/>
      <c r="D4" s="1050"/>
      <c r="E4" s="1050"/>
      <c r="F4" s="1051"/>
      <c r="G4" s="674"/>
      <c r="H4" s="675"/>
      <c r="I4" s="675"/>
      <c r="J4" s="675"/>
      <c r="K4" s="676"/>
      <c r="L4" s="668"/>
      <c r="M4" s="669"/>
      <c r="N4" s="669"/>
      <c r="O4" s="669"/>
      <c r="P4" s="669"/>
      <c r="Q4" s="669"/>
      <c r="R4" s="669"/>
      <c r="S4" s="669"/>
      <c r="T4" s="669"/>
      <c r="U4" s="669"/>
      <c r="V4" s="669"/>
      <c r="W4" s="669"/>
      <c r="X4" s="670"/>
      <c r="Y4" s="388"/>
      <c r="Z4" s="389"/>
      <c r="AA4" s="389"/>
      <c r="AB4" s="809"/>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x14ac:dyDescent="0.15">
      <c r="A5" s="1049"/>
      <c r="B5" s="1050"/>
      <c r="C5" s="1050"/>
      <c r="D5" s="1050"/>
      <c r="E5" s="1050"/>
      <c r="F5" s="1051"/>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49"/>
      <c r="B6" s="1050"/>
      <c r="C6" s="1050"/>
      <c r="D6" s="1050"/>
      <c r="E6" s="1050"/>
      <c r="F6" s="1051"/>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49"/>
      <c r="B7" s="1050"/>
      <c r="C7" s="1050"/>
      <c r="D7" s="1050"/>
      <c r="E7" s="1050"/>
      <c r="F7" s="1051"/>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49"/>
      <c r="B8" s="1050"/>
      <c r="C8" s="1050"/>
      <c r="D8" s="1050"/>
      <c r="E8" s="1050"/>
      <c r="F8" s="1051"/>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49"/>
      <c r="B9" s="1050"/>
      <c r="C9" s="1050"/>
      <c r="D9" s="1050"/>
      <c r="E9" s="1050"/>
      <c r="F9" s="1051"/>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49"/>
      <c r="B10" s="1050"/>
      <c r="C10" s="1050"/>
      <c r="D10" s="1050"/>
      <c r="E10" s="1050"/>
      <c r="F10" s="1051"/>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49"/>
      <c r="B11" s="1050"/>
      <c r="C11" s="1050"/>
      <c r="D11" s="1050"/>
      <c r="E11" s="1050"/>
      <c r="F11" s="1051"/>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49"/>
      <c r="B12" s="1050"/>
      <c r="C12" s="1050"/>
      <c r="D12" s="1050"/>
      <c r="E12" s="1050"/>
      <c r="F12" s="1051"/>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49"/>
      <c r="B13" s="1050"/>
      <c r="C13" s="1050"/>
      <c r="D13" s="1050"/>
      <c r="E13" s="1050"/>
      <c r="F13" s="1051"/>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49"/>
      <c r="B14" s="1050"/>
      <c r="C14" s="1050"/>
      <c r="D14" s="1050"/>
      <c r="E14" s="1050"/>
      <c r="F14" s="1051"/>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49"/>
      <c r="B15" s="1050"/>
      <c r="C15" s="1050"/>
      <c r="D15" s="1050"/>
      <c r="E15" s="1050"/>
      <c r="F15" s="1051"/>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49"/>
      <c r="B16" s="1050"/>
      <c r="C16" s="1050"/>
      <c r="D16" s="1050"/>
      <c r="E16" s="1050"/>
      <c r="F16" s="1051"/>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49"/>
      <c r="B17" s="1050"/>
      <c r="C17" s="1050"/>
      <c r="D17" s="1050"/>
      <c r="E17" s="1050"/>
      <c r="F17" s="1051"/>
      <c r="G17" s="674"/>
      <c r="H17" s="675"/>
      <c r="I17" s="675"/>
      <c r="J17" s="675"/>
      <c r="K17" s="676"/>
      <c r="L17" s="668"/>
      <c r="M17" s="669"/>
      <c r="N17" s="669"/>
      <c r="O17" s="669"/>
      <c r="P17" s="669"/>
      <c r="Q17" s="669"/>
      <c r="R17" s="669"/>
      <c r="S17" s="669"/>
      <c r="T17" s="669"/>
      <c r="U17" s="669"/>
      <c r="V17" s="669"/>
      <c r="W17" s="669"/>
      <c r="X17" s="670"/>
      <c r="Y17" s="388"/>
      <c r="Z17" s="389"/>
      <c r="AA17" s="389"/>
      <c r="AB17" s="809"/>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49"/>
      <c r="B18" s="1050"/>
      <c r="C18" s="1050"/>
      <c r="D18" s="1050"/>
      <c r="E18" s="1050"/>
      <c r="F18" s="1051"/>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49"/>
      <c r="B19" s="1050"/>
      <c r="C19" s="1050"/>
      <c r="D19" s="1050"/>
      <c r="E19" s="1050"/>
      <c r="F19" s="1051"/>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49"/>
      <c r="B20" s="1050"/>
      <c r="C20" s="1050"/>
      <c r="D20" s="1050"/>
      <c r="E20" s="1050"/>
      <c r="F20" s="1051"/>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49"/>
      <c r="B21" s="1050"/>
      <c r="C21" s="1050"/>
      <c r="D21" s="1050"/>
      <c r="E21" s="1050"/>
      <c r="F21" s="1051"/>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49"/>
      <c r="B22" s="1050"/>
      <c r="C22" s="1050"/>
      <c r="D22" s="1050"/>
      <c r="E22" s="1050"/>
      <c r="F22" s="1051"/>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49"/>
      <c r="B23" s="1050"/>
      <c r="C23" s="1050"/>
      <c r="D23" s="1050"/>
      <c r="E23" s="1050"/>
      <c r="F23" s="1051"/>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49"/>
      <c r="B24" s="1050"/>
      <c r="C24" s="1050"/>
      <c r="D24" s="1050"/>
      <c r="E24" s="1050"/>
      <c r="F24" s="1051"/>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49"/>
      <c r="B25" s="1050"/>
      <c r="C25" s="1050"/>
      <c r="D25" s="1050"/>
      <c r="E25" s="1050"/>
      <c r="F25" s="1051"/>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49"/>
      <c r="B26" s="1050"/>
      <c r="C26" s="1050"/>
      <c r="D26" s="1050"/>
      <c r="E26" s="1050"/>
      <c r="F26" s="1051"/>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49"/>
      <c r="B27" s="1050"/>
      <c r="C27" s="1050"/>
      <c r="D27" s="1050"/>
      <c r="E27" s="1050"/>
      <c r="F27" s="1051"/>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49"/>
      <c r="B28" s="1050"/>
      <c r="C28" s="1050"/>
      <c r="D28" s="1050"/>
      <c r="E28" s="1050"/>
      <c r="F28" s="1051"/>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49"/>
      <c r="B29" s="1050"/>
      <c r="C29" s="1050"/>
      <c r="D29" s="1050"/>
      <c r="E29" s="1050"/>
      <c r="F29" s="1051"/>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49"/>
      <c r="B30" s="1050"/>
      <c r="C30" s="1050"/>
      <c r="D30" s="1050"/>
      <c r="E30" s="1050"/>
      <c r="F30" s="1051"/>
      <c r="G30" s="674"/>
      <c r="H30" s="675"/>
      <c r="I30" s="675"/>
      <c r="J30" s="675"/>
      <c r="K30" s="676"/>
      <c r="L30" s="668"/>
      <c r="M30" s="669"/>
      <c r="N30" s="669"/>
      <c r="O30" s="669"/>
      <c r="P30" s="669"/>
      <c r="Q30" s="669"/>
      <c r="R30" s="669"/>
      <c r="S30" s="669"/>
      <c r="T30" s="669"/>
      <c r="U30" s="669"/>
      <c r="V30" s="669"/>
      <c r="W30" s="669"/>
      <c r="X30" s="670"/>
      <c r="Y30" s="388"/>
      <c r="Z30" s="389"/>
      <c r="AA30" s="389"/>
      <c r="AB30" s="809"/>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49"/>
      <c r="B31" s="1050"/>
      <c r="C31" s="1050"/>
      <c r="D31" s="1050"/>
      <c r="E31" s="1050"/>
      <c r="F31" s="1051"/>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49"/>
      <c r="B32" s="1050"/>
      <c r="C32" s="1050"/>
      <c r="D32" s="1050"/>
      <c r="E32" s="1050"/>
      <c r="F32" s="1051"/>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49"/>
      <c r="B33" s="1050"/>
      <c r="C33" s="1050"/>
      <c r="D33" s="1050"/>
      <c r="E33" s="1050"/>
      <c r="F33" s="1051"/>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49"/>
      <c r="B34" s="1050"/>
      <c r="C34" s="1050"/>
      <c r="D34" s="1050"/>
      <c r="E34" s="1050"/>
      <c r="F34" s="1051"/>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49"/>
      <c r="B35" s="1050"/>
      <c r="C35" s="1050"/>
      <c r="D35" s="1050"/>
      <c r="E35" s="1050"/>
      <c r="F35" s="1051"/>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49"/>
      <c r="B36" s="1050"/>
      <c r="C36" s="1050"/>
      <c r="D36" s="1050"/>
      <c r="E36" s="1050"/>
      <c r="F36" s="1051"/>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49"/>
      <c r="B37" s="1050"/>
      <c r="C37" s="1050"/>
      <c r="D37" s="1050"/>
      <c r="E37" s="1050"/>
      <c r="F37" s="1051"/>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49"/>
      <c r="B38" s="1050"/>
      <c r="C38" s="1050"/>
      <c r="D38" s="1050"/>
      <c r="E38" s="1050"/>
      <c r="F38" s="1051"/>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49"/>
      <c r="B39" s="1050"/>
      <c r="C39" s="1050"/>
      <c r="D39" s="1050"/>
      <c r="E39" s="1050"/>
      <c r="F39" s="1051"/>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49"/>
      <c r="B40" s="1050"/>
      <c r="C40" s="1050"/>
      <c r="D40" s="1050"/>
      <c r="E40" s="1050"/>
      <c r="F40" s="1051"/>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49"/>
      <c r="B41" s="1050"/>
      <c r="C41" s="1050"/>
      <c r="D41" s="1050"/>
      <c r="E41" s="1050"/>
      <c r="F41" s="1051"/>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49"/>
      <c r="B42" s="1050"/>
      <c r="C42" s="1050"/>
      <c r="D42" s="1050"/>
      <c r="E42" s="1050"/>
      <c r="F42" s="1051"/>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49"/>
      <c r="B43" s="1050"/>
      <c r="C43" s="1050"/>
      <c r="D43" s="1050"/>
      <c r="E43" s="1050"/>
      <c r="F43" s="1051"/>
      <c r="G43" s="674"/>
      <c r="H43" s="675"/>
      <c r="I43" s="675"/>
      <c r="J43" s="675"/>
      <c r="K43" s="676"/>
      <c r="L43" s="668"/>
      <c r="M43" s="669"/>
      <c r="N43" s="669"/>
      <c r="O43" s="669"/>
      <c r="P43" s="669"/>
      <c r="Q43" s="669"/>
      <c r="R43" s="669"/>
      <c r="S43" s="669"/>
      <c r="T43" s="669"/>
      <c r="U43" s="669"/>
      <c r="V43" s="669"/>
      <c r="W43" s="669"/>
      <c r="X43" s="670"/>
      <c r="Y43" s="388"/>
      <c r="Z43" s="389"/>
      <c r="AA43" s="389"/>
      <c r="AB43" s="809"/>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49"/>
      <c r="B44" s="1050"/>
      <c r="C44" s="1050"/>
      <c r="D44" s="1050"/>
      <c r="E44" s="1050"/>
      <c r="F44" s="1051"/>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49"/>
      <c r="B45" s="1050"/>
      <c r="C45" s="1050"/>
      <c r="D45" s="1050"/>
      <c r="E45" s="1050"/>
      <c r="F45" s="1051"/>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49"/>
      <c r="B46" s="1050"/>
      <c r="C46" s="1050"/>
      <c r="D46" s="1050"/>
      <c r="E46" s="1050"/>
      <c r="F46" s="1051"/>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49"/>
      <c r="B47" s="1050"/>
      <c r="C47" s="1050"/>
      <c r="D47" s="1050"/>
      <c r="E47" s="1050"/>
      <c r="F47" s="1051"/>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49"/>
      <c r="B48" s="1050"/>
      <c r="C48" s="1050"/>
      <c r="D48" s="1050"/>
      <c r="E48" s="1050"/>
      <c r="F48" s="1051"/>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49"/>
      <c r="B49" s="1050"/>
      <c r="C49" s="1050"/>
      <c r="D49" s="1050"/>
      <c r="E49" s="1050"/>
      <c r="F49" s="1051"/>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49"/>
      <c r="B50" s="1050"/>
      <c r="C50" s="1050"/>
      <c r="D50" s="1050"/>
      <c r="E50" s="1050"/>
      <c r="F50" s="1051"/>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49"/>
      <c r="B51" s="1050"/>
      <c r="C51" s="1050"/>
      <c r="D51" s="1050"/>
      <c r="E51" s="1050"/>
      <c r="F51" s="1051"/>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49"/>
      <c r="B52" s="1050"/>
      <c r="C52" s="1050"/>
      <c r="D52" s="1050"/>
      <c r="E52" s="1050"/>
      <c r="F52" s="1051"/>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15">
      <c r="A56" s="1049"/>
      <c r="B56" s="1050"/>
      <c r="C56" s="1050"/>
      <c r="D56" s="1050"/>
      <c r="E56" s="1050"/>
      <c r="F56" s="1051"/>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49"/>
      <c r="B57" s="1050"/>
      <c r="C57" s="1050"/>
      <c r="D57" s="1050"/>
      <c r="E57" s="1050"/>
      <c r="F57" s="1051"/>
      <c r="G57" s="674"/>
      <c r="H57" s="675"/>
      <c r="I57" s="675"/>
      <c r="J57" s="675"/>
      <c r="K57" s="676"/>
      <c r="L57" s="668"/>
      <c r="M57" s="669"/>
      <c r="N57" s="669"/>
      <c r="O57" s="669"/>
      <c r="P57" s="669"/>
      <c r="Q57" s="669"/>
      <c r="R57" s="669"/>
      <c r="S57" s="669"/>
      <c r="T57" s="669"/>
      <c r="U57" s="669"/>
      <c r="V57" s="669"/>
      <c r="W57" s="669"/>
      <c r="X57" s="670"/>
      <c r="Y57" s="388"/>
      <c r="Z57" s="389"/>
      <c r="AA57" s="389"/>
      <c r="AB57" s="809"/>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49"/>
      <c r="B58" s="1050"/>
      <c r="C58" s="1050"/>
      <c r="D58" s="1050"/>
      <c r="E58" s="1050"/>
      <c r="F58" s="1051"/>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49"/>
      <c r="B59" s="1050"/>
      <c r="C59" s="1050"/>
      <c r="D59" s="1050"/>
      <c r="E59" s="1050"/>
      <c r="F59" s="1051"/>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49"/>
      <c r="B60" s="1050"/>
      <c r="C60" s="1050"/>
      <c r="D60" s="1050"/>
      <c r="E60" s="1050"/>
      <c r="F60" s="1051"/>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49"/>
      <c r="B61" s="1050"/>
      <c r="C61" s="1050"/>
      <c r="D61" s="1050"/>
      <c r="E61" s="1050"/>
      <c r="F61" s="1051"/>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49"/>
      <c r="B62" s="1050"/>
      <c r="C62" s="1050"/>
      <c r="D62" s="1050"/>
      <c r="E62" s="1050"/>
      <c r="F62" s="1051"/>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49"/>
      <c r="B63" s="1050"/>
      <c r="C63" s="1050"/>
      <c r="D63" s="1050"/>
      <c r="E63" s="1050"/>
      <c r="F63" s="1051"/>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49"/>
      <c r="B64" s="1050"/>
      <c r="C64" s="1050"/>
      <c r="D64" s="1050"/>
      <c r="E64" s="1050"/>
      <c r="F64" s="1051"/>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49"/>
      <c r="B65" s="1050"/>
      <c r="C65" s="1050"/>
      <c r="D65" s="1050"/>
      <c r="E65" s="1050"/>
      <c r="F65" s="1051"/>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49"/>
      <c r="B66" s="1050"/>
      <c r="C66" s="1050"/>
      <c r="D66" s="1050"/>
      <c r="E66" s="1050"/>
      <c r="F66" s="1051"/>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49"/>
      <c r="B67" s="1050"/>
      <c r="C67" s="1050"/>
      <c r="D67" s="1050"/>
      <c r="E67" s="1050"/>
      <c r="F67" s="1051"/>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49"/>
      <c r="B68" s="1050"/>
      <c r="C68" s="1050"/>
      <c r="D68" s="1050"/>
      <c r="E68" s="1050"/>
      <c r="F68" s="1051"/>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15">
      <c r="A69" s="1049"/>
      <c r="B69" s="1050"/>
      <c r="C69" s="1050"/>
      <c r="D69" s="1050"/>
      <c r="E69" s="1050"/>
      <c r="F69" s="1051"/>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49"/>
      <c r="B70" s="1050"/>
      <c r="C70" s="1050"/>
      <c r="D70" s="1050"/>
      <c r="E70" s="1050"/>
      <c r="F70" s="1051"/>
      <c r="G70" s="674"/>
      <c r="H70" s="675"/>
      <c r="I70" s="675"/>
      <c r="J70" s="675"/>
      <c r="K70" s="676"/>
      <c r="L70" s="668"/>
      <c r="M70" s="669"/>
      <c r="N70" s="669"/>
      <c r="O70" s="669"/>
      <c r="P70" s="669"/>
      <c r="Q70" s="669"/>
      <c r="R70" s="669"/>
      <c r="S70" s="669"/>
      <c r="T70" s="669"/>
      <c r="U70" s="669"/>
      <c r="V70" s="669"/>
      <c r="W70" s="669"/>
      <c r="X70" s="670"/>
      <c r="Y70" s="388"/>
      <c r="Z70" s="389"/>
      <c r="AA70" s="389"/>
      <c r="AB70" s="809"/>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49"/>
      <c r="B71" s="1050"/>
      <c r="C71" s="1050"/>
      <c r="D71" s="1050"/>
      <c r="E71" s="1050"/>
      <c r="F71" s="1051"/>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49"/>
      <c r="B72" s="1050"/>
      <c r="C72" s="1050"/>
      <c r="D72" s="1050"/>
      <c r="E72" s="1050"/>
      <c r="F72" s="1051"/>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49"/>
      <c r="B73" s="1050"/>
      <c r="C73" s="1050"/>
      <c r="D73" s="1050"/>
      <c r="E73" s="1050"/>
      <c r="F73" s="1051"/>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49"/>
      <c r="B74" s="1050"/>
      <c r="C74" s="1050"/>
      <c r="D74" s="1050"/>
      <c r="E74" s="1050"/>
      <c r="F74" s="1051"/>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49"/>
      <c r="B75" s="1050"/>
      <c r="C75" s="1050"/>
      <c r="D75" s="1050"/>
      <c r="E75" s="1050"/>
      <c r="F75" s="1051"/>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49"/>
      <c r="B76" s="1050"/>
      <c r="C76" s="1050"/>
      <c r="D76" s="1050"/>
      <c r="E76" s="1050"/>
      <c r="F76" s="1051"/>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49"/>
      <c r="B77" s="1050"/>
      <c r="C77" s="1050"/>
      <c r="D77" s="1050"/>
      <c r="E77" s="1050"/>
      <c r="F77" s="1051"/>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49"/>
      <c r="B78" s="1050"/>
      <c r="C78" s="1050"/>
      <c r="D78" s="1050"/>
      <c r="E78" s="1050"/>
      <c r="F78" s="1051"/>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49"/>
      <c r="B79" s="1050"/>
      <c r="C79" s="1050"/>
      <c r="D79" s="1050"/>
      <c r="E79" s="1050"/>
      <c r="F79" s="1051"/>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49"/>
      <c r="B80" s="1050"/>
      <c r="C80" s="1050"/>
      <c r="D80" s="1050"/>
      <c r="E80" s="1050"/>
      <c r="F80" s="1051"/>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49"/>
      <c r="B81" s="1050"/>
      <c r="C81" s="1050"/>
      <c r="D81" s="1050"/>
      <c r="E81" s="1050"/>
      <c r="F81" s="1051"/>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15">
      <c r="A82" s="1049"/>
      <c r="B82" s="1050"/>
      <c r="C82" s="1050"/>
      <c r="D82" s="1050"/>
      <c r="E82" s="1050"/>
      <c r="F82" s="1051"/>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49"/>
      <c r="B83" s="1050"/>
      <c r="C83" s="1050"/>
      <c r="D83" s="1050"/>
      <c r="E83" s="1050"/>
      <c r="F83" s="1051"/>
      <c r="G83" s="674"/>
      <c r="H83" s="675"/>
      <c r="I83" s="675"/>
      <c r="J83" s="675"/>
      <c r="K83" s="676"/>
      <c r="L83" s="668"/>
      <c r="M83" s="669"/>
      <c r="N83" s="669"/>
      <c r="O83" s="669"/>
      <c r="P83" s="669"/>
      <c r="Q83" s="669"/>
      <c r="R83" s="669"/>
      <c r="S83" s="669"/>
      <c r="T83" s="669"/>
      <c r="U83" s="669"/>
      <c r="V83" s="669"/>
      <c r="W83" s="669"/>
      <c r="X83" s="670"/>
      <c r="Y83" s="388"/>
      <c r="Z83" s="389"/>
      <c r="AA83" s="389"/>
      <c r="AB83" s="809"/>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49"/>
      <c r="B84" s="1050"/>
      <c r="C84" s="1050"/>
      <c r="D84" s="1050"/>
      <c r="E84" s="1050"/>
      <c r="F84" s="1051"/>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49"/>
      <c r="B85" s="1050"/>
      <c r="C85" s="1050"/>
      <c r="D85" s="1050"/>
      <c r="E85" s="1050"/>
      <c r="F85" s="1051"/>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49"/>
      <c r="B86" s="1050"/>
      <c r="C86" s="1050"/>
      <c r="D86" s="1050"/>
      <c r="E86" s="1050"/>
      <c r="F86" s="1051"/>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49"/>
      <c r="B87" s="1050"/>
      <c r="C87" s="1050"/>
      <c r="D87" s="1050"/>
      <c r="E87" s="1050"/>
      <c r="F87" s="1051"/>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49"/>
      <c r="B88" s="1050"/>
      <c r="C88" s="1050"/>
      <c r="D88" s="1050"/>
      <c r="E88" s="1050"/>
      <c r="F88" s="1051"/>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49"/>
      <c r="B89" s="1050"/>
      <c r="C89" s="1050"/>
      <c r="D89" s="1050"/>
      <c r="E89" s="1050"/>
      <c r="F89" s="1051"/>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49"/>
      <c r="B90" s="1050"/>
      <c r="C90" s="1050"/>
      <c r="D90" s="1050"/>
      <c r="E90" s="1050"/>
      <c r="F90" s="1051"/>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49"/>
      <c r="B91" s="1050"/>
      <c r="C91" s="1050"/>
      <c r="D91" s="1050"/>
      <c r="E91" s="1050"/>
      <c r="F91" s="1051"/>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49"/>
      <c r="B92" s="1050"/>
      <c r="C92" s="1050"/>
      <c r="D92" s="1050"/>
      <c r="E92" s="1050"/>
      <c r="F92" s="1051"/>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49"/>
      <c r="B93" s="1050"/>
      <c r="C93" s="1050"/>
      <c r="D93" s="1050"/>
      <c r="E93" s="1050"/>
      <c r="F93" s="1051"/>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49"/>
      <c r="B94" s="1050"/>
      <c r="C94" s="1050"/>
      <c r="D94" s="1050"/>
      <c r="E94" s="1050"/>
      <c r="F94" s="1051"/>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15">
      <c r="A95" s="1049"/>
      <c r="B95" s="1050"/>
      <c r="C95" s="1050"/>
      <c r="D95" s="1050"/>
      <c r="E95" s="1050"/>
      <c r="F95" s="1051"/>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49"/>
      <c r="B96" s="1050"/>
      <c r="C96" s="1050"/>
      <c r="D96" s="1050"/>
      <c r="E96" s="1050"/>
      <c r="F96" s="1051"/>
      <c r="G96" s="674"/>
      <c r="H96" s="675"/>
      <c r="I96" s="675"/>
      <c r="J96" s="675"/>
      <c r="K96" s="676"/>
      <c r="L96" s="668"/>
      <c r="M96" s="669"/>
      <c r="N96" s="669"/>
      <c r="O96" s="669"/>
      <c r="P96" s="669"/>
      <c r="Q96" s="669"/>
      <c r="R96" s="669"/>
      <c r="S96" s="669"/>
      <c r="T96" s="669"/>
      <c r="U96" s="669"/>
      <c r="V96" s="669"/>
      <c r="W96" s="669"/>
      <c r="X96" s="670"/>
      <c r="Y96" s="388"/>
      <c r="Z96" s="389"/>
      <c r="AA96" s="389"/>
      <c r="AB96" s="809"/>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49"/>
      <c r="B97" s="1050"/>
      <c r="C97" s="1050"/>
      <c r="D97" s="1050"/>
      <c r="E97" s="1050"/>
      <c r="F97" s="1051"/>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49"/>
      <c r="B98" s="1050"/>
      <c r="C98" s="1050"/>
      <c r="D98" s="1050"/>
      <c r="E98" s="1050"/>
      <c r="F98" s="1051"/>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49"/>
      <c r="B99" s="1050"/>
      <c r="C99" s="1050"/>
      <c r="D99" s="1050"/>
      <c r="E99" s="1050"/>
      <c r="F99" s="1051"/>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49"/>
      <c r="B100" s="1050"/>
      <c r="C100" s="1050"/>
      <c r="D100" s="1050"/>
      <c r="E100" s="1050"/>
      <c r="F100" s="1051"/>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49"/>
      <c r="B101" s="1050"/>
      <c r="C101" s="1050"/>
      <c r="D101" s="1050"/>
      <c r="E101" s="1050"/>
      <c r="F101" s="1051"/>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49"/>
      <c r="B102" s="1050"/>
      <c r="C102" s="1050"/>
      <c r="D102" s="1050"/>
      <c r="E102" s="1050"/>
      <c r="F102" s="1051"/>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49"/>
      <c r="B103" s="1050"/>
      <c r="C103" s="1050"/>
      <c r="D103" s="1050"/>
      <c r="E103" s="1050"/>
      <c r="F103" s="1051"/>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49"/>
      <c r="B104" s="1050"/>
      <c r="C104" s="1050"/>
      <c r="D104" s="1050"/>
      <c r="E104" s="1050"/>
      <c r="F104" s="1051"/>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49"/>
      <c r="B105" s="1050"/>
      <c r="C105" s="1050"/>
      <c r="D105" s="1050"/>
      <c r="E105" s="1050"/>
      <c r="F105" s="1051"/>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15">
      <c r="A109" s="1049"/>
      <c r="B109" s="1050"/>
      <c r="C109" s="1050"/>
      <c r="D109" s="1050"/>
      <c r="E109" s="1050"/>
      <c r="F109" s="1051"/>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49"/>
      <c r="B110" s="1050"/>
      <c r="C110" s="1050"/>
      <c r="D110" s="1050"/>
      <c r="E110" s="1050"/>
      <c r="F110" s="1051"/>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9"/>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49"/>
      <c r="B111" s="1050"/>
      <c r="C111" s="1050"/>
      <c r="D111" s="1050"/>
      <c r="E111" s="1050"/>
      <c r="F111" s="1051"/>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49"/>
      <c r="B112" s="1050"/>
      <c r="C112" s="1050"/>
      <c r="D112" s="1050"/>
      <c r="E112" s="1050"/>
      <c r="F112" s="1051"/>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49"/>
      <c r="B113" s="1050"/>
      <c r="C113" s="1050"/>
      <c r="D113" s="1050"/>
      <c r="E113" s="1050"/>
      <c r="F113" s="1051"/>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49"/>
      <c r="B114" s="1050"/>
      <c r="C114" s="1050"/>
      <c r="D114" s="1050"/>
      <c r="E114" s="1050"/>
      <c r="F114" s="1051"/>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49"/>
      <c r="B115" s="1050"/>
      <c r="C115" s="1050"/>
      <c r="D115" s="1050"/>
      <c r="E115" s="1050"/>
      <c r="F115" s="1051"/>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49"/>
      <c r="B116" s="1050"/>
      <c r="C116" s="1050"/>
      <c r="D116" s="1050"/>
      <c r="E116" s="1050"/>
      <c r="F116" s="1051"/>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49"/>
      <c r="B117" s="1050"/>
      <c r="C117" s="1050"/>
      <c r="D117" s="1050"/>
      <c r="E117" s="1050"/>
      <c r="F117" s="1051"/>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49"/>
      <c r="B118" s="1050"/>
      <c r="C118" s="1050"/>
      <c r="D118" s="1050"/>
      <c r="E118" s="1050"/>
      <c r="F118" s="1051"/>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49"/>
      <c r="B119" s="1050"/>
      <c r="C119" s="1050"/>
      <c r="D119" s="1050"/>
      <c r="E119" s="1050"/>
      <c r="F119" s="1051"/>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49"/>
      <c r="B120" s="1050"/>
      <c r="C120" s="1050"/>
      <c r="D120" s="1050"/>
      <c r="E120" s="1050"/>
      <c r="F120" s="1051"/>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49"/>
      <c r="B121" s="1050"/>
      <c r="C121" s="1050"/>
      <c r="D121" s="1050"/>
      <c r="E121" s="1050"/>
      <c r="F121" s="1051"/>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15">
      <c r="A122" s="1049"/>
      <c r="B122" s="1050"/>
      <c r="C122" s="1050"/>
      <c r="D122" s="1050"/>
      <c r="E122" s="1050"/>
      <c r="F122" s="1051"/>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49"/>
      <c r="B123" s="1050"/>
      <c r="C123" s="1050"/>
      <c r="D123" s="1050"/>
      <c r="E123" s="1050"/>
      <c r="F123" s="1051"/>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9"/>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49"/>
      <c r="B124" s="1050"/>
      <c r="C124" s="1050"/>
      <c r="D124" s="1050"/>
      <c r="E124" s="1050"/>
      <c r="F124" s="1051"/>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49"/>
      <c r="B125" s="1050"/>
      <c r="C125" s="1050"/>
      <c r="D125" s="1050"/>
      <c r="E125" s="1050"/>
      <c r="F125" s="1051"/>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49"/>
      <c r="B126" s="1050"/>
      <c r="C126" s="1050"/>
      <c r="D126" s="1050"/>
      <c r="E126" s="1050"/>
      <c r="F126" s="1051"/>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49"/>
      <c r="B127" s="1050"/>
      <c r="C127" s="1050"/>
      <c r="D127" s="1050"/>
      <c r="E127" s="1050"/>
      <c r="F127" s="1051"/>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49"/>
      <c r="B128" s="1050"/>
      <c r="C128" s="1050"/>
      <c r="D128" s="1050"/>
      <c r="E128" s="1050"/>
      <c r="F128" s="1051"/>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49"/>
      <c r="B129" s="1050"/>
      <c r="C129" s="1050"/>
      <c r="D129" s="1050"/>
      <c r="E129" s="1050"/>
      <c r="F129" s="1051"/>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49"/>
      <c r="B130" s="1050"/>
      <c r="C130" s="1050"/>
      <c r="D130" s="1050"/>
      <c r="E130" s="1050"/>
      <c r="F130" s="1051"/>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49"/>
      <c r="B131" s="1050"/>
      <c r="C131" s="1050"/>
      <c r="D131" s="1050"/>
      <c r="E131" s="1050"/>
      <c r="F131" s="1051"/>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49"/>
      <c r="B132" s="1050"/>
      <c r="C132" s="1050"/>
      <c r="D132" s="1050"/>
      <c r="E132" s="1050"/>
      <c r="F132" s="1051"/>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49"/>
      <c r="B133" s="1050"/>
      <c r="C133" s="1050"/>
      <c r="D133" s="1050"/>
      <c r="E133" s="1050"/>
      <c r="F133" s="1051"/>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49"/>
      <c r="B134" s="1050"/>
      <c r="C134" s="1050"/>
      <c r="D134" s="1050"/>
      <c r="E134" s="1050"/>
      <c r="F134" s="1051"/>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15">
      <c r="A135" s="1049"/>
      <c r="B135" s="1050"/>
      <c r="C135" s="1050"/>
      <c r="D135" s="1050"/>
      <c r="E135" s="1050"/>
      <c r="F135" s="1051"/>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49"/>
      <c r="B136" s="1050"/>
      <c r="C136" s="1050"/>
      <c r="D136" s="1050"/>
      <c r="E136" s="1050"/>
      <c r="F136" s="1051"/>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9"/>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49"/>
      <c r="B137" s="1050"/>
      <c r="C137" s="1050"/>
      <c r="D137" s="1050"/>
      <c r="E137" s="1050"/>
      <c r="F137" s="1051"/>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49"/>
      <c r="B138" s="1050"/>
      <c r="C138" s="1050"/>
      <c r="D138" s="1050"/>
      <c r="E138" s="1050"/>
      <c r="F138" s="1051"/>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49"/>
      <c r="B139" s="1050"/>
      <c r="C139" s="1050"/>
      <c r="D139" s="1050"/>
      <c r="E139" s="1050"/>
      <c r="F139" s="1051"/>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49"/>
      <c r="B140" s="1050"/>
      <c r="C140" s="1050"/>
      <c r="D140" s="1050"/>
      <c r="E140" s="1050"/>
      <c r="F140" s="1051"/>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49"/>
      <c r="B141" s="1050"/>
      <c r="C141" s="1050"/>
      <c r="D141" s="1050"/>
      <c r="E141" s="1050"/>
      <c r="F141" s="1051"/>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49"/>
      <c r="B142" s="1050"/>
      <c r="C142" s="1050"/>
      <c r="D142" s="1050"/>
      <c r="E142" s="1050"/>
      <c r="F142" s="1051"/>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49"/>
      <c r="B143" s="1050"/>
      <c r="C143" s="1050"/>
      <c r="D143" s="1050"/>
      <c r="E143" s="1050"/>
      <c r="F143" s="1051"/>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49"/>
      <c r="B144" s="1050"/>
      <c r="C144" s="1050"/>
      <c r="D144" s="1050"/>
      <c r="E144" s="1050"/>
      <c r="F144" s="1051"/>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49"/>
      <c r="B145" s="1050"/>
      <c r="C145" s="1050"/>
      <c r="D145" s="1050"/>
      <c r="E145" s="1050"/>
      <c r="F145" s="1051"/>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49"/>
      <c r="B146" s="1050"/>
      <c r="C146" s="1050"/>
      <c r="D146" s="1050"/>
      <c r="E146" s="1050"/>
      <c r="F146" s="1051"/>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49"/>
      <c r="B147" s="1050"/>
      <c r="C147" s="1050"/>
      <c r="D147" s="1050"/>
      <c r="E147" s="1050"/>
      <c r="F147" s="1051"/>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15">
      <c r="A148" s="1049"/>
      <c r="B148" s="1050"/>
      <c r="C148" s="1050"/>
      <c r="D148" s="1050"/>
      <c r="E148" s="1050"/>
      <c r="F148" s="1051"/>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49"/>
      <c r="B149" s="1050"/>
      <c r="C149" s="1050"/>
      <c r="D149" s="1050"/>
      <c r="E149" s="1050"/>
      <c r="F149" s="1051"/>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9"/>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49"/>
      <c r="B150" s="1050"/>
      <c r="C150" s="1050"/>
      <c r="D150" s="1050"/>
      <c r="E150" s="1050"/>
      <c r="F150" s="1051"/>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49"/>
      <c r="B151" s="1050"/>
      <c r="C151" s="1050"/>
      <c r="D151" s="1050"/>
      <c r="E151" s="1050"/>
      <c r="F151" s="1051"/>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49"/>
      <c r="B152" s="1050"/>
      <c r="C152" s="1050"/>
      <c r="D152" s="1050"/>
      <c r="E152" s="1050"/>
      <c r="F152" s="1051"/>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49"/>
      <c r="B153" s="1050"/>
      <c r="C153" s="1050"/>
      <c r="D153" s="1050"/>
      <c r="E153" s="1050"/>
      <c r="F153" s="1051"/>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49"/>
      <c r="B154" s="1050"/>
      <c r="C154" s="1050"/>
      <c r="D154" s="1050"/>
      <c r="E154" s="1050"/>
      <c r="F154" s="1051"/>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49"/>
      <c r="B155" s="1050"/>
      <c r="C155" s="1050"/>
      <c r="D155" s="1050"/>
      <c r="E155" s="1050"/>
      <c r="F155" s="1051"/>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49"/>
      <c r="B156" s="1050"/>
      <c r="C156" s="1050"/>
      <c r="D156" s="1050"/>
      <c r="E156" s="1050"/>
      <c r="F156" s="1051"/>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49"/>
      <c r="B157" s="1050"/>
      <c r="C157" s="1050"/>
      <c r="D157" s="1050"/>
      <c r="E157" s="1050"/>
      <c r="F157" s="1051"/>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49"/>
      <c r="B158" s="1050"/>
      <c r="C158" s="1050"/>
      <c r="D158" s="1050"/>
      <c r="E158" s="1050"/>
      <c r="F158" s="1051"/>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15">
      <c r="A162" s="1049"/>
      <c r="B162" s="1050"/>
      <c r="C162" s="1050"/>
      <c r="D162" s="1050"/>
      <c r="E162" s="1050"/>
      <c r="F162" s="1051"/>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49"/>
      <c r="B163" s="1050"/>
      <c r="C163" s="1050"/>
      <c r="D163" s="1050"/>
      <c r="E163" s="1050"/>
      <c r="F163" s="1051"/>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9"/>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49"/>
      <c r="B164" s="1050"/>
      <c r="C164" s="1050"/>
      <c r="D164" s="1050"/>
      <c r="E164" s="1050"/>
      <c r="F164" s="1051"/>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49"/>
      <c r="B165" s="1050"/>
      <c r="C165" s="1050"/>
      <c r="D165" s="1050"/>
      <c r="E165" s="1050"/>
      <c r="F165" s="1051"/>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49"/>
      <c r="B166" s="1050"/>
      <c r="C166" s="1050"/>
      <c r="D166" s="1050"/>
      <c r="E166" s="1050"/>
      <c r="F166" s="1051"/>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49"/>
      <c r="B167" s="1050"/>
      <c r="C167" s="1050"/>
      <c r="D167" s="1050"/>
      <c r="E167" s="1050"/>
      <c r="F167" s="1051"/>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49"/>
      <c r="B168" s="1050"/>
      <c r="C168" s="1050"/>
      <c r="D168" s="1050"/>
      <c r="E168" s="1050"/>
      <c r="F168" s="1051"/>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49"/>
      <c r="B169" s="1050"/>
      <c r="C169" s="1050"/>
      <c r="D169" s="1050"/>
      <c r="E169" s="1050"/>
      <c r="F169" s="1051"/>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49"/>
      <c r="B170" s="1050"/>
      <c r="C170" s="1050"/>
      <c r="D170" s="1050"/>
      <c r="E170" s="1050"/>
      <c r="F170" s="1051"/>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49"/>
      <c r="B171" s="1050"/>
      <c r="C171" s="1050"/>
      <c r="D171" s="1050"/>
      <c r="E171" s="1050"/>
      <c r="F171" s="1051"/>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49"/>
      <c r="B172" s="1050"/>
      <c r="C172" s="1050"/>
      <c r="D172" s="1050"/>
      <c r="E172" s="1050"/>
      <c r="F172" s="1051"/>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49"/>
      <c r="B173" s="1050"/>
      <c r="C173" s="1050"/>
      <c r="D173" s="1050"/>
      <c r="E173" s="1050"/>
      <c r="F173" s="1051"/>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49"/>
      <c r="B174" s="1050"/>
      <c r="C174" s="1050"/>
      <c r="D174" s="1050"/>
      <c r="E174" s="1050"/>
      <c r="F174" s="1051"/>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15">
      <c r="A175" s="1049"/>
      <c r="B175" s="1050"/>
      <c r="C175" s="1050"/>
      <c r="D175" s="1050"/>
      <c r="E175" s="1050"/>
      <c r="F175" s="1051"/>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49"/>
      <c r="B176" s="1050"/>
      <c r="C176" s="1050"/>
      <c r="D176" s="1050"/>
      <c r="E176" s="1050"/>
      <c r="F176" s="1051"/>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9"/>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49"/>
      <c r="B177" s="1050"/>
      <c r="C177" s="1050"/>
      <c r="D177" s="1050"/>
      <c r="E177" s="1050"/>
      <c r="F177" s="1051"/>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49"/>
      <c r="B178" s="1050"/>
      <c r="C178" s="1050"/>
      <c r="D178" s="1050"/>
      <c r="E178" s="1050"/>
      <c r="F178" s="1051"/>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49"/>
      <c r="B179" s="1050"/>
      <c r="C179" s="1050"/>
      <c r="D179" s="1050"/>
      <c r="E179" s="1050"/>
      <c r="F179" s="1051"/>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49"/>
      <c r="B180" s="1050"/>
      <c r="C180" s="1050"/>
      <c r="D180" s="1050"/>
      <c r="E180" s="1050"/>
      <c r="F180" s="1051"/>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49"/>
      <c r="B181" s="1050"/>
      <c r="C181" s="1050"/>
      <c r="D181" s="1050"/>
      <c r="E181" s="1050"/>
      <c r="F181" s="1051"/>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49"/>
      <c r="B182" s="1050"/>
      <c r="C182" s="1050"/>
      <c r="D182" s="1050"/>
      <c r="E182" s="1050"/>
      <c r="F182" s="1051"/>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49"/>
      <c r="B183" s="1050"/>
      <c r="C183" s="1050"/>
      <c r="D183" s="1050"/>
      <c r="E183" s="1050"/>
      <c r="F183" s="1051"/>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49"/>
      <c r="B184" s="1050"/>
      <c r="C184" s="1050"/>
      <c r="D184" s="1050"/>
      <c r="E184" s="1050"/>
      <c r="F184" s="1051"/>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49"/>
      <c r="B185" s="1050"/>
      <c r="C185" s="1050"/>
      <c r="D185" s="1050"/>
      <c r="E185" s="1050"/>
      <c r="F185" s="1051"/>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49"/>
      <c r="B186" s="1050"/>
      <c r="C186" s="1050"/>
      <c r="D186" s="1050"/>
      <c r="E186" s="1050"/>
      <c r="F186" s="1051"/>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49"/>
      <c r="B187" s="1050"/>
      <c r="C187" s="1050"/>
      <c r="D187" s="1050"/>
      <c r="E187" s="1050"/>
      <c r="F187" s="1051"/>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15">
      <c r="A188" s="1049"/>
      <c r="B188" s="1050"/>
      <c r="C188" s="1050"/>
      <c r="D188" s="1050"/>
      <c r="E188" s="1050"/>
      <c r="F188" s="1051"/>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49"/>
      <c r="B189" s="1050"/>
      <c r="C189" s="1050"/>
      <c r="D189" s="1050"/>
      <c r="E189" s="1050"/>
      <c r="F189" s="1051"/>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9"/>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49"/>
      <c r="B190" s="1050"/>
      <c r="C190" s="1050"/>
      <c r="D190" s="1050"/>
      <c r="E190" s="1050"/>
      <c r="F190" s="1051"/>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49"/>
      <c r="B191" s="1050"/>
      <c r="C191" s="1050"/>
      <c r="D191" s="1050"/>
      <c r="E191" s="1050"/>
      <c r="F191" s="1051"/>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49"/>
      <c r="B192" s="1050"/>
      <c r="C192" s="1050"/>
      <c r="D192" s="1050"/>
      <c r="E192" s="1050"/>
      <c r="F192" s="1051"/>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49"/>
      <c r="B193" s="1050"/>
      <c r="C193" s="1050"/>
      <c r="D193" s="1050"/>
      <c r="E193" s="1050"/>
      <c r="F193" s="1051"/>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49"/>
      <c r="B194" s="1050"/>
      <c r="C194" s="1050"/>
      <c r="D194" s="1050"/>
      <c r="E194" s="1050"/>
      <c r="F194" s="1051"/>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49"/>
      <c r="B195" s="1050"/>
      <c r="C195" s="1050"/>
      <c r="D195" s="1050"/>
      <c r="E195" s="1050"/>
      <c r="F195" s="1051"/>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49"/>
      <c r="B196" s="1050"/>
      <c r="C196" s="1050"/>
      <c r="D196" s="1050"/>
      <c r="E196" s="1050"/>
      <c r="F196" s="1051"/>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49"/>
      <c r="B197" s="1050"/>
      <c r="C197" s="1050"/>
      <c r="D197" s="1050"/>
      <c r="E197" s="1050"/>
      <c r="F197" s="1051"/>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49"/>
      <c r="B198" s="1050"/>
      <c r="C198" s="1050"/>
      <c r="D198" s="1050"/>
      <c r="E198" s="1050"/>
      <c r="F198" s="1051"/>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49"/>
      <c r="B199" s="1050"/>
      <c r="C199" s="1050"/>
      <c r="D199" s="1050"/>
      <c r="E199" s="1050"/>
      <c r="F199" s="1051"/>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49"/>
      <c r="B200" s="1050"/>
      <c r="C200" s="1050"/>
      <c r="D200" s="1050"/>
      <c r="E200" s="1050"/>
      <c r="F200" s="1051"/>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15">
      <c r="A201" s="1049"/>
      <c r="B201" s="1050"/>
      <c r="C201" s="1050"/>
      <c r="D201" s="1050"/>
      <c r="E201" s="1050"/>
      <c r="F201" s="1051"/>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49"/>
      <c r="B202" s="1050"/>
      <c r="C202" s="1050"/>
      <c r="D202" s="1050"/>
      <c r="E202" s="1050"/>
      <c r="F202" s="1051"/>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9"/>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49"/>
      <c r="B203" s="1050"/>
      <c r="C203" s="1050"/>
      <c r="D203" s="1050"/>
      <c r="E203" s="1050"/>
      <c r="F203" s="1051"/>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49"/>
      <c r="B204" s="1050"/>
      <c r="C204" s="1050"/>
      <c r="D204" s="1050"/>
      <c r="E204" s="1050"/>
      <c r="F204" s="1051"/>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49"/>
      <c r="B205" s="1050"/>
      <c r="C205" s="1050"/>
      <c r="D205" s="1050"/>
      <c r="E205" s="1050"/>
      <c r="F205" s="1051"/>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49"/>
      <c r="B206" s="1050"/>
      <c r="C206" s="1050"/>
      <c r="D206" s="1050"/>
      <c r="E206" s="1050"/>
      <c r="F206" s="1051"/>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49"/>
      <c r="B207" s="1050"/>
      <c r="C207" s="1050"/>
      <c r="D207" s="1050"/>
      <c r="E207" s="1050"/>
      <c r="F207" s="1051"/>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49"/>
      <c r="B208" s="1050"/>
      <c r="C208" s="1050"/>
      <c r="D208" s="1050"/>
      <c r="E208" s="1050"/>
      <c r="F208" s="1051"/>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49"/>
      <c r="B209" s="1050"/>
      <c r="C209" s="1050"/>
      <c r="D209" s="1050"/>
      <c r="E209" s="1050"/>
      <c r="F209" s="1051"/>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49"/>
      <c r="B210" s="1050"/>
      <c r="C210" s="1050"/>
      <c r="D210" s="1050"/>
      <c r="E210" s="1050"/>
      <c r="F210" s="1051"/>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49"/>
      <c r="B211" s="1050"/>
      <c r="C211" s="1050"/>
      <c r="D211" s="1050"/>
      <c r="E211" s="1050"/>
      <c r="F211" s="1051"/>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15">
      <c r="A215" s="1049"/>
      <c r="B215" s="1050"/>
      <c r="C215" s="1050"/>
      <c r="D215" s="1050"/>
      <c r="E215" s="1050"/>
      <c r="F215" s="1051"/>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49"/>
      <c r="B216" s="1050"/>
      <c r="C216" s="1050"/>
      <c r="D216" s="1050"/>
      <c r="E216" s="1050"/>
      <c r="F216" s="1051"/>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9"/>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49"/>
      <c r="B217" s="1050"/>
      <c r="C217" s="1050"/>
      <c r="D217" s="1050"/>
      <c r="E217" s="1050"/>
      <c r="F217" s="1051"/>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49"/>
      <c r="B218" s="1050"/>
      <c r="C218" s="1050"/>
      <c r="D218" s="1050"/>
      <c r="E218" s="1050"/>
      <c r="F218" s="1051"/>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49"/>
      <c r="B219" s="1050"/>
      <c r="C219" s="1050"/>
      <c r="D219" s="1050"/>
      <c r="E219" s="1050"/>
      <c r="F219" s="1051"/>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49"/>
      <c r="B220" s="1050"/>
      <c r="C220" s="1050"/>
      <c r="D220" s="1050"/>
      <c r="E220" s="1050"/>
      <c r="F220" s="1051"/>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49"/>
      <c r="B221" s="1050"/>
      <c r="C221" s="1050"/>
      <c r="D221" s="1050"/>
      <c r="E221" s="1050"/>
      <c r="F221" s="1051"/>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49"/>
      <c r="B222" s="1050"/>
      <c r="C222" s="1050"/>
      <c r="D222" s="1050"/>
      <c r="E222" s="1050"/>
      <c r="F222" s="1051"/>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49"/>
      <c r="B223" s="1050"/>
      <c r="C223" s="1050"/>
      <c r="D223" s="1050"/>
      <c r="E223" s="1050"/>
      <c r="F223" s="1051"/>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49"/>
      <c r="B224" s="1050"/>
      <c r="C224" s="1050"/>
      <c r="D224" s="1050"/>
      <c r="E224" s="1050"/>
      <c r="F224" s="1051"/>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49"/>
      <c r="B225" s="1050"/>
      <c r="C225" s="1050"/>
      <c r="D225" s="1050"/>
      <c r="E225" s="1050"/>
      <c r="F225" s="1051"/>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49"/>
      <c r="B226" s="1050"/>
      <c r="C226" s="1050"/>
      <c r="D226" s="1050"/>
      <c r="E226" s="1050"/>
      <c r="F226" s="1051"/>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49"/>
      <c r="B227" s="1050"/>
      <c r="C227" s="1050"/>
      <c r="D227" s="1050"/>
      <c r="E227" s="1050"/>
      <c r="F227" s="1051"/>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15">
      <c r="A228" s="1049"/>
      <c r="B228" s="1050"/>
      <c r="C228" s="1050"/>
      <c r="D228" s="1050"/>
      <c r="E228" s="1050"/>
      <c r="F228" s="1051"/>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49"/>
      <c r="B229" s="1050"/>
      <c r="C229" s="1050"/>
      <c r="D229" s="1050"/>
      <c r="E229" s="1050"/>
      <c r="F229" s="1051"/>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9"/>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49"/>
      <c r="B230" s="1050"/>
      <c r="C230" s="1050"/>
      <c r="D230" s="1050"/>
      <c r="E230" s="1050"/>
      <c r="F230" s="1051"/>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49"/>
      <c r="B231" s="1050"/>
      <c r="C231" s="1050"/>
      <c r="D231" s="1050"/>
      <c r="E231" s="1050"/>
      <c r="F231" s="1051"/>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49"/>
      <c r="B232" s="1050"/>
      <c r="C232" s="1050"/>
      <c r="D232" s="1050"/>
      <c r="E232" s="1050"/>
      <c r="F232" s="1051"/>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49"/>
      <c r="B233" s="1050"/>
      <c r="C233" s="1050"/>
      <c r="D233" s="1050"/>
      <c r="E233" s="1050"/>
      <c r="F233" s="1051"/>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49"/>
      <c r="B234" s="1050"/>
      <c r="C234" s="1050"/>
      <c r="D234" s="1050"/>
      <c r="E234" s="1050"/>
      <c r="F234" s="1051"/>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49"/>
      <c r="B235" s="1050"/>
      <c r="C235" s="1050"/>
      <c r="D235" s="1050"/>
      <c r="E235" s="1050"/>
      <c r="F235" s="1051"/>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49"/>
      <c r="B236" s="1050"/>
      <c r="C236" s="1050"/>
      <c r="D236" s="1050"/>
      <c r="E236" s="1050"/>
      <c r="F236" s="1051"/>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49"/>
      <c r="B237" s="1050"/>
      <c r="C237" s="1050"/>
      <c r="D237" s="1050"/>
      <c r="E237" s="1050"/>
      <c r="F237" s="1051"/>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49"/>
      <c r="B238" s="1050"/>
      <c r="C238" s="1050"/>
      <c r="D238" s="1050"/>
      <c r="E238" s="1050"/>
      <c r="F238" s="1051"/>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49"/>
      <c r="B239" s="1050"/>
      <c r="C239" s="1050"/>
      <c r="D239" s="1050"/>
      <c r="E239" s="1050"/>
      <c r="F239" s="1051"/>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49"/>
      <c r="B240" s="1050"/>
      <c r="C240" s="1050"/>
      <c r="D240" s="1050"/>
      <c r="E240" s="1050"/>
      <c r="F240" s="1051"/>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15">
      <c r="A241" s="1049"/>
      <c r="B241" s="1050"/>
      <c r="C241" s="1050"/>
      <c r="D241" s="1050"/>
      <c r="E241" s="1050"/>
      <c r="F241" s="1051"/>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49"/>
      <c r="B242" s="1050"/>
      <c r="C242" s="1050"/>
      <c r="D242" s="1050"/>
      <c r="E242" s="1050"/>
      <c r="F242" s="1051"/>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9"/>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49"/>
      <c r="B243" s="1050"/>
      <c r="C243" s="1050"/>
      <c r="D243" s="1050"/>
      <c r="E243" s="1050"/>
      <c r="F243" s="1051"/>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49"/>
      <c r="B244" s="1050"/>
      <c r="C244" s="1050"/>
      <c r="D244" s="1050"/>
      <c r="E244" s="1050"/>
      <c r="F244" s="1051"/>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49"/>
      <c r="B245" s="1050"/>
      <c r="C245" s="1050"/>
      <c r="D245" s="1050"/>
      <c r="E245" s="1050"/>
      <c r="F245" s="1051"/>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49"/>
      <c r="B246" s="1050"/>
      <c r="C246" s="1050"/>
      <c r="D246" s="1050"/>
      <c r="E246" s="1050"/>
      <c r="F246" s="1051"/>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49"/>
      <c r="B247" s="1050"/>
      <c r="C247" s="1050"/>
      <c r="D247" s="1050"/>
      <c r="E247" s="1050"/>
      <c r="F247" s="1051"/>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49"/>
      <c r="B248" s="1050"/>
      <c r="C248" s="1050"/>
      <c r="D248" s="1050"/>
      <c r="E248" s="1050"/>
      <c r="F248" s="1051"/>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49"/>
      <c r="B249" s="1050"/>
      <c r="C249" s="1050"/>
      <c r="D249" s="1050"/>
      <c r="E249" s="1050"/>
      <c r="F249" s="1051"/>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49"/>
      <c r="B250" s="1050"/>
      <c r="C250" s="1050"/>
      <c r="D250" s="1050"/>
      <c r="E250" s="1050"/>
      <c r="F250" s="1051"/>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49"/>
      <c r="B251" s="1050"/>
      <c r="C251" s="1050"/>
      <c r="D251" s="1050"/>
      <c r="E251" s="1050"/>
      <c r="F251" s="1051"/>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49"/>
      <c r="B252" s="1050"/>
      <c r="C252" s="1050"/>
      <c r="D252" s="1050"/>
      <c r="E252" s="1050"/>
      <c r="F252" s="1051"/>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49"/>
      <c r="B253" s="1050"/>
      <c r="C253" s="1050"/>
      <c r="D253" s="1050"/>
      <c r="E253" s="1050"/>
      <c r="F253" s="1051"/>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15">
      <c r="A254" s="1049"/>
      <c r="B254" s="1050"/>
      <c r="C254" s="1050"/>
      <c r="D254" s="1050"/>
      <c r="E254" s="1050"/>
      <c r="F254" s="1051"/>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49"/>
      <c r="B255" s="1050"/>
      <c r="C255" s="1050"/>
      <c r="D255" s="1050"/>
      <c r="E255" s="1050"/>
      <c r="F255" s="1051"/>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9"/>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49"/>
      <c r="B256" s="1050"/>
      <c r="C256" s="1050"/>
      <c r="D256" s="1050"/>
      <c r="E256" s="1050"/>
      <c r="F256" s="1051"/>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49"/>
      <c r="B257" s="1050"/>
      <c r="C257" s="1050"/>
      <c r="D257" s="1050"/>
      <c r="E257" s="1050"/>
      <c r="F257" s="1051"/>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49"/>
      <c r="B258" s="1050"/>
      <c r="C258" s="1050"/>
      <c r="D258" s="1050"/>
      <c r="E258" s="1050"/>
      <c r="F258" s="1051"/>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49"/>
      <c r="B259" s="1050"/>
      <c r="C259" s="1050"/>
      <c r="D259" s="1050"/>
      <c r="E259" s="1050"/>
      <c r="F259" s="1051"/>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49"/>
      <c r="B260" s="1050"/>
      <c r="C260" s="1050"/>
      <c r="D260" s="1050"/>
      <c r="E260" s="1050"/>
      <c r="F260" s="1051"/>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49"/>
      <c r="B261" s="1050"/>
      <c r="C261" s="1050"/>
      <c r="D261" s="1050"/>
      <c r="E261" s="1050"/>
      <c r="F261" s="1051"/>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49"/>
      <c r="B262" s="1050"/>
      <c r="C262" s="1050"/>
      <c r="D262" s="1050"/>
      <c r="E262" s="1050"/>
      <c r="F262" s="1051"/>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49"/>
      <c r="B263" s="1050"/>
      <c r="C263" s="1050"/>
      <c r="D263" s="1050"/>
      <c r="E263" s="1050"/>
      <c r="F263" s="1051"/>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49"/>
      <c r="B264" s="1050"/>
      <c r="C264" s="1050"/>
      <c r="D264" s="1050"/>
      <c r="E264" s="1050"/>
      <c r="F264" s="1051"/>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2019-06-18T07:39:40Z</cp:lastPrinted>
  <dcterms:created xsi:type="dcterms:W3CDTF">2012-03-13T00:50:25Z</dcterms:created>
  <dcterms:modified xsi:type="dcterms:W3CDTF">2019-06-18T07:39:51Z</dcterms:modified>
</cp:coreProperties>
</file>