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<sst xmlns="http://schemas.openxmlformats.org/spreadsheetml/2006/main" count="3037" uniqueCount="705">
  <si>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</si>
  <si>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</si>
  <si>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</si>
  <si>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</si>
  <si>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</si>
  <si>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</si>
  <si>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</si>
  <si>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</si>
  <si>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</si>
  <si>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</si>
  <si>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</si>
  <si>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</si>
  <si>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</si>
  <si>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</si>
  <si>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</si>
  <si>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</si>
  <si>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</si>
  <si>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</si>
  <si>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</si>
  <si>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</si>
  <si>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</si>
  <si>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</si>
  <si>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</si>
  <si>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</si>
  <si>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</si>
  <si>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</si>
  <si>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</si>
  <si>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</si>
  <si>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</si>
  <si>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</si>
  <si>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</si>
  <si>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</si>
  <si>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</si>
  <si>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</si>
  <si>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</si>
  <si>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</si>
  <si>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</si>
  <si>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</si>
  <si>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</si>
  <si>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</si>
  <si>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</si>
  <si>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</si>
  <si>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</si>
  <si>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</si>
  <si>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</si>
  <si>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</si>
  <si>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</si>
  <si>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</si>
  <si>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</si>
  <si>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</si>
  <si>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</si>
  <si>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</si>
  <si>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</si>
  <si>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</si>
  <si>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</si>
  <si>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</si>
  <si>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</si>
  <si>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</si>
  <si>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</si>
  <si>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</si>
  <si>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</si>
  <si>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</si>
  <si>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</si>
  <si>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</si>
  <si>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</si>
  <si>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</si>
  <si>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</si>
  <si>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</si>
  <si>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</si>
  <si>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</si>
  <si>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</si>
  <si>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</si>
  <si>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</si>
  <si>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</si>
  <si>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</si>
  <si>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</si>
  <si>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</si>
  <si>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</si>
  <si>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</si>
  <si>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</si>
  <si>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</si>
  <si>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</si>
  <si>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</si>
  <si>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</si>
  <si>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</si>
  <si>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</si>
  <si>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</si>
  <si>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</si>
  <si>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</si>
  <si>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</si>
  <si>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</si>
  <si>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</si>
  <si>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</si>
  <si>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</si>
  <si>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</si>
  <si>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</si>
  <si>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</si>
  <si>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</si>
  <si>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</si>
  <si>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</si>
  <si>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</si>
  <si>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</si>
  <si>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</si>
  <si>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</si>
  <si>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</si>
  <si>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</si>
  <si>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</si>
  <si>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</si>
  <si>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</si>
  <si>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</si>
  <si>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</si>
  <si>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</si>
  <si>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</si>
  <si>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</si>
  <si>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</si>
  <si>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</si>
  <si>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</si>
  <si>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</si>
  <si>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</si>
  <si>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</si>
  <si>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</si>
  <si>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</si>
  <si>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</si>
  <si>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</si>
  <si>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</si>
  <si>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</si>
  <si>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</si>
  <si>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</si>
  <si>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</si>
  <si>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</si>
  <si>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</si>
  <si>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</si>
  <si>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</si>
  <si>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</si>
  <si>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</si>
  <si>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</si>
  <si>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</si>
  <si>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</si>
  <si>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</si>
  <si>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</si>
  <si>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</si>
  <si>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</si>
  <si>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</si>
  <si>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</si>
  <si>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</si>
  <si>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</si>
  <si>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</si>
  <si>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</si>
  <si>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</si>
  <si>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</si>
  <si>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</si>
  <si>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</si>
  <si>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</si>
  <si>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</si>
  <si>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</si>
  <si>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</si>
  <si>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</si>
  <si>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</si>
  <si>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</si>
  <si>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</si>
  <si>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</si>
  <si>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</si>
  <si>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</si>
  <si>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</si>
  <si>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</si>
  <si>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</si>
  <si>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</si>
  <si>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</si>
  <si>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</si>
  <si>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</si>
  <si>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</si>
  <si>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</si>
  <si>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</si>
  <si>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</si>
  <si>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</si>
  <si>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</si>
  <si>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</si>
  <si>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</si>
  <si>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</si>
  <si>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</si>
  <si>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</si>
  <si>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</si>
  <si>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</si>
  <si>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</si>
  <si>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</si>
  <si>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</si>
  <si>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</si>
  <si>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</si>
  <si>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</si>
  <si>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</si>
  <si>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</si>
  <si>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</si>
  <si>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</si>
  <si>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</si>
  <si>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</si>
  <si>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</si>
  <si>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</si>
  <si>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</si>
  <si>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</si>
  <si>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</si>
  <si>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</si>
  <si>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</si>
  <si>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</si>
  <si>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</si>
  <si>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</si>
  <si>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</si>
  <si>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</si>
  <si>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</si>
  <si>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</si>
  <si>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</si>
  <si>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</si>
  <si>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</si>
  <si>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</si>
  <si>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</si>
  <si>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</si>
  <si>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</si>
  <si>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</si>
  <si>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</si>
  <si>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</si>
  <si>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</si>
  <si>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</si>
  <si>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</si>
  <si>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</si>
  <si>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</si>
  <si>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</si>
  <si>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</si>
  <si>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</si>
  <si>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</si>
  <si>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</si>
  <si>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</si>
  <si>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</si>
  <si>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</si>
  <si>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</si>
  <si>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</si>
  <si>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</si>
  <si>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</si>
  <si>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</si>
  <si>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</si>
  <si>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</si>
  <si>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</si>
  <si>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</si>
  <si>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</si>
  <si>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</si>
  <si>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</si>
  <si>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</si>
  <si>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</si>
  <si>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</si>
  <si>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</si>
  <si>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</si>
  <si>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</si>
  <si>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</si>
  <si>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</si>
  <si>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</si>
  <si>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</si>
  <si>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</si>
  <si>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</si>
  <si>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</si>
  <si>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</si>
  <si>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</si>
  <si>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</si>
  <si>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</si>
  <si>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</si>
  <si>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</si>
  <si>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</si>
  <si>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</si>
  <si>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</si>
  <si>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</si>
  <si>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</si>
  <si>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</si>
  <si>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</si>
  <si>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</si>
  <si>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</si>
  <si>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</si>
  <si>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</si>
  <si>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</si>
  <si>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</si>
  <si>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</si>
  <si>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</si>
  <si>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</si>
  <si>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</si>
  <si>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</si>
  <si>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</si>
  <si>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</si>
  <si>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</si>
  <si>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</si>
  <si>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</si>
  <si>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</si>
  <si>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</si>
  <si>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</si>
  <si>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</si>
  <si>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</si>
  <si>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</si>
  <si>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</si>
  <si>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</si>
  <si>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</si>
  <si>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</si>
  <si>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</si>
  <si>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</si>
  <si>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</si>
  <si>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</si>
  <si>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</si>
  <si>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</si>
  <si>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</si>
  <si>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</si>
  <si>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</si>
  <si>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</si>
  <si>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</si>
  <si>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</si>
  <si>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</si>
  <si>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</si>
  <si>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</si>
  <si>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</si>
  <si>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</si>
  <si>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</si>
  <si>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</si>
  <si>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</si>
  <si>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</si>
  <si>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</si>
  <si>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</si>
  <si>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</si>
  <si>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</si>
  <si>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</si>
  <si>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</si>
  <si>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</si>
  <si>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</si>
  <si>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</si>
  <si>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</si>
  <si>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</si>
  <si>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</si>
  <si>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</si>
  <si>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</si>
  <si>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</si>
  <si>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</si>
  <si>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</si>
  <si>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</si>
  <si>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</si>
  <si>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</si>
  <si>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</si>
  <si>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</si>
  <si>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</si>
  <si>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</si>
  <si>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</si>
  <si>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</si>
  <si>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</si>
  <si>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</si>
  <si>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</si>
  <si>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</si>
  <si>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</si>
  <si>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</si>
  <si>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</si>
  <si>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</si>
  <si>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</si>
  <si>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</si>
  <si>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</si>
  <si>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</si>
  <si>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</si>
  <si>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</si>
  <si>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</si>
  <si>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</si>
  <si>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</si>
  <si>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</si>
  <si>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</si>
  <si>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</si>
  <si>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</si>
  <si>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</si>
  <si>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</si>
  <si>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</si>
  <si>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</si>
  <si>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</si>
  <si>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</si>
  <si>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</si>
  <si>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</si>
  <si>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</si>
  <si>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</si>
  <si>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</si>
  <si>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</si>
  <si>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</si>
  <si>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</si>
  <si>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</si>
  <si>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</si>
  <si>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</si>
  <si>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</si>
  <si>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</si>
  <si>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</si>
  <si>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</si>
  <si>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</si>
  <si>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</si>
  <si>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</si>
  <si>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</si>
  <si>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</si>
  <si>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</si>
  <si>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</si>
  <si>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</si>
  <si>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</si>
  <si>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</si>
  <si>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</si>
  <si>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</si>
  <si>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</si>
  <si>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</si>
  <si>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</si>
  <si>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</si>
  <si>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</si>
  <si>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</si>
  <si>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</si>
  <si>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</si>
  <si>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</si>
  <si>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</si>
  <si>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</si>
  <si>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</si>
  <si>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</si>
  <si>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</si>
  <si>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</si>
  <si>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</si>
  <si>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</si>
  <si>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</si>
  <si>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</si>
  <si>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</si>
  <si>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</si>
  <si>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</si>
  <si>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</si>
  <si>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</si>
  <si>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</si>
  <si>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</si>
  <si>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</si>
  <si>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</si>
  <si>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</si>
  <si>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</si>
  <si>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</si>
  <si>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</si>
  <si>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</si>
  <si>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</si>
  <si>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</si>
  <si>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</si>
  <si>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</si>
  <si>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</si>
  <si>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</si>
  <si>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</si>
  <si>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</si>
  <si>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</si>
  <si>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</si>
  <si>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</si>
  <si>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</si>
  <si>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</si>
  <si>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</si>
  <si>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</si>
  <si>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</si>
  <si>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</si>
  <si>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</si>
  <si>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</si>
  <si>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</si>
  <si>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</si>
  <si>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</si>
  <si>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</si>
  <si>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</si>
  <si>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</si>
  <si>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</si>
  <si>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</si>
  <si>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</si>
  <si>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</si>
  <si>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</si>
  <si>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</si>
  <si>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</si>
  <si>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</si>
  <si>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</si>
  <si>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</si>
  <si>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</si>
  <si>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</si>
  <si>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</si>
  <si>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</si>
  <si>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</si>
  <si>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</si>
  <si>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</si>
  <si>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</si>
  <si>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</si>
  <si>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</si>
  <si>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</si>
  <si>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</si>
  <si>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</si>
  <si>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</si>
  <si>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</si>
  <si>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</si>
  <si>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</si>
  <si>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</si>
  <si>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</si>
  <si>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</si>
  <si>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</si>
  <si>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</si>
  <si>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</si>
  <si>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</si>
  <si>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</si>
  <si>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</si>
  <si>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</si>
  <si>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</si>
  <si>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</si>
  <si>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</si>
  <si>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</si>
  <si>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</si>
  <si>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</si>
  <si>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</si>
  <si>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</si>
  <si>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</si>
  <si>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</si>
  <si>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</si>
  <si>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</si>
  <si>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</si>
  <si>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</si>
  <si>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</si>
  <si>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</si>
  <si>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</si>
  <si>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</si>
  <si>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</si>
  <si>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</si>
  <si>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</si>
  <si>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</si>
  <si>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</si>
  <si>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</si>
  <si>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</si>
  <si>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</si>
  <si>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</si>
  <si>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</si>
  <si>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</si>
  <si>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</si>
  <si>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</si>
  <si>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</si>
  <si>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</si>
  <si>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</si>
  <si>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</si>
  <si>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</si>
  <si>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</si>
  <si>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</si>
  <si>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</si>
  <si>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</si>
  <si>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</si>
  <si>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</si>
  <si>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</si>
  <si>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</si>
  <si>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</si>
  <si>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</si>
  <si>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</si>
  <si>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</si>
  <si>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</si>
  <si>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</si>
  <si>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</si>
  <si>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</si>
  <si>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</si>
  <si>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</si>
  <si>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</si>
  <si>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</si>
  <si>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</si>
  <si>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</si>
  <si>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</si>
  <si>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</si>
  <si>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</si>
  <si>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</si>
  <si>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</si>
  <si>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</si>
  <si>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</si>
  <si>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</si>
  <si>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</si>
  <si>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</si>
  <si>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</si>
  <si>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</si>
  <si>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</si>
  <si>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</si>
  <si>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</si>
  <si>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</si>
  <si>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</si>
  <si>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</si>
  <si>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</si>
  <si>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</si>
  <si>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</si>
  <si>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</si>
  <si>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</si>
  <si>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</si>
  <si>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</si>
  <si>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</si>
  <si>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</si>
  <si>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</si>
  <si>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</si>
  <si>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</si>
  <si>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</si>
  <si>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</si>
  <si>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</si>
  <si>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</si>
  <si>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</si>
  <si>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</si>
  <si>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</si>
  <si>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</si>
  <si>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</si>
  <si>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</si>
  <si>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</si>
  <si>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</si>
  <si>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</si>
  <si>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</si>
  <si>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</si>
  <si>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</si>
  <si>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</si>
  <si>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</si>
  <si>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</si>
  <si>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</si>
  <si>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</si>
  <si>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</si>
  <si>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</si>
  <si>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</si>
  <si>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</si>
  <si>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</si>
  <si>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</si>
  <si>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</si>
  <si>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</si>
  <si>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t>
    <phoneticPr fontId="5"/>
  </si>
  <si>
    <t>-</t>
    <phoneticPr fontId="5"/>
  </si>
  <si>
    <t>-</t>
    <phoneticPr fontId="5"/>
  </si>
  <si>
    <t>回</t>
    <rPh sb="0" eb="1">
      <t>カイ</t>
    </rPh>
    <phoneticPr fontId="5"/>
  </si>
  <si>
    <t>特定疾患等対策費</t>
  </si>
  <si>
    <t>難病対策課
がん・疾病対策課</t>
  </si>
  <si>
    <t>課長：川野　宇宏
課長：佐々木　昌弘</t>
  </si>
  <si>
    <t>特定疾患等対策、難病対策、ハンセン病対策、腎疾患対策の各施策が円滑に実施されることを目的に行う会議、情報収集・調査及び都道府県への指導・助言などを実施する。</t>
  </si>
  <si>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</si>
  <si>
    <t>社会保障関係情報化業務庁費</t>
  </si>
  <si>
    <t>諸謝金</t>
  </si>
  <si>
    <t>前年度の特定疾患医療従事者研修受講者数</t>
  </si>
  <si>
    <t>特定疾患医療従事者研修受講者数</t>
  </si>
  <si>
    <t>難病対策課調べ</t>
    <rPh sb="0" eb="2">
      <t>ナンビョウ</t>
    </rPh>
    <rPh sb="2" eb="5">
      <t>タイサクカ</t>
    </rPh>
    <rPh sb="5" eb="6">
      <t>シラ</t>
    </rPh>
    <phoneticPr fontId="5"/>
  </si>
  <si>
    <t>前年度のCKDシンポジウム来場者数</t>
  </si>
  <si>
    <t>CKDシンポジウム来場者数</t>
  </si>
  <si>
    <t>がん・疾病対策課調べ</t>
    <rPh sb="3" eb="5">
      <t>シッペイ</t>
    </rPh>
    <rPh sb="5" eb="8">
      <t>タイサクカ</t>
    </rPh>
    <rPh sb="8" eb="9">
      <t>シラ</t>
    </rPh>
    <phoneticPr fontId="5"/>
  </si>
  <si>
    <t>特定疾患医療従事者研修開催数</t>
  </si>
  <si>
    <t>CKDシンポジウム開催数</t>
  </si>
  <si>
    <t>衛生行政報告例による難病法に基づく医療受給者証交付件数（アウトカム）</t>
  </si>
  <si>
    <t>特定疾患等対策、ハンセン病対策、腎疾患対策の各施策が円滑に実施されることを目的に行う会議、情報収集・調査及び都道府県への指導・助言
などを実施することで難病対策を推進し、目標達成に寄与する。</t>
  </si>
  <si>
    <t>難病対策等を推進するために必要な国が実施する会議等の経費であり、国費を投入しなければ事業目的が達成できない。</t>
  </si>
  <si>
    <t>国が難病対策を実施するために必要な経費である。</t>
  </si>
  <si>
    <t>国の難病対策・ハンセン病対策・腎疾患対策を推進するための経費であり、優先度の高い事業である。</t>
  </si>
  <si>
    <t>随意契約は全て少額契約である。</t>
  </si>
  <si>
    <t>国が実施する各対策に必要な経費に限定している。</t>
  </si>
  <si>
    <t>予定していた会議が実施されなかったため。</t>
  </si>
  <si>
    <t>活動実績は見込みに見合ったものとなっている。</t>
  </si>
  <si>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</si>
  <si>
    <t>慢性腎臓病（CKD）特別対策事業</t>
  </si>
  <si>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</si>
  <si>
    <t>164</t>
    <phoneticPr fontId="5"/>
  </si>
  <si>
    <t>140</t>
    <phoneticPr fontId="5"/>
  </si>
  <si>
    <t>113</t>
    <phoneticPr fontId="5"/>
  </si>
  <si>
    <t>131</t>
    <phoneticPr fontId="5"/>
  </si>
  <si>
    <t>142</t>
    <phoneticPr fontId="5"/>
  </si>
  <si>
    <t>149</t>
    <phoneticPr fontId="5"/>
  </si>
  <si>
    <t>153</t>
    <phoneticPr fontId="5"/>
  </si>
  <si>
    <t>雑役務費</t>
    <rPh sb="0" eb="2">
      <t>ザツエキ</t>
    </rPh>
    <rPh sb="2" eb="4">
      <t>ムヒ</t>
    </rPh>
    <phoneticPr fontId="5"/>
  </si>
  <si>
    <t>A.楽天インサイト株式会社</t>
    <rPh sb="2" eb="4">
      <t>ラクテン</t>
    </rPh>
    <rPh sb="9" eb="13">
      <t>カブシキガイシャ</t>
    </rPh>
    <phoneticPr fontId="5"/>
  </si>
  <si>
    <t>指定難病患者及び小児慢性特定疾病児童等に関する生活実態アンケート調査</t>
    <phoneticPr fontId="5"/>
  </si>
  <si>
    <t>賃金等</t>
  </si>
  <si>
    <t>前途資金（給与）等</t>
  </si>
  <si>
    <t>B.資金前渡官吏厚生労働省
大臣官房会計課厚生労働事務官</t>
    <phoneticPr fontId="5"/>
  </si>
  <si>
    <t>資金前渡官吏厚生労働省大臣官房会計課厚生労働事務官</t>
  </si>
  <si>
    <t>その他</t>
  </si>
  <si>
    <t>資金前渡官吏国立保健医療科学院総務部会計課長</t>
  </si>
  <si>
    <t>楽天インサイト株式会社</t>
    <rPh sb="0" eb="2">
      <t>ラクテン</t>
    </rPh>
    <rPh sb="7" eb="11">
      <t>カブシキガイシャ</t>
    </rPh>
    <phoneticPr fontId="5"/>
  </si>
  <si>
    <t>株式会社コエカタマリン</t>
    <rPh sb="0" eb="4">
      <t>カブシキガイシャ</t>
    </rPh>
    <phoneticPr fontId="5"/>
  </si>
  <si>
    <t>社会保険診療報酬支払基金　理事長　伊藤文郎</t>
    <rPh sb="0" eb="2">
      <t>シャカイ</t>
    </rPh>
    <rPh sb="2" eb="4">
      <t>ホケン</t>
    </rPh>
    <rPh sb="4" eb="6">
      <t>シンリョウ</t>
    </rPh>
    <rPh sb="6" eb="8">
      <t>ホウシュウ</t>
    </rPh>
    <rPh sb="8" eb="10">
      <t>シハラ</t>
    </rPh>
    <rPh sb="10" eb="12">
      <t>キキン</t>
    </rPh>
    <rPh sb="13" eb="16">
      <t>リジチョウ</t>
    </rPh>
    <rPh sb="17" eb="19">
      <t>イトウ</t>
    </rPh>
    <rPh sb="19" eb="21">
      <t>フミオ</t>
    </rPh>
    <phoneticPr fontId="5"/>
  </si>
  <si>
    <t>株式会社ブロードリンク</t>
    <rPh sb="0" eb="4">
      <t>カブシキガイシャ</t>
    </rPh>
    <phoneticPr fontId="5"/>
  </si>
  <si>
    <t>大和綜合印刷株式会社</t>
    <rPh sb="0" eb="2">
      <t>ダイワ</t>
    </rPh>
    <rPh sb="2" eb="4">
      <t>ソウゴウ</t>
    </rPh>
    <rPh sb="4" eb="6">
      <t>インサツ</t>
    </rPh>
    <rPh sb="6" eb="10">
      <t>カブシキガイシャ</t>
    </rPh>
    <phoneticPr fontId="5"/>
  </si>
  <si>
    <t>株式会社内山回漕店</t>
    <rPh sb="0" eb="4">
      <t>カブシキガイシャ</t>
    </rPh>
    <rPh sb="4" eb="6">
      <t>ウチヤマ</t>
    </rPh>
    <rPh sb="6" eb="7">
      <t>カイ</t>
    </rPh>
    <rPh sb="7" eb="8">
      <t>ソウ</t>
    </rPh>
    <rPh sb="8" eb="9">
      <t>ミセ</t>
    </rPh>
    <phoneticPr fontId="5"/>
  </si>
  <si>
    <t>アンケート調査</t>
    <rPh sb="5" eb="7">
      <t>チョウサ</t>
    </rPh>
    <phoneticPr fontId="5"/>
  </si>
  <si>
    <t>システム運用・保守</t>
    <rPh sb="4" eb="6">
      <t>ウンヨウ</t>
    </rPh>
    <rPh sb="7" eb="9">
      <t>ホシュ</t>
    </rPh>
    <phoneticPr fontId="5"/>
  </si>
  <si>
    <t>データ提供</t>
    <rPh sb="3" eb="5">
      <t>テイキョウ</t>
    </rPh>
    <phoneticPr fontId="5"/>
  </si>
  <si>
    <t>産業廃棄物処理</t>
    <rPh sb="0" eb="2">
      <t>サンギョウ</t>
    </rPh>
    <rPh sb="2" eb="5">
      <t>ハイキブツ</t>
    </rPh>
    <rPh sb="5" eb="7">
      <t>ショリ</t>
    </rPh>
    <phoneticPr fontId="5"/>
  </si>
  <si>
    <t>感謝状印刷</t>
    <rPh sb="0" eb="3">
      <t>カンシャジョウ</t>
    </rPh>
    <rPh sb="3" eb="5">
      <t>インサツ</t>
    </rPh>
    <phoneticPr fontId="5"/>
  </si>
  <si>
    <t>梱包発送</t>
    <rPh sb="0" eb="2">
      <t>コンポウ</t>
    </rPh>
    <rPh sb="2" eb="4">
      <t>ハッソウ</t>
    </rPh>
    <phoneticPr fontId="5"/>
  </si>
  <si>
    <t>印刷代</t>
    <rPh sb="0" eb="3">
      <t>インサツダイ</t>
    </rPh>
    <phoneticPr fontId="5"/>
  </si>
  <si>
    <t>-</t>
    <phoneticPr fontId="5"/>
  </si>
  <si>
    <t>－</t>
    <phoneticPr fontId="5"/>
  </si>
  <si>
    <t>株式会社阪急阪神ビジネストラベル</t>
  </si>
  <si>
    <t>（株）紀伊國屋書店</t>
  </si>
  <si>
    <t>株式会社紀伊國屋書店</t>
    <rPh sb="0" eb="4">
      <t>カブシキガイシャ</t>
    </rPh>
    <phoneticPr fontId="5"/>
  </si>
  <si>
    <t>株式会社ティ－ケ－ピ－</t>
  </si>
  <si>
    <t>（福祉）日本盲人職能開発センター　東京ワークショップ　施設長　杉江　勝憲</t>
  </si>
  <si>
    <t>扶桑速記印刷株式会社</t>
  </si>
  <si>
    <t>（株）竹宝商会</t>
  </si>
  <si>
    <t>株式会社竹宝商会</t>
  </si>
  <si>
    <t>（福祉）友愛十字会友愛書房　常務理事　金井　博</t>
  </si>
  <si>
    <t>出張旅費</t>
    <rPh sb="0" eb="2">
      <t>シュッチョウ</t>
    </rPh>
    <rPh sb="2" eb="4">
      <t>リョヒ</t>
    </rPh>
    <phoneticPr fontId="5"/>
  </si>
  <si>
    <t>書籍代</t>
    <rPh sb="0" eb="3">
      <t>ショセキダイ</t>
    </rPh>
    <phoneticPr fontId="5"/>
  </si>
  <si>
    <t>速記</t>
  </si>
  <si>
    <t>丸の内新聞株式会社</t>
    <rPh sb="0" eb="1">
      <t>マル</t>
    </rPh>
    <rPh sb="2" eb="3">
      <t>ウチ</t>
    </rPh>
    <rPh sb="3" eb="5">
      <t>シンブン</t>
    </rPh>
    <rPh sb="5" eb="9">
      <t>カブシキガイシャ</t>
    </rPh>
    <phoneticPr fontId="5"/>
  </si>
  <si>
    <t>新聞代</t>
    <rPh sb="0" eb="3">
      <t>シンブンダイ</t>
    </rPh>
    <phoneticPr fontId="5"/>
  </si>
  <si>
    <t>会場借料</t>
    <rPh sb="0" eb="2">
      <t>カイジョウ</t>
    </rPh>
    <rPh sb="2" eb="4">
      <t>シャクリョウ</t>
    </rPh>
    <phoneticPr fontId="5"/>
  </si>
  <si>
    <t>雑誌代</t>
    <rPh sb="0" eb="2">
      <t>ザッシ</t>
    </rPh>
    <rPh sb="2" eb="3">
      <t>ダイ</t>
    </rPh>
    <phoneticPr fontId="5"/>
  </si>
  <si>
    <t>備品購入</t>
    <rPh sb="0" eb="2">
      <t>ビヒン</t>
    </rPh>
    <rPh sb="2" eb="4">
      <t>コウニュウ</t>
    </rPh>
    <phoneticPr fontId="5"/>
  </si>
  <si>
    <t>検討会テープ起こし</t>
    <rPh sb="0" eb="3">
      <t>ケントウカイ</t>
    </rPh>
    <rPh sb="6" eb="7">
      <t>オ</t>
    </rPh>
    <phoneticPr fontId="5"/>
  </si>
  <si>
    <t>-</t>
    <phoneticPr fontId="5"/>
  </si>
  <si>
    <t>-</t>
    <phoneticPr fontId="5"/>
  </si>
  <si>
    <t>社会福祉法人友愛十字会友愛書房</t>
    <rPh sb="0" eb="2">
      <t>シャカイ</t>
    </rPh>
    <rPh sb="2" eb="4">
      <t>フクシ</t>
    </rPh>
    <rPh sb="4" eb="6">
      <t>ホウジン</t>
    </rPh>
    <phoneticPr fontId="5"/>
  </si>
  <si>
    <t>有限会社正陽印刷</t>
    <rPh sb="0" eb="4">
      <t>ユウゲンガイシャ</t>
    </rPh>
    <rPh sb="4" eb="5">
      <t>セイ</t>
    </rPh>
    <rPh sb="5" eb="6">
      <t>ヨウ</t>
    </rPh>
    <rPh sb="6" eb="8">
      <t>インサツ</t>
    </rPh>
    <phoneticPr fontId="5"/>
  </si>
  <si>
    <t>単位当たりコスト＝X/Y
X：「執行額」
Y：「研修開催数」　　</t>
    <phoneticPr fontId="5"/>
  </si>
  <si>
    <t>26,349/2</t>
    <phoneticPr fontId="5"/>
  </si>
  <si>
    <t>24,193/2</t>
    <phoneticPr fontId="5"/>
  </si>
  <si>
    <t>千円/件</t>
    <rPh sb="0" eb="1">
      <t>セン</t>
    </rPh>
    <rPh sb="1" eb="2">
      <t>エン</t>
    </rPh>
    <rPh sb="3" eb="4">
      <t>ケン</t>
    </rPh>
    <phoneticPr fontId="5"/>
  </si>
  <si>
    <t>22,408/2</t>
    <phoneticPr fontId="5"/>
  </si>
  <si>
    <t>34,358/2</t>
    <phoneticPr fontId="5"/>
  </si>
  <si>
    <t>例年同水準の参加者が確保できている。</t>
    <rPh sb="2" eb="5">
      <t>ドウスイジュン</t>
    </rPh>
    <phoneticPr fontId="5"/>
  </si>
  <si>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必要な会議の実施もしていることから、今後も難病対策等の推進に必要な経費である。</t>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</si>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</sst>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37</xdr:row>
      <xdr:rowOff>0</xdr:rowOff>
    </xdr:from>
    <xdr:to>
      <xdr:col>48</xdr:col>
      <xdr:colOff>14733</xdr:colOff>
      <xdr:row>38</xdr:row>
      <xdr:rowOff>84439</xdr:rowOff>
    </xdr:to>
    <xdr:sp macro="" textlink="">
      <xdr:nvSpPr>
        <xdr:cNvPr id="11" name="テキスト ボックス 10"/>
        <xdr:cNvSpPr txBox="1"/>
      </xdr:nvSpPr>
      <xdr:spPr>
        <a:xfrm>
          <a:off x="9473514" y="12781520"/>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472835</xdr:colOff>
      <xdr:row>40</xdr:row>
      <xdr:rowOff>4624</xdr:rowOff>
    </xdr:to>
    <xdr:sp macro="" textlink="">
      <xdr:nvSpPr>
        <xdr:cNvPr id="12" name="テキスト ボックス 11"/>
        <xdr:cNvSpPr txBox="1"/>
      </xdr:nvSpPr>
      <xdr:spPr>
        <a:xfrm>
          <a:off x="9473514" y="13322128"/>
          <a:ext cx="1090672" cy="300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102972</xdr:colOff>
      <xdr:row>133</xdr:row>
      <xdr:rowOff>90102</xdr:rowOff>
    </xdr:from>
    <xdr:to>
      <xdr:col>42</xdr:col>
      <xdr:colOff>122231</xdr:colOff>
      <xdr:row>133</xdr:row>
      <xdr:rowOff>415606</xdr:rowOff>
    </xdr:to>
    <xdr:sp macro="" textlink="">
      <xdr:nvSpPr>
        <xdr:cNvPr id="19" name="テキスト ボックス 18"/>
        <xdr:cNvSpPr txBox="1"/>
      </xdr:nvSpPr>
      <xdr:spPr>
        <a:xfrm>
          <a:off x="7928918" y="1938466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102973</xdr:colOff>
      <xdr:row>134</xdr:row>
      <xdr:rowOff>115844</xdr:rowOff>
    </xdr:from>
    <xdr:to>
      <xdr:col>50</xdr:col>
      <xdr:colOff>71713</xdr:colOff>
      <xdr:row>134</xdr:row>
      <xdr:rowOff>456023</xdr:rowOff>
    </xdr:to>
    <xdr:sp macro="" textlink="">
      <xdr:nvSpPr>
        <xdr:cNvPr id="20" name="テキスト ボックス 19"/>
        <xdr:cNvSpPr txBox="1"/>
      </xdr:nvSpPr>
      <xdr:spPr>
        <a:xfrm>
          <a:off x="9576487" y="19912398"/>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18</xdr:col>
      <xdr:colOff>77740</xdr:colOff>
      <xdr:row>742</xdr:row>
      <xdr:rowOff>59531</xdr:rowOff>
    </xdr:from>
    <xdr:to>
      <xdr:col>26</xdr:col>
      <xdr:colOff>30115</xdr:colOff>
      <xdr:row>744</xdr:row>
      <xdr:rowOff>111798</xdr:rowOff>
    </xdr:to>
    <xdr:sp macro="" textlink="">
      <xdr:nvSpPr>
        <xdr:cNvPr id="21" name="正方形/長方形 20"/>
        <xdr:cNvSpPr/>
      </xdr:nvSpPr>
      <xdr:spPr>
        <a:xfrm>
          <a:off x="3278140" y="44398406"/>
          <a:ext cx="1552575" cy="757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22</xdr:col>
      <xdr:colOff>47624</xdr:colOff>
      <xdr:row>746</xdr:row>
      <xdr:rowOff>21942</xdr:rowOff>
    </xdr:from>
    <xdr:to>
      <xdr:col>22</xdr:col>
      <xdr:colOff>60324</xdr:colOff>
      <xdr:row>749</xdr:row>
      <xdr:rowOff>152957</xdr:rowOff>
    </xdr:to>
    <xdr:cxnSp macro="">
      <xdr:nvCxnSpPr>
        <xdr:cNvPr id="23" name="直線矢印コネクタ 22"/>
        <xdr:cNvCxnSpPr/>
      </xdr:nvCxnSpPr>
      <xdr:spPr>
        <a:xfrm flipH="1">
          <a:off x="4048124" y="45770517"/>
          <a:ext cx="12700" cy="11882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38405</xdr:colOff>
      <xdr:row>750</xdr:row>
      <xdr:rowOff>43087</xdr:rowOff>
    </xdr:from>
    <xdr:ext cx="1313180" cy="275717"/>
    <xdr:sp macro="" textlink="">
      <xdr:nvSpPr>
        <xdr:cNvPr id="31" name="テキスト ボックス 30"/>
        <xdr:cNvSpPr txBox="1"/>
      </xdr:nvSpPr>
      <xdr:spPr>
        <a:xfrm>
          <a:off x="3951378" y="4321450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18</xdr:col>
      <xdr:colOff>130627</xdr:colOff>
      <xdr:row>751</xdr:row>
      <xdr:rowOff>15068</xdr:rowOff>
    </xdr:from>
    <xdr:to>
      <xdr:col>26</xdr:col>
      <xdr:colOff>83002</xdr:colOff>
      <xdr:row>753</xdr:row>
      <xdr:rowOff>67335</xdr:rowOff>
    </xdr:to>
    <xdr:sp macro="" textlink="">
      <xdr:nvSpPr>
        <xdr:cNvPr id="32" name="正方形/長方形 31"/>
        <xdr:cNvSpPr/>
      </xdr:nvSpPr>
      <xdr:spPr>
        <a:xfrm>
          <a:off x="3837654" y="46751926"/>
          <a:ext cx="1599943" cy="7473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13</xdr:col>
      <xdr:colOff>88948</xdr:colOff>
      <xdr:row>744</xdr:row>
      <xdr:rowOff>169489</xdr:rowOff>
    </xdr:from>
    <xdr:to>
      <xdr:col>31</xdr:col>
      <xdr:colOff>150814</xdr:colOff>
      <xdr:row>745</xdr:row>
      <xdr:rowOff>296488</xdr:rowOff>
    </xdr:to>
    <xdr:sp macro="" textlink="">
      <xdr:nvSpPr>
        <xdr:cNvPr id="33" name="大かっこ 32"/>
        <xdr:cNvSpPr/>
      </xdr:nvSpPr>
      <xdr:spPr>
        <a:xfrm>
          <a:off x="2289223" y="45213214"/>
          <a:ext cx="3662316" cy="479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指定難病等対策を推進するための経費を支出</a:t>
          </a:r>
        </a:p>
      </xdr:txBody>
    </xdr:sp>
    <xdr:clientData/>
  </xdr:twoCellAnchor>
  <xdr:twoCellAnchor>
    <xdr:from>
      <xdr:col>11</xdr:col>
      <xdr:colOff>48591</xdr:colOff>
      <xdr:row>753</xdr:row>
      <xdr:rowOff>156294</xdr:rowOff>
    </xdr:from>
    <xdr:to>
      <xdr:col>39</xdr:col>
      <xdr:colOff>51487</xdr:colOff>
      <xdr:row>756</xdr:row>
      <xdr:rowOff>102448</xdr:rowOff>
    </xdr:to>
    <xdr:sp macro="" textlink="">
      <xdr:nvSpPr>
        <xdr:cNvPr id="34" name="大かっこ 33"/>
        <xdr:cNvSpPr/>
      </xdr:nvSpPr>
      <xdr:spPr>
        <a:xfrm>
          <a:off x="2313996" y="47588220"/>
          <a:ext cx="5769383" cy="9887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・指定難病患者及び小児慢性特定疾病児童等に関する生活実態アンケート調査　等</a:t>
          </a:r>
        </a:p>
      </xdr:txBody>
    </xdr:sp>
    <xdr:clientData/>
  </xdr:twoCellAnchor>
  <xdr:twoCellAnchor>
    <xdr:from>
      <xdr:col>32</xdr:col>
      <xdr:colOff>150333</xdr:colOff>
      <xdr:row>741</xdr:row>
      <xdr:rowOff>114517</xdr:rowOff>
    </xdr:from>
    <xdr:to>
      <xdr:col>47</xdr:col>
      <xdr:colOff>81194</xdr:colOff>
      <xdr:row>746</xdr:row>
      <xdr:rowOff>270303</xdr:rowOff>
    </xdr:to>
    <xdr:sp macro="" textlink="">
      <xdr:nvSpPr>
        <xdr:cNvPr id="35" name="大かっこ 34"/>
        <xdr:cNvSpPr/>
      </xdr:nvSpPr>
      <xdr:spPr>
        <a:xfrm>
          <a:off x="6740603" y="40158132"/>
          <a:ext cx="3020050" cy="1893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22</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14</a:t>
          </a:r>
          <a:r>
            <a:rPr kumimoji="1" lang="ja-JP" altLang="en-US" sz="1200"/>
            <a:t>百万円</a:t>
          </a:r>
          <a:endParaRPr kumimoji="1" lang="en-US" altLang="ja-JP" sz="1200"/>
        </a:p>
        <a:p>
          <a:pPr algn="l">
            <a:lnSpc>
              <a:spcPts val="1400"/>
            </a:lnSpc>
          </a:pPr>
          <a:r>
            <a:rPr kumimoji="1" lang="ja-JP" altLang="en-US" sz="1200"/>
            <a:t>②職員旅費　</a:t>
          </a:r>
          <a:r>
            <a:rPr kumimoji="1" lang="en-US" altLang="ja-JP" sz="1200"/>
            <a:t>4</a:t>
          </a:r>
          <a:r>
            <a:rPr kumimoji="1" lang="ja-JP" altLang="en-US" sz="1200"/>
            <a:t>百万円</a:t>
          </a:r>
          <a:endParaRPr kumimoji="1" lang="en-US" altLang="ja-JP" sz="1200"/>
        </a:p>
        <a:p>
          <a:pPr algn="l">
            <a:lnSpc>
              <a:spcPts val="1400"/>
            </a:lnSpc>
          </a:pPr>
          <a:r>
            <a:rPr kumimoji="1" lang="ja-JP" altLang="en-US" sz="1200"/>
            <a:t>③諸謝金　</a:t>
          </a:r>
          <a:r>
            <a:rPr kumimoji="1" lang="en-US" altLang="ja-JP" sz="1200"/>
            <a:t>2</a:t>
          </a:r>
          <a:r>
            <a:rPr kumimoji="1" lang="ja-JP" altLang="en-US" sz="1200"/>
            <a:t>百万円</a:t>
          </a:r>
        </a:p>
        <a:p>
          <a:pPr algn="l">
            <a:lnSpc>
              <a:spcPts val="1400"/>
            </a:lnSpc>
          </a:pPr>
          <a:r>
            <a:rPr kumimoji="1" lang="ja-JP" altLang="en-US" sz="1200"/>
            <a:t>④委員等旅費　</a:t>
          </a:r>
          <a:r>
            <a:rPr kumimoji="1" lang="en-US" altLang="ja-JP" sz="1200"/>
            <a:t>2</a:t>
          </a:r>
          <a:r>
            <a:rPr kumimoji="1" lang="ja-JP" altLang="en-US" sz="1200"/>
            <a:t>百万円</a:t>
          </a:r>
          <a:endParaRPr kumimoji="1" lang="en-US" altLang="ja-JP" sz="1200"/>
        </a:p>
      </xdr:txBody>
    </xdr:sp>
    <xdr:clientData/>
  </xdr:twoCellAnchor>
  <xdr:twoCellAnchor>
    <xdr:from>
      <xdr:col>27</xdr:col>
      <xdr:colOff>0</xdr:colOff>
      <xdr:row>743</xdr:row>
      <xdr:rowOff>12871</xdr:rowOff>
    </xdr:from>
    <xdr:to>
      <xdr:col>31</xdr:col>
      <xdr:colOff>115845</xdr:colOff>
      <xdr:row>743</xdr:row>
      <xdr:rowOff>12872</xdr:rowOff>
    </xdr:to>
    <xdr:cxnSp macro="">
      <xdr:nvCxnSpPr>
        <xdr:cNvPr id="16" name="直線矢印コネクタ 15"/>
        <xdr:cNvCxnSpPr/>
      </xdr:nvCxnSpPr>
      <xdr:spPr>
        <a:xfrm flipV="1">
          <a:off x="5560541" y="40751553"/>
          <a:ext cx="939628"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0</xdr:colOff>
      <xdr:row>741</xdr:row>
      <xdr:rowOff>283175</xdr:rowOff>
    </xdr:from>
    <xdr:ext cx="878959" cy="275717"/>
    <xdr:sp macro="" textlink="">
      <xdr:nvSpPr>
        <xdr:cNvPr id="22" name="テキスト ボックス 21"/>
        <xdr:cNvSpPr txBox="1"/>
      </xdr:nvSpPr>
      <xdr:spPr>
        <a:xfrm>
          <a:off x="5560541" y="40326790"/>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twoCellAnchor>
    <xdr:from>
      <xdr:col>46</xdr:col>
      <xdr:colOff>51487</xdr:colOff>
      <xdr:row>131</xdr:row>
      <xdr:rowOff>193074</xdr:rowOff>
    </xdr:from>
    <xdr:to>
      <xdr:col>47</xdr:col>
      <xdr:colOff>128718</xdr:colOff>
      <xdr:row>133</xdr:row>
      <xdr:rowOff>12871</xdr:rowOff>
    </xdr:to>
    <xdr:sp macro="" textlink="">
      <xdr:nvSpPr>
        <xdr:cNvPr id="18" name="テキスト ボックス 17"/>
        <xdr:cNvSpPr txBox="1"/>
      </xdr:nvSpPr>
      <xdr:spPr>
        <a:xfrm>
          <a:off x="9525001" y="16038040"/>
          <a:ext cx="283176" cy="30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169</v>
      </c>
      <c r="AT2" s="220"/>
      <c r="AU2" s="220"/>
      <c r="AV2" s="52" t="str">
        <f>IF(AW2="", "", "-")</f>
        <v/>
      </c>
      <c r="AW2" s="400"/>
      <c r="AX2" s="400"/>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613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147</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614</v>
      </c>
      <c r="AF5" s="720"/>
      <c r="AG5" s="720"/>
      <c r="AH5" s="720"/>
      <c r="AI5" s="720"/>
      <c r="AJ5" s="720"/>
      <c r="AK5" s="720"/>
      <c r="AL5" s="720"/>
      <c r="AM5" s="720"/>
      <c r="AN5" s="720"/>
      <c r="AO5" s="720"/>
      <c r="AP5" s="721"/>
      <c r="AQ5" s="722" t="s">
        <v>615</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602</v>
      </c>
      <c r="H7" s="839"/>
      <c r="I7" s="839"/>
      <c r="J7" s="839"/>
      <c r="K7" s="839"/>
      <c r="L7" s="839"/>
      <c r="M7" s="839"/>
      <c r="N7" s="839"/>
      <c r="O7" s="839"/>
      <c r="P7" s="839"/>
      <c r="Q7" s="839"/>
      <c r="R7" s="839"/>
      <c r="S7" s="839"/>
      <c r="T7" s="839"/>
      <c r="U7" s="839"/>
      <c r="V7" s="839"/>
      <c r="W7" s="839"/>
      <c r="X7" s="840"/>
      <c r="Y7" s="398" t="s">
        <v>515</v>
      </c>
      <c r="Z7" s="296"/>
      <c r="AA7" s="296"/>
      <c r="AB7" s="296"/>
      <c r="AC7" s="296"/>
      <c r="AD7" s="399"/>
      <c r="AE7" s="386" t="s">
        <v>605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616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9" customHeight="1" x14ac:dyDescent="0.15">
      <c r="A10" s="742" t="s">
        <v>30</v>
      </c>
      <c r="B10" s="743"/>
      <c r="C10" s="743"/>
      <c r="D10" s="743"/>
      <c r="E10" s="743"/>
      <c r="F10" s="743"/>
      <c r="G10" s="675" t="s">
        <v>617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33</v>
      </c>
      <c r="Q13" s="109"/>
      <c r="R13" s="109"/>
      <c r="S13" s="109"/>
      <c r="T13" s="109"/>
      <c r="U13" s="109"/>
      <c r="V13" s="110"/>
      <c r="W13" s="108">
        <v>32</v>
      </c>
      <c r="X13" s="109"/>
      <c r="Y13" s="109"/>
      <c r="Z13" s="109"/>
      <c r="AA13" s="109"/>
      <c r="AB13" s="109"/>
      <c r="AC13" s="110"/>
      <c r="AD13" s="108">
        <v>32</v>
      </c>
      <c r="AE13" s="109"/>
      <c r="AF13" s="109"/>
      <c r="AG13" s="109"/>
      <c r="AH13" s="109"/>
      <c r="AI13" s="109"/>
      <c r="AJ13" s="110"/>
      <c r="AK13" s="108">
        <v>34</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7"/>
      <c r="H14" s="748"/>
      <c r="I14" s="576" t="s">
        <v>8</v>
      </c>
      <c r="J14" s="632"/>
      <c r="K14" s="632"/>
      <c r="L14" s="632"/>
      <c r="M14" s="632"/>
      <c r="N14" s="632"/>
      <c r="O14" s="633"/>
      <c r="P14" s="108" t="s">
        <v>573</v>
      </c>
      <c r="Q14" s="109"/>
      <c r="R14" s="109"/>
      <c r="S14" s="109"/>
      <c r="T14" s="109"/>
      <c r="U14" s="109"/>
      <c r="V14" s="110"/>
      <c r="W14" s="108" t="s">
        <v>575</v>
      </c>
      <c r="X14" s="109"/>
      <c r="Y14" s="109"/>
      <c r="Z14" s="109"/>
      <c r="AA14" s="109"/>
      <c r="AB14" s="109"/>
      <c r="AC14" s="110"/>
      <c r="AD14" s="108" t="s">
        <v>573</v>
      </c>
      <c r="AE14" s="109"/>
      <c r="AF14" s="109"/>
      <c r="AG14" s="109"/>
      <c r="AH14" s="109"/>
      <c r="AI14" s="109"/>
      <c r="AJ14" s="110"/>
      <c r="AK14" s="108" t="s">
        <v>577</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6" t="s">
        <v>51</v>
      </c>
      <c r="J15" s="577"/>
      <c r="K15" s="577"/>
      <c r="L15" s="577"/>
      <c r="M15" s="577"/>
      <c r="N15" s="577"/>
      <c r="O15" s="578"/>
      <c r="P15" s="108" t="s">
        <v>574</v>
      </c>
      <c r="Q15" s="109"/>
      <c r="R15" s="109"/>
      <c r="S15" s="109"/>
      <c r="T15" s="109"/>
      <c r="U15" s="109"/>
      <c r="V15" s="110"/>
      <c r="W15" s="108" t="s">
        <v>576</v>
      </c>
      <c r="X15" s="109"/>
      <c r="Y15" s="109"/>
      <c r="Z15" s="109"/>
      <c r="AA15" s="109"/>
      <c r="AB15" s="109"/>
      <c r="AC15" s="110"/>
      <c r="AD15" s="108" t="s">
        <v>604</v>
      </c>
      <c r="AE15" s="109"/>
      <c r="AF15" s="109"/>
      <c r="AG15" s="109"/>
      <c r="AH15" s="109"/>
      <c r="AI15" s="109"/>
      <c r="AJ15" s="110"/>
      <c r="AK15" s="108" t="s">
        <v>573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6" t="s">
        <v>52</v>
      </c>
      <c r="J16" s="577"/>
      <c r="K16" s="577"/>
      <c r="L16" s="577"/>
      <c r="M16" s="577"/>
      <c r="N16" s="577"/>
      <c r="O16" s="578"/>
      <c r="P16" s="108" t="s">
        <v>573</v>
      </c>
      <c r="Q16" s="109"/>
      <c r="R16" s="109"/>
      <c r="S16" s="109"/>
      <c r="T16" s="109"/>
      <c r="U16" s="109"/>
      <c r="V16" s="110"/>
      <c r="W16" s="108" t="s">
        <v>603</v>
      </c>
      <c r="X16" s="109"/>
      <c r="Y16" s="109"/>
      <c r="Z16" s="109"/>
      <c r="AA16" s="109"/>
      <c r="AB16" s="109"/>
      <c r="AC16" s="110"/>
      <c r="AD16" s="108" t="s">
        <v>573</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6" t="s">
        <v>50</v>
      </c>
      <c r="J17" s="632"/>
      <c r="K17" s="632"/>
      <c r="L17" s="632"/>
      <c r="M17" s="632"/>
      <c r="N17" s="632"/>
      <c r="O17" s="633"/>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577</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33</v>
      </c>
      <c r="Q18" s="115"/>
      <c r="R18" s="115"/>
      <c r="S18" s="115"/>
      <c r="T18" s="115"/>
      <c r="U18" s="115"/>
      <c r="V18" s="116"/>
      <c r="W18" s="114">
        <f>SUM(W13:AC17)</f>
        <v>32</v>
      </c>
      <c r="X18" s="115"/>
      <c r="Y18" s="115"/>
      <c r="Z18" s="115"/>
      <c r="AA18" s="115"/>
      <c r="AB18" s="115"/>
      <c r="AC18" s="116"/>
      <c r="AD18" s="114">
        <f>SUM(AD13:AJ17)</f>
        <v>32</v>
      </c>
      <c r="AE18" s="115"/>
      <c r="AF18" s="115"/>
      <c r="AG18" s="115"/>
      <c r="AH18" s="115"/>
      <c r="AI18" s="115"/>
      <c r="AJ18" s="116"/>
      <c r="AK18" s="114">
        <f>SUM(AK13:AQ17)</f>
        <v>34</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26</v>
      </c>
      <c r="Q19" s="109"/>
      <c r="R19" s="109"/>
      <c r="S19" s="109"/>
      <c r="T19" s="109"/>
      <c r="U19" s="109"/>
      <c r="V19" s="110"/>
      <c r="W19" s="108">
        <v>24</v>
      </c>
      <c r="X19" s="109"/>
      <c r="Y19" s="109"/>
      <c r="Z19" s="109"/>
      <c r="AA19" s="109"/>
      <c r="AB19" s="109"/>
      <c r="AC19" s="110"/>
      <c r="AD19" s="108">
        <v>22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0.78787878787878785</v>
      </c>
      <c r="Q20" s="540"/>
      <c r="R20" s="540"/>
      <c r="S20" s="540"/>
      <c r="T20" s="540"/>
      <c r="U20" s="540"/>
      <c r="V20" s="540"/>
      <c r="W20" s="540">
        <f t="shared" ref="W20" si="0">IF(W18=0, "-", SUM(W19)/W18)</f>
        <v>0.75</v>
      </c>
      <c r="X20" s="540"/>
      <c r="Y20" s="540"/>
      <c r="Z20" s="540"/>
      <c r="AA20" s="540"/>
      <c r="AB20" s="540"/>
      <c r="AC20" s="540"/>
      <c r="AD20" s="540">
        <f t="shared" ref="AD20" si="1">IF(AD18=0, "-", SUM(AD19)/AD18)</f>
        <v>0.6875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0">
        <f>IF(P19=0, "-", SUM(P19)/SUM(P13,P14))</f>
        <v>0.78787878787878785</v>
      </c>
      <c r="Q21" s="540"/>
      <c r="R21" s="540"/>
      <c r="S21" s="540"/>
      <c r="T21" s="540"/>
      <c r="U21" s="540"/>
      <c r="V21" s="540"/>
      <c r="W21" s="540">
        <f t="shared" ref="W21" si="2">IF(W19=0, "-", SUM(W19)/SUM(W13,W14))</f>
        <v>0.75</v>
      </c>
      <c r="X21" s="540"/>
      <c r="Y21" s="540"/>
      <c r="Z21" s="540"/>
      <c r="AA21" s="540"/>
      <c r="AB21" s="540"/>
      <c r="AC21" s="540"/>
      <c r="AD21" s="540">
        <f t="shared" ref="AD21" si="3">IF(AD19=0, "-", SUM(AD19)/SUM(AD13,AD14))</f>
        <v>0.6875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618</v>
      </c>
      <c r="H23" s="187"/>
      <c r="I23" s="187"/>
      <c r="J23" s="187"/>
      <c r="K23" s="187"/>
      <c r="L23" s="187"/>
      <c r="M23" s="187"/>
      <c r="N23" s="187"/>
      <c r="O23" s="188"/>
      <c r="P23" s="105">
        <v>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619</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703</v>
      </c>
      <c r="H25" s="190"/>
      <c r="I25" s="190"/>
      <c r="J25" s="190"/>
      <c r="K25" s="190"/>
      <c r="L25" s="190"/>
      <c r="M25" s="190"/>
      <c r="N25" s="190"/>
      <c r="O25" s="191"/>
      <c r="P25" s="108">
        <v>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702</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701</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0"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535</v>
      </c>
      <c r="AF30" s="390"/>
      <c r="AG30" s="390"/>
      <c r="AH30" s="391"/>
      <c r="AI30" s="389" t="s">
        <v>532</v>
      </c>
      <c r="AJ30" s="390"/>
      <c r="AK30" s="390"/>
      <c r="AL30" s="391"/>
      <c r="AM30" s="392" t="s">
        <v>527</v>
      </c>
      <c r="AN30" s="392"/>
      <c r="AO30" s="392"/>
      <c r="AP30" s="389"/>
      <c r="AQ30" s="641" t="s">
        <v>354</v>
      </c>
      <c r="AR30" s="642"/>
      <c r="AS30" s="642"/>
      <c r="AT30" s="643"/>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7" t="s">
        <v>580</v>
      </c>
      <c r="AR31" s="136"/>
      <c r="AS31" s="137" t="s">
        <v>355</v>
      </c>
      <c r="AT31" s="172"/>
      <c r="AU31" s="271"/>
      <c r="AV31" s="271"/>
      <c r="AW31" s="382" t="s">
        <v>300</v>
      </c>
      <c r="AX31" s="383"/>
    </row>
    <row r="32" spans="1:50" ht="23.25" customHeight="1" x14ac:dyDescent="0.15">
      <c r="A32" s="516"/>
      <c r="B32" s="514"/>
      <c r="C32" s="514"/>
      <c r="D32" s="514"/>
      <c r="E32" s="514"/>
      <c r="F32" s="515"/>
      <c r="G32" s="541" t="s">
        <v>620</v>
      </c>
      <c r="H32" s="542"/>
      <c r="I32" s="542"/>
      <c r="J32" s="542"/>
      <c r="K32" s="542"/>
      <c r="L32" s="542"/>
      <c r="M32" s="542"/>
      <c r="N32" s="542"/>
      <c r="O32" s="543"/>
      <c r="P32" s="161" t="s">
        <v>621</v>
      </c>
      <c r="Q32" s="161"/>
      <c r="R32" s="161"/>
      <c r="S32" s="161"/>
      <c r="T32" s="161"/>
      <c r="U32" s="161"/>
      <c r="V32" s="161"/>
      <c r="W32" s="161"/>
      <c r="X32" s="231"/>
      <c r="Y32" s="341" t="s">
        <v>12</v>
      </c>
      <c r="Z32" s="550"/>
      <c r="AA32" s="551"/>
      <c r="AB32" s="552" t="s">
        <v>606</v>
      </c>
      <c r="AC32" s="552"/>
      <c r="AD32" s="552"/>
      <c r="AE32" s="367">
        <v>99</v>
      </c>
      <c r="AF32" s="368"/>
      <c r="AG32" s="368"/>
      <c r="AH32" s="368"/>
      <c r="AI32" s="367">
        <v>94</v>
      </c>
      <c r="AJ32" s="368"/>
      <c r="AK32" s="368"/>
      <c r="AL32" s="368"/>
      <c r="AM32" s="367">
        <v>89</v>
      </c>
      <c r="AN32" s="368"/>
      <c r="AO32" s="368"/>
      <c r="AP32" s="368"/>
      <c r="AQ32" s="111" t="s">
        <v>573</v>
      </c>
      <c r="AR32" s="112"/>
      <c r="AS32" s="112"/>
      <c r="AT32" s="113"/>
      <c r="AU32" s="368" t="s">
        <v>582</v>
      </c>
      <c r="AV32" s="368"/>
      <c r="AW32" s="368"/>
      <c r="AX32" s="370"/>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606</v>
      </c>
      <c r="AC33" s="523"/>
      <c r="AD33" s="523"/>
      <c r="AE33" s="367">
        <v>85</v>
      </c>
      <c r="AF33" s="368"/>
      <c r="AG33" s="368"/>
      <c r="AH33" s="368"/>
      <c r="AI33" s="367">
        <v>99</v>
      </c>
      <c r="AJ33" s="368"/>
      <c r="AK33" s="368"/>
      <c r="AL33" s="368"/>
      <c r="AM33" s="367">
        <v>94</v>
      </c>
      <c r="AN33" s="368"/>
      <c r="AO33" s="368"/>
      <c r="AP33" s="368"/>
      <c r="AQ33" s="111" t="s">
        <v>581</v>
      </c>
      <c r="AR33" s="112"/>
      <c r="AS33" s="112"/>
      <c r="AT33" s="113"/>
      <c r="AU33" s="368"/>
      <c r="AV33" s="368"/>
      <c r="AW33" s="368"/>
      <c r="AX33" s="370"/>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7">
        <v>116</v>
      </c>
      <c r="AF34" s="368"/>
      <c r="AG34" s="368"/>
      <c r="AH34" s="368"/>
      <c r="AI34" s="367">
        <v>95</v>
      </c>
      <c r="AJ34" s="368"/>
      <c r="AK34" s="368"/>
      <c r="AL34" s="368"/>
      <c r="AM34" s="367">
        <v>95</v>
      </c>
      <c r="AN34" s="368"/>
      <c r="AO34" s="368"/>
      <c r="AP34" s="368"/>
      <c r="AQ34" s="111" t="s">
        <v>573</v>
      </c>
      <c r="AR34" s="112"/>
      <c r="AS34" s="112"/>
      <c r="AT34" s="113"/>
      <c r="AU34" s="368" t="s">
        <v>573</v>
      </c>
      <c r="AV34" s="368"/>
      <c r="AW34" s="368"/>
      <c r="AX34" s="370"/>
    </row>
    <row r="35" spans="1:50" ht="23.25" customHeight="1" x14ac:dyDescent="0.15">
      <c r="A35" s="906" t="s">
        <v>505</v>
      </c>
      <c r="B35" s="907"/>
      <c r="C35" s="907"/>
      <c r="D35" s="907"/>
      <c r="E35" s="907"/>
      <c r="F35" s="908"/>
      <c r="G35" s="912" t="s">
        <v>622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473</v>
      </c>
      <c r="B37" s="645"/>
      <c r="C37" s="645"/>
      <c r="D37" s="645"/>
      <c r="E37" s="645"/>
      <c r="F37" s="646"/>
      <c r="G37" s="566" t="s">
        <v>265</v>
      </c>
      <c r="H37" s="384"/>
      <c r="I37" s="384"/>
      <c r="J37" s="384"/>
      <c r="K37" s="384"/>
      <c r="L37" s="384"/>
      <c r="M37" s="384"/>
      <c r="N37" s="384"/>
      <c r="O37" s="567"/>
      <c r="P37" s="634" t="s">
        <v>59</v>
      </c>
      <c r="Q37" s="384"/>
      <c r="R37" s="384"/>
      <c r="S37" s="384"/>
      <c r="T37" s="384"/>
      <c r="U37" s="384"/>
      <c r="V37" s="384"/>
      <c r="W37" s="384"/>
      <c r="X37" s="567"/>
      <c r="Y37" s="635"/>
      <c r="Z37" s="636"/>
      <c r="AA37" s="637"/>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7" t="s">
        <v>607</v>
      </c>
      <c r="AR38" s="136"/>
      <c r="AS38" s="137" t="s">
        <v>355</v>
      </c>
      <c r="AT38" s="172"/>
      <c r="AU38" s="271"/>
      <c r="AV38" s="271"/>
      <c r="AW38" s="382" t="s">
        <v>300</v>
      </c>
      <c r="AX38" s="383"/>
    </row>
    <row r="39" spans="1:50" ht="23.25" hidden="1" customHeight="1" x14ac:dyDescent="0.15">
      <c r="A39" s="516"/>
      <c r="B39" s="514"/>
      <c r="C39" s="514"/>
      <c r="D39" s="514"/>
      <c r="E39" s="514"/>
      <c r="F39" s="515"/>
      <c r="G39" s="541" t="s">
        <v>623</v>
      </c>
      <c r="H39" s="542"/>
      <c r="I39" s="542"/>
      <c r="J39" s="542"/>
      <c r="K39" s="542"/>
      <c r="L39" s="542"/>
      <c r="M39" s="542"/>
      <c r="N39" s="542"/>
      <c r="O39" s="543"/>
      <c r="P39" s="161" t="s">
        <v>624</v>
      </c>
      <c r="Q39" s="161"/>
      <c r="R39" s="161"/>
      <c r="S39" s="161"/>
      <c r="T39" s="161"/>
      <c r="U39" s="161"/>
      <c r="V39" s="161"/>
      <c r="W39" s="161"/>
      <c r="X39" s="231"/>
      <c r="Y39" s="341" t="s">
        <v>12</v>
      </c>
      <c r="Z39" s="550"/>
      <c r="AA39" s="551"/>
      <c r="AB39" s="552" t="s">
        <v>606</v>
      </c>
      <c r="AC39" s="552"/>
      <c r="AD39" s="552"/>
      <c r="AE39" s="367">
        <v>89</v>
      </c>
      <c r="AF39" s="368"/>
      <c r="AG39" s="368"/>
      <c r="AH39" s="368"/>
      <c r="AI39" s="367">
        <v>33</v>
      </c>
      <c r="AJ39" s="368"/>
      <c r="AK39" s="368"/>
      <c r="AL39" s="368"/>
      <c r="AM39" s="367">
        <v>0</v>
      </c>
      <c r="AN39" s="368"/>
      <c r="AO39" s="368"/>
      <c r="AP39" s="368"/>
      <c r="AQ39" s="111" t="s">
        <v>608</v>
      </c>
      <c r="AR39" s="112"/>
      <c r="AS39" s="112"/>
      <c r="AT39" s="113"/>
      <c r="AU39" s="368" t="s">
        <v>610</v>
      </c>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606</v>
      </c>
      <c r="AC40" s="523"/>
      <c r="AD40" s="523"/>
      <c r="AE40" s="367">
        <v>49</v>
      </c>
      <c r="AF40" s="368"/>
      <c r="AG40" s="368"/>
      <c r="AH40" s="368"/>
      <c r="AI40" s="367">
        <v>89</v>
      </c>
      <c r="AJ40" s="368"/>
      <c r="AK40" s="368"/>
      <c r="AL40" s="368"/>
      <c r="AM40" s="367">
        <v>33</v>
      </c>
      <c r="AN40" s="368"/>
      <c r="AO40" s="368"/>
      <c r="AP40" s="368"/>
      <c r="AQ40" s="111" t="s">
        <v>608</v>
      </c>
      <c r="AR40" s="112"/>
      <c r="AS40" s="112"/>
      <c r="AT40" s="113"/>
      <c r="AU40" s="368"/>
      <c r="AV40" s="368"/>
      <c r="AW40" s="368"/>
      <c r="AX40" s="370"/>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7">
        <v>182</v>
      </c>
      <c r="AF41" s="368"/>
      <c r="AG41" s="368"/>
      <c r="AH41" s="368"/>
      <c r="AI41" s="367">
        <v>37</v>
      </c>
      <c r="AJ41" s="368"/>
      <c r="AK41" s="368"/>
      <c r="AL41" s="368"/>
      <c r="AM41" s="367">
        <v>0</v>
      </c>
      <c r="AN41" s="368"/>
      <c r="AO41" s="368"/>
      <c r="AP41" s="368"/>
      <c r="AQ41" s="111" t="s">
        <v>609</v>
      </c>
      <c r="AR41" s="112"/>
      <c r="AS41" s="112"/>
      <c r="AT41" s="113"/>
      <c r="AU41" s="368" t="s">
        <v>611</v>
      </c>
      <c r="AV41" s="368"/>
      <c r="AW41" s="368"/>
      <c r="AX41" s="370"/>
    </row>
    <row r="42" spans="1:50" ht="23.25" hidden="1" customHeight="1" x14ac:dyDescent="0.15">
      <c r="A42" s="906" t="s">
        <v>505</v>
      </c>
      <c r="B42" s="907"/>
      <c r="C42" s="907"/>
      <c r="D42" s="907"/>
      <c r="E42" s="907"/>
      <c r="F42" s="908"/>
      <c r="G42" s="912" t="s">
        <v>625</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6" t="s">
        <v>265</v>
      </c>
      <c r="H44" s="384"/>
      <c r="I44" s="384"/>
      <c r="J44" s="384"/>
      <c r="K44" s="384"/>
      <c r="L44" s="384"/>
      <c r="M44" s="384"/>
      <c r="N44" s="384"/>
      <c r="O44" s="567"/>
      <c r="P44" s="634" t="s">
        <v>59</v>
      </c>
      <c r="Q44" s="384"/>
      <c r="R44" s="384"/>
      <c r="S44" s="384"/>
      <c r="T44" s="384"/>
      <c r="U44" s="384"/>
      <c r="V44" s="384"/>
      <c r="W44" s="384"/>
      <c r="X44" s="567"/>
      <c r="Y44" s="635"/>
      <c r="Z44" s="636"/>
      <c r="AA44" s="637"/>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1" t="s">
        <v>12</v>
      </c>
      <c r="Z46" s="550"/>
      <c r="AA46" s="551"/>
      <c r="AB46" s="552"/>
      <c r="AC46" s="552"/>
      <c r="AD46" s="55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473</v>
      </c>
      <c r="B51" s="514"/>
      <c r="C51" s="514"/>
      <c r="D51" s="514"/>
      <c r="E51" s="514"/>
      <c r="F51" s="515"/>
      <c r="G51" s="566" t="s">
        <v>265</v>
      </c>
      <c r="H51" s="384"/>
      <c r="I51" s="384"/>
      <c r="J51" s="384"/>
      <c r="K51" s="384"/>
      <c r="L51" s="384"/>
      <c r="M51" s="384"/>
      <c r="N51" s="384"/>
      <c r="O51" s="567"/>
      <c r="P51" s="634" t="s">
        <v>59</v>
      </c>
      <c r="Q51" s="384"/>
      <c r="R51" s="384"/>
      <c r="S51" s="384"/>
      <c r="T51" s="384"/>
      <c r="U51" s="384"/>
      <c r="V51" s="384"/>
      <c r="W51" s="384"/>
      <c r="X51" s="567"/>
      <c r="Y51" s="635"/>
      <c r="Z51" s="636"/>
      <c r="AA51" s="637"/>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1" t="s">
        <v>12</v>
      </c>
      <c r="Z53" s="550"/>
      <c r="AA53" s="551"/>
      <c r="AB53" s="552"/>
      <c r="AC53" s="552"/>
      <c r="AD53" s="55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6" t="s">
        <v>265</v>
      </c>
      <c r="H58" s="384"/>
      <c r="I58" s="384"/>
      <c r="J58" s="384"/>
      <c r="K58" s="384"/>
      <c r="L58" s="384"/>
      <c r="M58" s="384"/>
      <c r="N58" s="384"/>
      <c r="O58" s="567"/>
      <c r="P58" s="634" t="s">
        <v>59</v>
      </c>
      <c r="Q58" s="384"/>
      <c r="R58" s="384"/>
      <c r="S58" s="384"/>
      <c r="T58" s="384"/>
      <c r="U58" s="384"/>
      <c r="V58" s="384"/>
      <c r="W58" s="384"/>
      <c r="X58" s="567"/>
      <c r="Y58" s="635"/>
      <c r="Z58" s="636"/>
      <c r="AA58" s="637"/>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1" t="s">
        <v>12</v>
      </c>
      <c r="Z60" s="550"/>
      <c r="AA60" s="551"/>
      <c r="AB60" s="552"/>
      <c r="AC60" s="552"/>
      <c r="AD60" s="55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1" t="s">
        <v>535</v>
      </c>
      <c r="AF65" s="372"/>
      <c r="AG65" s="372"/>
      <c r="AH65" s="373"/>
      <c r="AI65" s="371" t="s">
        <v>532</v>
      </c>
      <c r="AJ65" s="372"/>
      <c r="AK65" s="372"/>
      <c r="AL65" s="373"/>
      <c r="AM65" s="378" t="s">
        <v>527</v>
      </c>
      <c r="AN65" s="378"/>
      <c r="AO65" s="378"/>
      <c r="AP65" s="371"/>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495</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496</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495</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496</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0" t="s">
        <v>508</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0"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8"/>
      <c r="R87" s="808"/>
      <c r="S87" s="808"/>
      <c r="T87" s="808"/>
      <c r="U87" s="808"/>
      <c r="V87" s="808"/>
      <c r="W87" s="808"/>
      <c r="X87" s="809"/>
      <c r="Y87" s="764" t="s">
        <v>62</v>
      </c>
      <c r="Z87" s="765"/>
      <c r="AA87" s="766"/>
      <c r="AB87" s="552"/>
      <c r="AC87" s="552"/>
      <c r="AD87" s="552"/>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1"/>
      <c r="B88" s="553"/>
      <c r="C88" s="553"/>
      <c r="D88" s="553"/>
      <c r="E88" s="553"/>
      <c r="F88" s="554"/>
      <c r="G88" s="232"/>
      <c r="H88" s="233"/>
      <c r="I88" s="233"/>
      <c r="J88" s="233"/>
      <c r="K88" s="233"/>
      <c r="L88" s="233"/>
      <c r="M88" s="233"/>
      <c r="N88" s="233"/>
      <c r="O88" s="234"/>
      <c r="P88" s="810"/>
      <c r="Q88" s="810"/>
      <c r="R88" s="810"/>
      <c r="S88" s="810"/>
      <c r="T88" s="810"/>
      <c r="U88" s="810"/>
      <c r="V88" s="810"/>
      <c r="W88" s="810"/>
      <c r="X88" s="811"/>
      <c r="Y88" s="732" t="s">
        <v>54</v>
      </c>
      <c r="Z88" s="733"/>
      <c r="AA88" s="734"/>
      <c r="AB88" s="523"/>
      <c r="AC88" s="523"/>
      <c r="AD88" s="523"/>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2"/>
      <c r="Y89" s="732" t="s">
        <v>13</v>
      </c>
      <c r="Z89" s="733"/>
      <c r="AA89" s="734"/>
      <c r="AB89" s="462" t="s">
        <v>14</v>
      </c>
      <c r="AC89" s="462"/>
      <c r="AD89" s="462"/>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8"/>
      <c r="R92" s="808"/>
      <c r="S92" s="808"/>
      <c r="T92" s="808"/>
      <c r="U92" s="808"/>
      <c r="V92" s="808"/>
      <c r="W92" s="808"/>
      <c r="X92" s="809"/>
      <c r="Y92" s="764" t="s">
        <v>62</v>
      </c>
      <c r="Z92" s="765"/>
      <c r="AA92" s="766"/>
      <c r="AB92" s="552"/>
      <c r="AC92" s="552"/>
      <c r="AD92" s="552"/>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10"/>
      <c r="Q93" s="810"/>
      <c r="R93" s="810"/>
      <c r="S93" s="810"/>
      <c r="T93" s="810"/>
      <c r="U93" s="810"/>
      <c r="V93" s="810"/>
      <c r="W93" s="810"/>
      <c r="X93" s="811"/>
      <c r="Y93" s="732" t="s">
        <v>54</v>
      </c>
      <c r="Z93" s="733"/>
      <c r="AA93" s="734"/>
      <c r="AB93" s="523"/>
      <c r="AC93" s="523"/>
      <c r="AD93" s="523"/>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2"/>
      <c r="Y94" s="732" t="s">
        <v>13</v>
      </c>
      <c r="Z94" s="733"/>
      <c r="AA94" s="734"/>
      <c r="AB94" s="462" t="s">
        <v>14</v>
      </c>
      <c r="AC94" s="462"/>
      <c r="AD94" s="462"/>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1"/>
      <c r="B97" s="553"/>
      <c r="C97" s="553"/>
      <c r="D97" s="553"/>
      <c r="E97" s="553"/>
      <c r="F97" s="554"/>
      <c r="G97" s="230"/>
      <c r="H97" s="161"/>
      <c r="I97" s="161"/>
      <c r="J97" s="161"/>
      <c r="K97" s="161"/>
      <c r="L97" s="161"/>
      <c r="M97" s="161"/>
      <c r="N97" s="161"/>
      <c r="O97" s="231"/>
      <c r="P97" s="161"/>
      <c r="Q97" s="808"/>
      <c r="R97" s="808"/>
      <c r="S97" s="808"/>
      <c r="T97" s="808"/>
      <c r="U97" s="808"/>
      <c r="V97" s="808"/>
      <c r="W97" s="808"/>
      <c r="X97" s="809"/>
      <c r="Y97" s="764" t="s">
        <v>62</v>
      </c>
      <c r="Z97" s="765"/>
      <c r="AA97" s="766"/>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10"/>
      <c r="Q98" s="810"/>
      <c r="R98" s="810"/>
      <c r="S98" s="810"/>
      <c r="T98" s="810"/>
      <c r="U98" s="810"/>
      <c r="V98" s="810"/>
      <c r="W98" s="810"/>
      <c r="X98" s="811"/>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2"/>
      <c r="B101" s="493"/>
      <c r="C101" s="493"/>
      <c r="D101" s="493"/>
      <c r="E101" s="493"/>
      <c r="F101" s="494"/>
      <c r="G101" s="161" t="s">
        <v>626</v>
      </c>
      <c r="H101" s="161"/>
      <c r="I101" s="161"/>
      <c r="J101" s="161"/>
      <c r="K101" s="161"/>
      <c r="L101" s="161"/>
      <c r="M101" s="161"/>
      <c r="N101" s="161"/>
      <c r="O101" s="161"/>
      <c r="P101" s="161"/>
      <c r="Q101" s="161"/>
      <c r="R101" s="161"/>
      <c r="S101" s="161"/>
      <c r="T101" s="161"/>
      <c r="U101" s="161"/>
      <c r="V101" s="161"/>
      <c r="W101" s="161"/>
      <c r="X101" s="231"/>
      <c r="Y101" s="822" t="s">
        <v>55</v>
      </c>
      <c r="Z101" s="718"/>
      <c r="AA101" s="719"/>
      <c r="AB101" s="552" t="s">
        <v>579</v>
      </c>
      <c r="AC101" s="552"/>
      <c r="AD101" s="552"/>
      <c r="AE101" s="367">
        <v>2</v>
      </c>
      <c r="AF101" s="368"/>
      <c r="AG101" s="368"/>
      <c r="AH101" s="369"/>
      <c r="AI101" s="367">
        <v>2</v>
      </c>
      <c r="AJ101" s="368"/>
      <c r="AK101" s="368"/>
      <c r="AL101" s="369"/>
      <c r="AM101" s="367">
        <v>2</v>
      </c>
      <c r="AN101" s="368"/>
      <c r="AO101" s="368"/>
      <c r="AP101" s="369"/>
      <c r="AQ101" s="367" t="s">
        <v>596</v>
      </c>
      <c r="AR101" s="368"/>
      <c r="AS101" s="368"/>
      <c r="AT101" s="369"/>
      <c r="AU101" s="367"/>
      <c r="AV101" s="368"/>
      <c r="AW101" s="368"/>
      <c r="AX101" s="369"/>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2"/>
      <c r="AA102" s="343"/>
      <c r="AB102" s="552" t="s">
        <v>579</v>
      </c>
      <c r="AC102" s="552"/>
      <c r="AD102" s="552"/>
      <c r="AE102" s="361">
        <v>2</v>
      </c>
      <c r="AF102" s="361"/>
      <c r="AG102" s="361"/>
      <c r="AH102" s="361"/>
      <c r="AI102" s="361">
        <v>2</v>
      </c>
      <c r="AJ102" s="361"/>
      <c r="AK102" s="361"/>
      <c r="AL102" s="361"/>
      <c r="AM102" s="361">
        <v>2</v>
      </c>
      <c r="AN102" s="361"/>
      <c r="AO102" s="361"/>
      <c r="AP102" s="361"/>
      <c r="AQ102" s="823">
        <v>2</v>
      </c>
      <c r="AR102" s="824"/>
      <c r="AS102" s="824"/>
      <c r="AT102" s="825"/>
      <c r="AU102" s="823"/>
      <c r="AV102" s="824"/>
      <c r="AW102" s="824"/>
      <c r="AX102" s="825"/>
    </row>
    <row r="103" spans="1:60" ht="31.5" hidden="1" customHeight="1" x14ac:dyDescent="0.15">
      <c r="A103" s="489" t="s">
        <v>475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2"/>
      <c r="B104" s="493"/>
      <c r="C104" s="493"/>
      <c r="D104" s="493"/>
      <c r="E104" s="493"/>
      <c r="F104" s="494"/>
      <c r="G104" s="161" t="s">
        <v>627</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612</v>
      </c>
      <c r="AC104" s="473"/>
      <c r="AD104" s="474"/>
      <c r="AE104" s="367">
        <v>1</v>
      </c>
      <c r="AF104" s="368"/>
      <c r="AG104" s="368"/>
      <c r="AH104" s="369"/>
      <c r="AI104" s="367">
        <v>1</v>
      </c>
      <c r="AJ104" s="368"/>
      <c r="AK104" s="368"/>
      <c r="AL104" s="369"/>
      <c r="AM104" s="367">
        <v>0</v>
      </c>
      <c r="AN104" s="368"/>
      <c r="AO104" s="368"/>
      <c r="AP104" s="369"/>
      <c r="AQ104" s="367" t="s">
        <v>608</v>
      </c>
      <c r="AR104" s="368"/>
      <c r="AS104" s="368"/>
      <c r="AT104" s="369"/>
      <c r="AU104" s="367"/>
      <c r="AV104" s="368"/>
      <c r="AW104" s="368"/>
      <c r="AX104" s="369"/>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9" t="s">
        <v>612</v>
      </c>
      <c r="AC105" s="410"/>
      <c r="AD105" s="411"/>
      <c r="AE105" s="361">
        <v>1</v>
      </c>
      <c r="AF105" s="361"/>
      <c r="AG105" s="361"/>
      <c r="AH105" s="361"/>
      <c r="AI105" s="361">
        <v>1</v>
      </c>
      <c r="AJ105" s="361"/>
      <c r="AK105" s="361"/>
      <c r="AL105" s="361"/>
      <c r="AM105" s="361">
        <v>1</v>
      </c>
      <c r="AN105" s="361"/>
      <c r="AO105" s="361"/>
      <c r="AP105" s="361"/>
      <c r="AQ105" s="367">
        <v>1</v>
      </c>
      <c r="AR105" s="368"/>
      <c r="AS105" s="368"/>
      <c r="AT105" s="369"/>
      <c r="AU105" s="823"/>
      <c r="AV105" s="824"/>
      <c r="AW105" s="824"/>
      <c r="AX105" s="825"/>
    </row>
    <row r="106" spans="1:60" ht="31.5" hidden="1" customHeight="1" x14ac:dyDescent="0.15">
      <c r="A106" s="489" t="s">
        <v>475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89" t="s">
        <v>475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89" t="s">
        <v>475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693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696</v>
      </c>
      <c r="AC116" s="301"/>
      <c r="AD116" s="302"/>
      <c r="AE116" s="361">
        <v>13175</v>
      </c>
      <c r="AF116" s="361"/>
      <c r="AG116" s="361"/>
      <c r="AH116" s="361"/>
      <c r="AI116" s="361">
        <v>12097</v>
      </c>
      <c r="AJ116" s="361"/>
      <c r="AK116" s="361"/>
      <c r="AL116" s="361"/>
      <c r="AM116" s="361">
        <v>11204</v>
      </c>
      <c r="AN116" s="361"/>
      <c r="AO116" s="361"/>
      <c r="AP116" s="361"/>
      <c r="AQ116" s="367">
        <v>17179</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584</v>
      </c>
      <c r="AC117" s="345"/>
      <c r="AD117" s="346"/>
      <c r="AE117" s="306" t="s">
        <v>694</v>
      </c>
      <c r="AF117" s="306"/>
      <c r="AG117" s="306"/>
      <c r="AH117" s="306"/>
      <c r="AI117" s="458" t="s">
        <v>695</v>
      </c>
      <c r="AJ117" s="306"/>
      <c r="AK117" s="306"/>
      <c r="AL117" s="306"/>
      <c r="AM117" s="458" t="s">
        <v>697</v>
      </c>
      <c r="AN117" s="306"/>
      <c r="AO117" s="306"/>
      <c r="AP117" s="306"/>
      <c r="AQ117" s="458" t="s">
        <v>698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565</v>
      </c>
      <c r="B130" s="1000"/>
      <c r="C130" s="999" t="s">
        <v>358</v>
      </c>
      <c r="D130" s="1000"/>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c r="AV133" s="136"/>
      <c r="AW133" s="137" t="s">
        <v>300</v>
      </c>
      <c r="AX133" s="138"/>
    </row>
    <row r="134" spans="1:50" ht="39.75" customHeight="1" x14ac:dyDescent="0.15">
      <c r="A134" s="1003"/>
      <c r="B134" s="252"/>
      <c r="C134" s="251"/>
      <c r="D134" s="252"/>
      <c r="E134" s="251"/>
      <c r="F134" s="314"/>
      <c r="G134" s="230" t="s">
        <v>628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v>986071</v>
      </c>
      <c r="AF134" s="112"/>
      <c r="AG134" s="112"/>
      <c r="AH134" s="112"/>
      <c r="AI134" s="266">
        <v>892445</v>
      </c>
      <c r="AJ134" s="112"/>
      <c r="AK134" s="112"/>
      <c r="AL134" s="112"/>
      <c r="AM134" s="266"/>
      <c r="AN134" s="112"/>
      <c r="AO134" s="112"/>
      <c r="AP134" s="112"/>
      <c r="AQ134" s="266" t="s">
        <v>604</v>
      </c>
      <c r="AR134" s="112"/>
      <c r="AS134" s="112"/>
      <c r="AT134" s="112"/>
      <c r="AU134" s="266" t="s">
        <v>603</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v>943460</v>
      </c>
      <c r="AF135" s="112"/>
      <c r="AG135" s="112"/>
      <c r="AH135" s="112"/>
      <c r="AI135" s="266">
        <v>986071</v>
      </c>
      <c r="AJ135" s="112"/>
      <c r="AK135" s="112"/>
      <c r="AL135" s="112"/>
      <c r="AM135" s="266">
        <v>892445</v>
      </c>
      <c r="AN135" s="112"/>
      <c r="AO135" s="112"/>
      <c r="AP135" s="112"/>
      <c r="AQ135" s="266" t="s">
        <v>604</v>
      </c>
      <c r="AR135" s="112"/>
      <c r="AS135" s="112"/>
      <c r="AT135" s="112"/>
      <c r="AU135" s="266"/>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573</v>
      </c>
      <c r="H154" s="161"/>
      <c r="I154" s="161"/>
      <c r="J154" s="161"/>
      <c r="K154" s="161"/>
      <c r="L154" s="161"/>
      <c r="M154" s="161"/>
      <c r="N154" s="161"/>
      <c r="O154" s="161"/>
      <c r="P154" s="231"/>
      <c r="Q154" s="160" t="s">
        <v>573</v>
      </c>
      <c r="R154" s="161"/>
      <c r="S154" s="161"/>
      <c r="T154" s="161"/>
      <c r="U154" s="161"/>
      <c r="V154" s="161"/>
      <c r="W154" s="161"/>
      <c r="X154" s="161"/>
      <c r="Y154" s="161"/>
      <c r="Z154" s="161"/>
      <c r="AA154" s="932"/>
      <c r="AB154" s="255" t="s">
        <v>587</v>
      </c>
      <c r="AC154" s="256"/>
      <c r="AD154" s="256"/>
      <c r="AE154" s="261" t="s">
        <v>573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t="s">
        <v>573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629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561</v>
      </c>
      <c r="D430" s="250"/>
      <c r="E430" s="238" t="s">
        <v>545</v>
      </c>
      <c r="F430" s="448"/>
      <c r="G430" s="240" t="s">
        <v>374</v>
      </c>
      <c r="H430" s="158"/>
      <c r="I430" s="158"/>
      <c r="J430" s="241" t="s">
        <v>572</v>
      </c>
      <c r="K430" s="242"/>
      <c r="L430" s="242"/>
      <c r="M430" s="242"/>
      <c r="N430" s="242"/>
      <c r="O430" s="242"/>
      <c r="P430" s="242"/>
      <c r="Q430" s="242"/>
      <c r="R430" s="242"/>
      <c r="S430" s="242"/>
      <c r="T430" s="243"/>
      <c r="U430" s="244" t="s">
        <v>601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23.25" customHeight="1" x14ac:dyDescent="0.15">
      <c r="A433" s="1003"/>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573</v>
      </c>
      <c r="AF434" s="112"/>
      <c r="AG434" s="112"/>
      <c r="AH434" s="113"/>
      <c r="AI434" s="111" t="s">
        <v>583</v>
      </c>
      <c r="AJ434" s="112"/>
      <c r="AK434" s="112"/>
      <c r="AL434" s="112"/>
      <c r="AM434" s="111" t="s">
        <v>573</v>
      </c>
      <c r="AN434" s="112"/>
      <c r="AO434" s="112"/>
      <c r="AP434" s="113"/>
      <c r="AQ434" s="111" t="s">
        <v>590</v>
      </c>
      <c r="AR434" s="112"/>
      <c r="AS434" s="112"/>
      <c r="AT434" s="113"/>
      <c r="AU434" s="112" t="s">
        <v>573</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573</v>
      </c>
      <c r="AJ435" s="112"/>
      <c r="AK435" s="112"/>
      <c r="AL435" s="112"/>
      <c r="AM435" s="111" t="s">
        <v>583</v>
      </c>
      <c r="AN435" s="112"/>
      <c r="AO435" s="112"/>
      <c r="AP435" s="113"/>
      <c r="AQ435" s="111" t="s">
        <v>583</v>
      </c>
      <c r="AR435" s="112"/>
      <c r="AS435" s="112"/>
      <c r="AT435" s="113"/>
      <c r="AU435" s="112" t="s">
        <v>583</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573</v>
      </c>
      <c r="AV457" s="136"/>
      <c r="AW457" s="137" t="s">
        <v>300</v>
      </c>
      <c r="AX457" s="138"/>
    </row>
    <row r="458" spans="1:50" ht="23.25" customHeight="1" x14ac:dyDescent="0.15">
      <c r="A458" s="1003"/>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591</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583</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592</v>
      </c>
      <c r="AC459" s="221"/>
      <c r="AD459" s="221"/>
      <c r="AE459" s="111" t="s">
        <v>573</v>
      </c>
      <c r="AF459" s="112"/>
      <c r="AG459" s="112"/>
      <c r="AH459" s="113"/>
      <c r="AI459" s="111" t="s">
        <v>573</v>
      </c>
      <c r="AJ459" s="112"/>
      <c r="AK459" s="112"/>
      <c r="AL459" s="112"/>
      <c r="AM459" s="111" t="s">
        <v>583</v>
      </c>
      <c r="AN459" s="112"/>
      <c r="AO459" s="112"/>
      <c r="AP459" s="113"/>
      <c r="AQ459" s="111" t="s">
        <v>573</v>
      </c>
      <c r="AR459" s="112"/>
      <c r="AS459" s="112"/>
      <c r="AT459" s="113"/>
      <c r="AU459" s="112" t="s">
        <v>573</v>
      </c>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583</v>
      </c>
      <c r="AJ460" s="112"/>
      <c r="AK460" s="112"/>
      <c r="AL460" s="112"/>
      <c r="AM460" s="111" t="s">
        <v>581</v>
      </c>
      <c r="AN460" s="112"/>
      <c r="AO460" s="112"/>
      <c r="AP460" s="113"/>
      <c r="AQ460" s="111" t="s">
        <v>573</v>
      </c>
      <c r="AR460" s="112"/>
      <c r="AS460" s="112"/>
      <c r="AT460" s="113"/>
      <c r="AU460" s="112" t="s">
        <v>593</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2.2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571</v>
      </c>
      <c r="AE702" s="905"/>
      <c r="AF702" s="905"/>
      <c r="AG702" s="894" t="s">
        <v>630</v>
      </c>
      <c r="AH702" s="895"/>
      <c r="AI702" s="895"/>
      <c r="AJ702" s="895"/>
      <c r="AK702" s="895"/>
      <c r="AL702" s="895"/>
      <c r="AM702" s="895"/>
      <c r="AN702" s="895"/>
      <c r="AO702" s="895"/>
      <c r="AP702" s="895"/>
      <c r="AQ702" s="895"/>
      <c r="AR702" s="895"/>
      <c r="AS702" s="895"/>
      <c r="AT702" s="895"/>
      <c r="AU702" s="895"/>
      <c r="AV702" s="895"/>
      <c r="AW702" s="895"/>
      <c r="AX702" s="896"/>
    </row>
    <row r="703" spans="1:50" ht="46.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7" t="s">
        <v>631</v>
      </c>
      <c r="AH703" s="668"/>
      <c r="AI703" s="668"/>
      <c r="AJ703" s="668"/>
      <c r="AK703" s="668"/>
      <c r="AL703" s="668"/>
      <c r="AM703" s="668"/>
      <c r="AN703" s="668"/>
      <c r="AO703" s="668"/>
      <c r="AP703" s="668"/>
      <c r="AQ703" s="668"/>
      <c r="AR703" s="668"/>
      <c r="AS703" s="668"/>
      <c r="AT703" s="668"/>
      <c r="AU703" s="668"/>
      <c r="AV703" s="668"/>
      <c r="AW703" s="668"/>
      <c r="AX703" s="669"/>
    </row>
    <row r="704" spans="1:50" ht="42"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571</v>
      </c>
      <c r="AE704" s="587"/>
      <c r="AF704" s="587"/>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571</v>
      </c>
      <c r="AE705" s="736"/>
      <c r="AF705" s="736"/>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9"/>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9"/>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594</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595</v>
      </c>
      <c r="AE708" s="671"/>
      <c r="AF708" s="671"/>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595</v>
      </c>
      <c r="AE709" s="155"/>
      <c r="AF709" s="155"/>
      <c r="AG709" s="667" t="s">
        <v>572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595</v>
      </c>
      <c r="AE710" s="155"/>
      <c r="AF710" s="155"/>
      <c r="AG710" s="667" t="s">
        <v>572</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5"/>
      <c r="AG711" s="667" t="s">
        <v>634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571</v>
      </c>
      <c r="AE712" s="587"/>
      <c r="AF712" s="587"/>
      <c r="AG712" s="597" t="s">
        <v>635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7" t="s">
        <v>572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4" t="s">
        <v>595</v>
      </c>
      <c r="AE714" s="595"/>
      <c r="AF714" s="596"/>
      <c r="AG714" s="692" t="s">
        <v>572</v>
      </c>
      <c r="AH714" s="693"/>
      <c r="AI714" s="693"/>
      <c r="AJ714" s="693"/>
      <c r="AK714" s="693"/>
      <c r="AL714" s="693"/>
      <c r="AM714" s="693"/>
      <c r="AN714" s="693"/>
      <c r="AO714" s="693"/>
      <c r="AP714" s="693"/>
      <c r="AQ714" s="693"/>
      <c r="AR714" s="693"/>
      <c r="AS714" s="693"/>
      <c r="AT714" s="693"/>
      <c r="AU714" s="693"/>
      <c r="AV714" s="693"/>
      <c r="AW714" s="693"/>
      <c r="AX714" s="694"/>
    </row>
    <row r="715" spans="1:50" ht="26.2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571</v>
      </c>
      <c r="AE715" s="671"/>
      <c r="AF715" s="786"/>
      <c r="AG715" s="527" t="s">
        <v>699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595</v>
      </c>
      <c r="AE716" s="768"/>
      <c r="AF716" s="768"/>
      <c r="AG716" s="667" t="s">
        <v>572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5"/>
      <c r="AG717" s="667" t="s">
        <v>636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595</v>
      </c>
      <c r="AE718" s="155"/>
      <c r="AF718" s="155"/>
      <c r="AG718" s="163" t="s">
        <v>572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9"/>
      <c r="AD719" s="670" t="s">
        <v>571</v>
      </c>
      <c r="AE719" s="671"/>
      <c r="AF719" s="671"/>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6" t="s">
        <v>569</v>
      </c>
      <c r="D721" s="927"/>
      <c r="E721" s="927"/>
      <c r="F721" s="928"/>
      <c r="G721" s="946"/>
      <c r="H721" s="947"/>
      <c r="I721" s="83" t="str">
        <f>IF(OR(G721="　", G721=""), "", "-")</f>
        <v/>
      </c>
      <c r="J721" s="925">
        <v>167</v>
      </c>
      <c r="K721" s="925"/>
      <c r="L721" s="83" t="str">
        <f>IF(M721="","","-")</f>
        <v/>
      </c>
      <c r="M721" s="84"/>
      <c r="N721" s="922" t="s">
        <v>638</v>
      </c>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48" customHeight="1" x14ac:dyDescent="0.15">
      <c r="A726" s="624" t="s">
        <v>48</v>
      </c>
      <c r="B726" s="625"/>
      <c r="C726" s="443" t="s">
        <v>53</v>
      </c>
      <c r="D726" s="582"/>
      <c r="E726" s="582"/>
      <c r="F726" s="583"/>
      <c r="G726" s="806" t="s">
        <v>700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8.5" customHeight="1" thickBot="1" x14ac:dyDescent="0.2">
      <c r="A727" s="626"/>
      <c r="B727" s="627"/>
      <c r="C727" s="698" t="s">
        <v>57</v>
      </c>
      <c r="D727" s="699"/>
      <c r="E727" s="699"/>
      <c r="F727" s="700"/>
      <c r="G727" s="804" t="s">
        <v>639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5" customHeight="1" thickBot="1" x14ac:dyDescent="0.2">
      <c r="A729" s="774"/>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7.2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9.2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0.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549</v>
      </c>
      <c r="B737" s="124"/>
      <c r="C737" s="124"/>
      <c r="D737" s="125"/>
      <c r="E737" s="122" t="s">
        <v>640</v>
      </c>
      <c r="F737" s="122"/>
      <c r="G737" s="122"/>
      <c r="H737" s="122"/>
      <c r="I737" s="122"/>
      <c r="J737" s="122"/>
      <c r="K737" s="122"/>
      <c r="L737" s="122"/>
      <c r="M737" s="122"/>
      <c r="N737" s="101" t="s">
        <v>542</v>
      </c>
      <c r="O737" s="101"/>
      <c r="P737" s="101"/>
      <c r="Q737" s="101"/>
      <c r="R737" s="122" t="s">
        <v>641</v>
      </c>
      <c r="S737" s="122"/>
      <c r="T737" s="122"/>
      <c r="U737" s="122"/>
      <c r="V737" s="122"/>
      <c r="W737" s="122"/>
      <c r="X737" s="122"/>
      <c r="Y737" s="122"/>
      <c r="Z737" s="122"/>
      <c r="AA737" s="101" t="s">
        <v>541</v>
      </c>
      <c r="AB737" s="101"/>
      <c r="AC737" s="101"/>
      <c r="AD737" s="101"/>
      <c r="AE737" s="122" t="s">
        <v>642</v>
      </c>
      <c r="AF737" s="122"/>
      <c r="AG737" s="122"/>
      <c r="AH737" s="122"/>
      <c r="AI737" s="122"/>
      <c r="AJ737" s="122"/>
      <c r="AK737" s="122"/>
      <c r="AL737" s="122"/>
      <c r="AM737" s="122"/>
      <c r="AN737" s="101" t="s">
        <v>540</v>
      </c>
      <c r="AO737" s="101"/>
      <c r="AP737" s="101"/>
      <c r="AQ737" s="101"/>
      <c r="AR737" s="102" t="s">
        <v>643</v>
      </c>
      <c r="AS737" s="103"/>
      <c r="AT737" s="103"/>
      <c r="AU737" s="103"/>
      <c r="AV737" s="103"/>
      <c r="AW737" s="103"/>
      <c r="AX737" s="104"/>
      <c r="AY737" s="89"/>
      <c r="AZ737" s="89"/>
    </row>
    <row r="738" spans="1:52" ht="24.75" customHeight="1" x14ac:dyDescent="0.15">
      <c r="A738" s="123" t="s">
        <v>539</v>
      </c>
      <c r="B738" s="124"/>
      <c r="C738" s="124"/>
      <c r="D738" s="125"/>
      <c r="E738" s="122" t="s">
        <v>644</v>
      </c>
      <c r="F738" s="122"/>
      <c r="G738" s="122"/>
      <c r="H738" s="122"/>
      <c r="I738" s="122"/>
      <c r="J738" s="122"/>
      <c r="K738" s="122"/>
      <c r="L738" s="122"/>
      <c r="M738" s="122"/>
      <c r="N738" s="101" t="s">
        <v>538</v>
      </c>
      <c r="O738" s="101"/>
      <c r="P738" s="101"/>
      <c r="Q738" s="101"/>
      <c r="R738" s="122" t="s">
        <v>645</v>
      </c>
      <c r="S738" s="122"/>
      <c r="T738" s="122"/>
      <c r="U738" s="122"/>
      <c r="V738" s="122"/>
      <c r="W738" s="122"/>
      <c r="X738" s="122"/>
      <c r="Y738" s="122"/>
      <c r="Z738" s="122"/>
      <c r="AA738" s="101" t="s">
        <v>537</v>
      </c>
      <c r="AB738" s="101"/>
      <c r="AC738" s="101"/>
      <c r="AD738" s="101"/>
      <c r="AE738" s="122" t="s">
        <v>645</v>
      </c>
      <c r="AF738" s="122"/>
      <c r="AG738" s="122"/>
      <c r="AH738" s="122"/>
      <c r="AI738" s="122"/>
      <c r="AJ738" s="122"/>
      <c r="AK738" s="122"/>
      <c r="AL738" s="122"/>
      <c r="AM738" s="122"/>
      <c r="AN738" s="101" t="s">
        <v>533</v>
      </c>
      <c r="AO738" s="101"/>
      <c r="AP738" s="101"/>
      <c r="AQ738" s="101"/>
      <c r="AR738" s="102" t="s">
        <v>646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7.25" customHeight="1" x14ac:dyDescent="0.15">
      <c r="A779" s="769" t="s">
        <v>511</v>
      </c>
      <c r="B779" s="770"/>
      <c r="C779" s="770"/>
      <c r="D779" s="770"/>
      <c r="E779" s="770"/>
      <c r="F779" s="771"/>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 customHeight="1" x14ac:dyDescent="0.15">
      <c r="A781" s="557"/>
      <c r="B781" s="772"/>
      <c r="C781" s="772"/>
      <c r="D781" s="772"/>
      <c r="E781" s="772"/>
      <c r="F781" s="773"/>
      <c r="G781" s="449" t="s">
        <v>647</v>
      </c>
      <c r="H781" s="756"/>
      <c r="I781" s="756"/>
      <c r="J781" s="756"/>
      <c r="K781" s="757"/>
      <c r="L781" s="452" t="s">
        <v>649</v>
      </c>
      <c r="M781" s="588"/>
      <c r="N781" s="588"/>
      <c r="O781" s="588"/>
      <c r="P781" s="588"/>
      <c r="Q781" s="588"/>
      <c r="R781" s="588"/>
      <c r="S781" s="588"/>
      <c r="T781" s="588"/>
      <c r="U781" s="588"/>
      <c r="V781" s="588"/>
      <c r="W781" s="588"/>
      <c r="X781" s="589"/>
      <c r="Y781" s="455">
        <v>1</v>
      </c>
      <c r="Z781" s="456"/>
      <c r="AA781" s="456"/>
      <c r="AB781" s="558"/>
      <c r="AC781" s="449" t="s">
        <v>650</v>
      </c>
      <c r="AD781" s="450"/>
      <c r="AE781" s="450"/>
      <c r="AF781" s="450"/>
      <c r="AG781" s="451"/>
      <c r="AH781" s="452" t="s">
        <v>651</v>
      </c>
      <c r="AI781" s="453"/>
      <c r="AJ781" s="453"/>
      <c r="AK781" s="453"/>
      <c r="AL781" s="453"/>
      <c r="AM781" s="453"/>
      <c r="AN781" s="453"/>
      <c r="AO781" s="453"/>
      <c r="AP781" s="453"/>
      <c r="AQ781" s="453"/>
      <c r="AR781" s="453"/>
      <c r="AS781" s="453"/>
      <c r="AT781" s="454"/>
      <c r="AU781" s="455">
        <v>9</v>
      </c>
      <c r="AV781" s="456"/>
      <c r="AW781" s="456"/>
      <c r="AX781" s="457"/>
    </row>
    <row r="782" spans="1:50" ht="24.75" customHeight="1" x14ac:dyDescent="0.15">
      <c r="A782" s="557"/>
      <c r="B782" s="772"/>
      <c r="C782" s="772"/>
      <c r="D782" s="772"/>
      <c r="E782" s="772"/>
      <c r="F782" s="773"/>
      <c r="G782" s="351"/>
      <c r="H782" s="752"/>
      <c r="I782" s="752"/>
      <c r="J782" s="752"/>
      <c r="K782" s="753"/>
      <c r="L782" s="404"/>
      <c r="M782" s="754"/>
      <c r="N782" s="754"/>
      <c r="O782" s="754"/>
      <c r="P782" s="754"/>
      <c r="Q782" s="754"/>
      <c r="R782" s="754"/>
      <c r="S782" s="754"/>
      <c r="T782" s="754"/>
      <c r="U782" s="754"/>
      <c r="V782" s="754"/>
      <c r="W782" s="754"/>
      <c r="X782" s="755"/>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7"/>
      <c r="B783" s="772"/>
      <c r="C783" s="772"/>
      <c r="D783" s="772"/>
      <c r="E783" s="772"/>
      <c r="F783" s="773"/>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7"/>
      <c r="B784" s="772"/>
      <c r="C784" s="772"/>
      <c r="D784" s="772"/>
      <c r="E784" s="772"/>
      <c r="F784" s="773"/>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7"/>
      <c r="B785" s="772"/>
      <c r="C785" s="772"/>
      <c r="D785" s="772"/>
      <c r="E785" s="772"/>
      <c r="F785" s="773"/>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7"/>
      <c r="B786" s="772"/>
      <c r="C786" s="772"/>
      <c r="D786" s="772"/>
      <c r="E786" s="772"/>
      <c r="F786" s="773"/>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7"/>
      <c r="B787" s="772"/>
      <c r="C787" s="772"/>
      <c r="D787" s="772"/>
      <c r="E787" s="772"/>
      <c r="F787" s="773"/>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7"/>
      <c r="B788" s="772"/>
      <c r="C788" s="772"/>
      <c r="D788" s="772"/>
      <c r="E788" s="772"/>
      <c r="F788" s="773"/>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7"/>
      <c r="B789" s="772"/>
      <c r="C789" s="772"/>
      <c r="D789" s="772"/>
      <c r="E789" s="772"/>
      <c r="F789" s="773"/>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8.5" hidden="1" customHeight="1" x14ac:dyDescent="0.15">
      <c r="A790" s="557"/>
      <c r="B790" s="772"/>
      <c r="C790" s="772"/>
      <c r="D790" s="772"/>
      <c r="E790" s="772"/>
      <c r="F790" s="773"/>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7" customHeight="1" x14ac:dyDescent="0.15">
      <c r="A791" s="557"/>
      <c r="B791" s="772"/>
      <c r="C791" s="772"/>
      <c r="D791" s="772"/>
      <c r="E791" s="772"/>
      <c r="F791" s="773"/>
      <c r="G791" s="412" t="s">
        <v>20</v>
      </c>
      <c r="H791" s="413"/>
      <c r="I791" s="413"/>
      <c r="J791" s="413"/>
      <c r="K791" s="413"/>
      <c r="L791" s="414"/>
      <c r="M791" s="415"/>
      <c r="N791" s="415"/>
      <c r="O791" s="415"/>
      <c r="P791" s="415"/>
      <c r="Q791" s="415"/>
      <c r="R791" s="415"/>
      <c r="S791" s="415"/>
      <c r="T791" s="415"/>
      <c r="U791" s="415"/>
      <c r="V791" s="415"/>
      <c r="W791" s="415"/>
      <c r="X791" s="416"/>
      <c r="Y791" s="417">
        <f>SUM(Y781:AB790)</f>
        <v>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9</v>
      </c>
      <c r="AV791" s="418"/>
      <c r="AW791" s="418"/>
      <c r="AX791" s="420"/>
    </row>
    <row r="792" spans="1:50" ht="24.75" hidden="1" customHeight="1" x14ac:dyDescent="0.15">
      <c r="A792" s="557"/>
      <c r="B792" s="772"/>
      <c r="C792" s="772"/>
      <c r="D792" s="772"/>
      <c r="E792" s="772"/>
      <c r="F792" s="77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72"/>
      <c r="C795" s="772"/>
      <c r="D795" s="772"/>
      <c r="E795" s="772"/>
      <c r="F795" s="773"/>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7"/>
      <c r="B796" s="772"/>
      <c r="C796" s="772"/>
      <c r="D796" s="772"/>
      <c r="E796" s="772"/>
      <c r="F796" s="773"/>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72"/>
      <c r="C797" s="772"/>
      <c r="D797" s="772"/>
      <c r="E797" s="772"/>
      <c r="F797" s="773"/>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72"/>
      <c r="C798" s="772"/>
      <c r="D798" s="772"/>
      <c r="E798" s="772"/>
      <c r="F798" s="773"/>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72"/>
      <c r="C799" s="772"/>
      <c r="D799" s="772"/>
      <c r="E799" s="772"/>
      <c r="F799" s="773"/>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72"/>
      <c r="C800" s="772"/>
      <c r="D800" s="772"/>
      <c r="E800" s="772"/>
      <c r="F800" s="773"/>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72"/>
      <c r="C801" s="772"/>
      <c r="D801" s="772"/>
      <c r="E801" s="772"/>
      <c r="F801" s="773"/>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72"/>
      <c r="C802" s="772"/>
      <c r="D802" s="772"/>
      <c r="E802" s="772"/>
      <c r="F802" s="773"/>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72"/>
      <c r="C803" s="772"/>
      <c r="D803" s="772"/>
      <c r="E803" s="772"/>
      <c r="F803" s="773"/>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7"/>
      <c r="B804" s="772"/>
      <c r="C804" s="772"/>
      <c r="D804" s="772"/>
      <c r="E804" s="772"/>
      <c r="F804" s="77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72"/>
      <c r="C805" s="772"/>
      <c r="D805" s="772"/>
      <c r="E805" s="772"/>
      <c r="F805" s="77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72"/>
      <c r="C808" s="772"/>
      <c r="D808" s="772"/>
      <c r="E808" s="772"/>
      <c r="F808" s="773"/>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72"/>
      <c r="C809" s="772"/>
      <c r="D809" s="772"/>
      <c r="E809" s="772"/>
      <c r="F809" s="773"/>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72"/>
      <c r="C810" s="772"/>
      <c r="D810" s="772"/>
      <c r="E810" s="772"/>
      <c r="F810" s="773"/>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72"/>
      <c r="C811" s="772"/>
      <c r="D811" s="772"/>
      <c r="E811" s="772"/>
      <c r="F811" s="773"/>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72"/>
      <c r="C812" s="772"/>
      <c r="D812" s="772"/>
      <c r="E812" s="772"/>
      <c r="F812" s="773"/>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72"/>
      <c r="C813" s="772"/>
      <c r="D813" s="772"/>
      <c r="E813" s="772"/>
      <c r="F813" s="773"/>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72"/>
      <c r="C814" s="772"/>
      <c r="D814" s="772"/>
      <c r="E814" s="772"/>
      <c r="F814" s="773"/>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72"/>
      <c r="C815" s="772"/>
      <c r="D815" s="772"/>
      <c r="E815" s="772"/>
      <c r="F815" s="773"/>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72"/>
      <c r="C816" s="772"/>
      <c r="D816" s="772"/>
      <c r="E816" s="772"/>
      <c r="F816" s="773"/>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72"/>
      <c r="C817" s="772"/>
      <c r="D817" s="772"/>
      <c r="E817" s="772"/>
      <c r="F817" s="77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72"/>
      <c r="C821" s="772"/>
      <c r="D821" s="772"/>
      <c r="E821" s="772"/>
      <c r="F821" s="773"/>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72"/>
      <c r="C822" s="772"/>
      <c r="D822" s="772"/>
      <c r="E822" s="772"/>
      <c r="F822" s="773"/>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72"/>
      <c r="C823" s="772"/>
      <c r="D823" s="772"/>
      <c r="E823" s="772"/>
      <c r="F823" s="773"/>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72"/>
      <c r="C824" s="772"/>
      <c r="D824" s="772"/>
      <c r="E824" s="772"/>
      <c r="F824" s="773"/>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72"/>
      <c r="C825" s="772"/>
      <c r="D825" s="772"/>
      <c r="E825" s="772"/>
      <c r="F825" s="773"/>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72"/>
      <c r="C826" s="772"/>
      <c r="D826" s="772"/>
      <c r="E826" s="772"/>
      <c r="F826" s="773"/>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72"/>
      <c r="C827" s="772"/>
      <c r="D827" s="772"/>
      <c r="E827" s="772"/>
      <c r="F827" s="773"/>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72"/>
      <c r="C828" s="772"/>
      <c r="D828" s="772"/>
      <c r="E828" s="772"/>
      <c r="F828" s="773"/>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72"/>
      <c r="C829" s="772"/>
      <c r="D829" s="772"/>
      <c r="E829" s="772"/>
      <c r="F829" s="773"/>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72"/>
      <c r="C830" s="772"/>
      <c r="D830" s="772"/>
      <c r="E830" s="772"/>
      <c r="F830" s="77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40.5" customHeight="1" x14ac:dyDescent="0.15">
      <c r="A837" s="407">
        <v>1</v>
      </c>
      <c r="B837" s="407">
        <v>1</v>
      </c>
      <c r="C837" s="425" t="s">
        <v>656</v>
      </c>
      <c r="D837" s="421"/>
      <c r="E837" s="421"/>
      <c r="F837" s="421"/>
      <c r="G837" s="421"/>
      <c r="H837" s="421"/>
      <c r="I837" s="421"/>
      <c r="J837" s="422">
        <v>8010701019594</v>
      </c>
      <c r="K837" s="423"/>
      <c r="L837" s="423"/>
      <c r="M837" s="423"/>
      <c r="N837" s="423"/>
      <c r="O837" s="423"/>
      <c r="P837" s="317" t="s">
        <v>662</v>
      </c>
      <c r="Q837" s="318"/>
      <c r="R837" s="318"/>
      <c r="S837" s="318"/>
      <c r="T837" s="318"/>
      <c r="U837" s="318"/>
      <c r="V837" s="318"/>
      <c r="W837" s="318"/>
      <c r="X837" s="318"/>
      <c r="Y837" s="329">
        <v>1</v>
      </c>
      <c r="Z837" s="330"/>
      <c r="AA837" s="330"/>
      <c r="AB837" s="330"/>
      <c r="AC837" s="331" t="s">
        <v>503</v>
      </c>
      <c r="AD837" s="331"/>
      <c r="AE837" s="331"/>
      <c r="AF837" s="331"/>
      <c r="AG837" s="331"/>
      <c r="AH837" s="329" t="s">
        <v>669</v>
      </c>
      <c r="AI837" s="330"/>
      <c r="AJ837" s="330"/>
      <c r="AK837" s="330"/>
      <c r="AL837" s="326">
        <v>100</v>
      </c>
      <c r="AM837" s="327"/>
      <c r="AN837" s="327"/>
      <c r="AO837" s="328"/>
      <c r="AP837" s="322" t="s">
        <v>670</v>
      </c>
      <c r="AQ837" s="322"/>
      <c r="AR837" s="322"/>
      <c r="AS837" s="322"/>
      <c r="AT837" s="322"/>
      <c r="AU837" s="322"/>
      <c r="AV837" s="322"/>
      <c r="AW837" s="322"/>
      <c r="AX837" s="322"/>
    </row>
    <row r="838" spans="1:50" ht="35.25" customHeight="1" x14ac:dyDescent="0.15">
      <c r="A838" s="407">
        <v>2</v>
      </c>
      <c r="B838" s="407">
        <v>1</v>
      </c>
      <c r="C838" s="425" t="s">
        <v>657</v>
      </c>
      <c r="D838" s="421"/>
      <c r="E838" s="421"/>
      <c r="F838" s="421"/>
      <c r="G838" s="421"/>
      <c r="H838" s="421"/>
      <c r="I838" s="421"/>
      <c r="J838" s="422">
        <v>3030001054147</v>
      </c>
      <c r="K838" s="423"/>
      <c r="L838" s="423"/>
      <c r="M838" s="423"/>
      <c r="N838" s="423"/>
      <c r="O838" s="423"/>
      <c r="P838" s="317" t="s">
        <v>663</v>
      </c>
      <c r="Q838" s="318"/>
      <c r="R838" s="318"/>
      <c r="S838" s="318"/>
      <c r="T838" s="318"/>
      <c r="U838" s="318"/>
      <c r="V838" s="318"/>
      <c r="W838" s="318"/>
      <c r="X838" s="318"/>
      <c r="Y838" s="329">
        <v>0.3</v>
      </c>
      <c r="Z838" s="330"/>
      <c r="AA838" s="330"/>
      <c r="AB838" s="330"/>
      <c r="AC838" s="331" t="s">
        <v>503</v>
      </c>
      <c r="AD838" s="331"/>
      <c r="AE838" s="331"/>
      <c r="AF838" s="331"/>
      <c r="AG838" s="331"/>
      <c r="AH838" s="329" t="s">
        <v>669</v>
      </c>
      <c r="AI838" s="330"/>
      <c r="AJ838" s="330"/>
      <c r="AK838" s="330"/>
      <c r="AL838" s="326">
        <v>100</v>
      </c>
      <c r="AM838" s="327"/>
      <c r="AN838" s="327"/>
      <c r="AO838" s="328"/>
      <c r="AP838" s="322" t="s">
        <v>670</v>
      </c>
      <c r="AQ838" s="322"/>
      <c r="AR838" s="322"/>
      <c r="AS838" s="322"/>
      <c r="AT838" s="322"/>
      <c r="AU838" s="322"/>
      <c r="AV838" s="322"/>
      <c r="AW838" s="322"/>
      <c r="AX838" s="322"/>
    </row>
    <row r="839" spans="1:50" ht="48" customHeight="1" x14ac:dyDescent="0.15">
      <c r="A839" s="407">
        <v>3</v>
      </c>
      <c r="B839" s="407">
        <v>1</v>
      </c>
      <c r="C839" s="425" t="s">
        <v>658</v>
      </c>
      <c r="D839" s="421"/>
      <c r="E839" s="421"/>
      <c r="F839" s="421"/>
      <c r="G839" s="421"/>
      <c r="H839" s="421"/>
      <c r="I839" s="421"/>
      <c r="J839" s="422">
        <v>3010405002439</v>
      </c>
      <c r="K839" s="423"/>
      <c r="L839" s="423"/>
      <c r="M839" s="423"/>
      <c r="N839" s="423"/>
      <c r="O839" s="423"/>
      <c r="P839" s="317" t="s">
        <v>664</v>
      </c>
      <c r="Q839" s="318"/>
      <c r="R839" s="318"/>
      <c r="S839" s="318"/>
      <c r="T839" s="318"/>
      <c r="U839" s="318"/>
      <c r="V839" s="318"/>
      <c r="W839" s="318"/>
      <c r="X839" s="318"/>
      <c r="Y839" s="319">
        <v>0.28000000000000003</v>
      </c>
      <c r="Z839" s="320"/>
      <c r="AA839" s="320"/>
      <c r="AB839" s="321"/>
      <c r="AC839" s="331" t="s">
        <v>503</v>
      </c>
      <c r="AD839" s="331"/>
      <c r="AE839" s="331"/>
      <c r="AF839" s="331"/>
      <c r="AG839" s="331"/>
      <c r="AH839" s="329" t="s">
        <v>669</v>
      </c>
      <c r="AI839" s="330"/>
      <c r="AJ839" s="330"/>
      <c r="AK839" s="330"/>
      <c r="AL839" s="326">
        <v>100</v>
      </c>
      <c r="AM839" s="327"/>
      <c r="AN839" s="327"/>
      <c r="AO839" s="328"/>
      <c r="AP839" s="322" t="s">
        <v>670</v>
      </c>
      <c r="AQ839" s="322"/>
      <c r="AR839" s="322"/>
      <c r="AS839" s="322"/>
      <c r="AT839" s="322"/>
      <c r="AU839" s="322"/>
      <c r="AV839" s="322"/>
      <c r="AW839" s="322"/>
      <c r="AX839" s="322"/>
    </row>
    <row r="840" spans="1:50" ht="42" customHeight="1" x14ac:dyDescent="0.15">
      <c r="A840" s="407">
        <v>4</v>
      </c>
      <c r="B840" s="407">
        <v>1</v>
      </c>
      <c r="C840" s="425" t="s">
        <v>659</v>
      </c>
      <c r="D840" s="421"/>
      <c r="E840" s="421"/>
      <c r="F840" s="421"/>
      <c r="G840" s="421"/>
      <c r="H840" s="421"/>
      <c r="I840" s="421"/>
      <c r="J840" s="422">
        <v>5010001122597</v>
      </c>
      <c r="K840" s="423"/>
      <c r="L840" s="423"/>
      <c r="M840" s="423"/>
      <c r="N840" s="423"/>
      <c r="O840" s="423"/>
      <c r="P840" s="317" t="s">
        <v>665</v>
      </c>
      <c r="Q840" s="318"/>
      <c r="R840" s="318"/>
      <c r="S840" s="318"/>
      <c r="T840" s="318"/>
      <c r="U840" s="318"/>
      <c r="V840" s="318"/>
      <c r="W840" s="318"/>
      <c r="X840" s="318"/>
      <c r="Y840" s="319">
        <v>0.04</v>
      </c>
      <c r="Z840" s="320"/>
      <c r="AA840" s="320"/>
      <c r="AB840" s="321"/>
      <c r="AC840" s="331" t="s">
        <v>503</v>
      </c>
      <c r="AD840" s="331"/>
      <c r="AE840" s="331"/>
      <c r="AF840" s="331"/>
      <c r="AG840" s="331"/>
      <c r="AH840" s="329" t="s">
        <v>669</v>
      </c>
      <c r="AI840" s="330"/>
      <c r="AJ840" s="330"/>
      <c r="AK840" s="330"/>
      <c r="AL840" s="326">
        <v>100</v>
      </c>
      <c r="AM840" s="327"/>
      <c r="AN840" s="327"/>
      <c r="AO840" s="328"/>
      <c r="AP840" s="322" t="s">
        <v>670</v>
      </c>
      <c r="AQ840" s="322"/>
      <c r="AR840" s="322"/>
      <c r="AS840" s="322"/>
      <c r="AT840" s="322"/>
      <c r="AU840" s="322"/>
      <c r="AV840" s="322"/>
      <c r="AW840" s="322"/>
      <c r="AX840" s="322"/>
    </row>
    <row r="841" spans="1:50" ht="30" customHeight="1" x14ac:dyDescent="0.15">
      <c r="A841" s="407">
        <v>5</v>
      </c>
      <c r="B841" s="407">
        <v>1</v>
      </c>
      <c r="C841" s="425" t="s">
        <v>660</v>
      </c>
      <c r="D841" s="421"/>
      <c r="E841" s="421"/>
      <c r="F841" s="421"/>
      <c r="G841" s="421"/>
      <c r="H841" s="421"/>
      <c r="I841" s="421"/>
      <c r="J841" s="422">
        <v>6010001021699</v>
      </c>
      <c r="K841" s="423"/>
      <c r="L841" s="423"/>
      <c r="M841" s="423"/>
      <c r="N841" s="423"/>
      <c r="O841" s="423"/>
      <c r="P841" s="317" t="s">
        <v>666</v>
      </c>
      <c r="Q841" s="318"/>
      <c r="R841" s="318"/>
      <c r="S841" s="318"/>
      <c r="T841" s="318"/>
      <c r="U841" s="318"/>
      <c r="V841" s="318"/>
      <c r="W841" s="318"/>
      <c r="X841" s="318"/>
      <c r="Y841" s="319">
        <v>0.03</v>
      </c>
      <c r="Z841" s="320"/>
      <c r="AA841" s="320"/>
      <c r="AB841" s="321"/>
      <c r="AC841" s="331" t="s">
        <v>503</v>
      </c>
      <c r="AD841" s="331"/>
      <c r="AE841" s="331"/>
      <c r="AF841" s="331"/>
      <c r="AG841" s="331"/>
      <c r="AH841" s="329" t="s">
        <v>669</v>
      </c>
      <c r="AI841" s="330"/>
      <c r="AJ841" s="330"/>
      <c r="AK841" s="330"/>
      <c r="AL841" s="326">
        <v>100</v>
      </c>
      <c r="AM841" s="327"/>
      <c r="AN841" s="327"/>
      <c r="AO841" s="328"/>
      <c r="AP841" s="322" t="s">
        <v>670</v>
      </c>
      <c r="AQ841" s="322"/>
      <c r="AR841" s="322"/>
      <c r="AS841" s="322"/>
      <c r="AT841" s="322"/>
      <c r="AU841" s="322"/>
      <c r="AV841" s="322"/>
      <c r="AW841" s="322"/>
      <c r="AX841" s="322"/>
    </row>
    <row r="842" spans="1:50" ht="30" customHeight="1" x14ac:dyDescent="0.15">
      <c r="A842" s="407">
        <v>6</v>
      </c>
      <c r="B842" s="407">
        <v>1</v>
      </c>
      <c r="C842" s="425" t="s">
        <v>661</v>
      </c>
      <c r="D842" s="421"/>
      <c r="E842" s="421"/>
      <c r="F842" s="421"/>
      <c r="G842" s="421"/>
      <c r="H842" s="421"/>
      <c r="I842" s="421"/>
      <c r="J842" s="422">
        <v>7010001011328</v>
      </c>
      <c r="K842" s="423"/>
      <c r="L842" s="423"/>
      <c r="M842" s="423"/>
      <c r="N842" s="423"/>
      <c r="O842" s="423"/>
      <c r="P842" s="317" t="s">
        <v>667</v>
      </c>
      <c r="Q842" s="318"/>
      <c r="R842" s="318"/>
      <c r="S842" s="318"/>
      <c r="T842" s="318"/>
      <c r="U842" s="318"/>
      <c r="V842" s="318"/>
      <c r="W842" s="318"/>
      <c r="X842" s="318"/>
      <c r="Y842" s="319">
        <v>0.02</v>
      </c>
      <c r="Z842" s="320"/>
      <c r="AA842" s="320"/>
      <c r="AB842" s="321"/>
      <c r="AC842" s="331" t="s">
        <v>503</v>
      </c>
      <c r="AD842" s="331"/>
      <c r="AE842" s="331"/>
      <c r="AF842" s="331"/>
      <c r="AG842" s="331"/>
      <c r="AH842" s="329" t="s">
        <v>669</v>
      </c>
      <c r="AI842" s="330"/>
      <c r="AJ842" s="330"/>
      <c r="AK842" s="330"/>
      <c r="AL842" s="326">
        <v>100</v>
      </c>
      <c r="AM842" s="327"/>
      <c r="AN842" s="327"/>
      <c r="AO842" s="328"/>
      <c r="AP842" s="322" t="s">
        <v>670</v>
      </c>
      <c r="AQ842" s="322"/>
      <c r="AR842" s="322"/>
      <c r="AS842" s="322"/>
      <c r="AT842" s="322"/>
      <c r="AU842" s="322"/>
      <c r="AV842" s="322"/>
      <c r="AW842" s="322"/>
      <c r="AX842" s="322"/>
    </row>
    <row r="843" spans="1:50" ht="30" customHeight="1" x14ac:dyDescent="0.15">
      <c r="A843" s="407">
        <v>7</v>
      </c>
      <c r="B843" s="407">
        <v>1</v>
      </c>
      <c r="C843" s="425" t="s">
        <v>692</v>
      </c>
      <c r="D843" s="421"/>
      <c r="E843" s="421"/>
      <c r="F843" s="421"/>
      <c r="G843" s="421"/>
      <c r="H843" s="421"/>
      <c r="I843" s="421"/>
      <c r="J843" s="422">
        <v>6011602005677</v>
      </c>
      <c r="K843" s="423"/>
      <c r="L843" s="423"/>
      <c r="M843" s="423"/>
      <c r="N843" s="423"/>
      <c r="O843" s="423"/>
      <c r="P843" s="317" t="s">
        <v>668</v>
      </c>
      <c r="Q843" s="318"/>
      <c r="R843" s="318"/>
      <c r="S843" s="318"/>
      <c r="T843" s="318"/>
      <c r="U843" s="318"/>
      <c r="V843" s="318"/>
      <c r="W843" s="318"/>
      <c r="X843" s="318"/>
      <c r="Y843" s="319">
        <v>0.01</v>
      </c>
      <c r="Z843" s="320"/>
      <c r="AA843" s="320"/>
      <c r="AB843" s="321"/>
      <c r="AC843" s="331" t="s">
        <v>503</v>
      </c>
      <c r="AD843" s="331"/>
      <c r="AE843" s="331"/>
      <c r="AF843" s="331"/>
      <c r="AG843" s="331"/>
      <c r="AH843" s="329" t="s">
        <v>669</v>
      </c>
      <c r="AI843" s="330"/>
      <c r="AJ843" s="330"/>
      <c r="AK843" s="330"/>
      <c r="AL843" s="326">
        <v>100</v>
      </c>
      <c r="AM843" s="327"/>
      <c r="AN843" s="327"/>
      <c r="AO843" s="328"/>
      <c r="AP843" s="322" t="s">
        <v>670</v>
      </c>
      <c r="AQ843" s="322"/>
      <c r="AR843" s="322"/>
      <c r="AS843" s="322"/>
      <c r="AT843" s="322"/>
      <c r="AU843" s="322"/>
      <c r="AV843" s="322"/>
      <c r="AW843" s="322"/>
      <c r="AX843" s="322"/>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54" customHeight="1" x14ac:dyDescent="0.15">
      <c r="A870" s="407">
        <v>1</v>
      </c>
      <c r="B870" s="407">
        <v>1</v>
      </c>
      <c r="C870" s="421" t="s">
        <v>653</v>
      </c>
      <c r="D870" s="421"/>
      <c r="E870" s="421"/>
      <c r="F870" s="421"/>
      <c r="G870" s="421"/>
      <c r="H870" s="421"/>
      <c r="I870" s="421"/>
      <c r="J870" s="422" t="s">
        <v>572</v>
      </c>
      <c r="K870" s="423"/>
      <c r="L870" s="423"/>
      <c r="M870" s="423"/>
      <c r="N870" s="423"/>
      <c r="O870" s="423"/>
      <c r="P870" s="318" t="s">
        <v>651</v>
      </c>
      <c r="Q870" s="318"/>
      <c r="R870" s="318"/>
      <c r="S870" s="318"/>
      <c r="T870" s="318"/>
      <c r="U870" s="318"/>
      <c r="V870" s="318"/>
      <c r="W870" s="318"/>
      <c r="X870" s="318"/>
      <c r="Y870" s="319">
        <v>9</v>
      </c>
      <c r="Z870" s="320"/>
      <c r="AA870" s="320"/>
      <c r="AB870" s="321"/>
      <c r="AC870" s="331" t="s">
        <v>654</v>
      </c>
      <c r="AD870" s="424"/>
      <c r="AE870" s="424"/>
      <c r="AF870" s="424"/>
      <c r="AG870" s="424"/>
      <c r="AH870" s="329" t="s">
        <v>572</v>
      </c>
      <c r="AI870" s="330"/>
      <c r="AJ870" s="330"/>
      <c r="AK870" s="330"/>
      <c r="AL870" s="326" t="s">
        <v>572</v>
      </c>
      <c r="AM870" s="327"/>
      <c r="AN870" s="327"/>
      <c r="AO870" s="328"/>
      <c r="AP870" s="322" t="s">
        <v>572</v>
      </c>
      <c r="AQ870" s="322"/>
      <c r="AR870" s="322"/>
      <c r="AS870" s="322"/>
      <c r="AT870" s="322"/>
      <c r="AU870" s="322"/>
      <c r="AV870" s="322"/>
      <c r="AW870" s="322"/>
      <c r="AX870" s="322"/>
    </row>
    <row r="871" spans="1:50" ht="52.5" customHeight="1" x14ac:dyDescent="0.15">
      <c r="A871" s="407">
        <v>2</v>
      </c>
      <c r="B871" s="407">
        <v>1</v>
      </c>
      <c r="C871" s="421" t="s">
        <v>655</v>
      </c>
      <c r="D871" s="421"/>
      <c r="E871" s="421"/>
      <c r="F871" s="421"/>
      <c r="G871" s="421"/>
      <c r="H871" s="421"/>
      <c r="I871" s="421"/>
      <c r="J871" s="422" t="s">
        <v>572</v>
      </c>
      <c r="K871" s="423"/>
      <c r="L871" s="423"/>
      <c r="M871" s="423"/>
      <c r="N871" s="423"/>
      <c r="O871" s="423"/>
      <c r="P871" s="318" t="s">
        <v>651</v>
      </c>
      <c r="Q871" s="318"/>
      <c r="R871" s="318"/>
      <c r="S871" s="318"/>
      <c r="T871" s="318"/>
      <c r="U871" s="318"/>
      <c r="V871" s="318"/>
      <c r="W871" s="318"/>
      <c r="X871" s="318"/>
      <c r="Y871" s="319">
        <v>3.7</v>
      </c>
      <c r="Z871" s="320"/>
      <c r="AA871" s="320"/>
      <c r="AB871" s="321"/>
      <c r="AC871" s="331" t="s">
        <v>654</v>
      </c>
      <c r="AD871" s="331"/>
      <c r="AE871" s="331"/>
      <c r="AF871" s="331"/>
      <c r="AG871" s="331"/>
      <c r="AH871" s="329" t="s">
        <v>572</v>
      </c>
      <c r="AI871" s="330"/>
      <c r="AJ871" s="330"/>
      <c r="AK871" s="330"/>
      <c r="AL871" s="326" t="s">
        <v>572</v>
      </c>
      <c r="AM871" s="327"/>
      <c r="AN871" s="327"/>
      <c r="AO871" s="328"/>
      <c r="AP871" s="322" t="s">
        <v>572</v>
      </c>
      <c r="AQ871" s="322"/>
      <c r="AR871" s="322"/>
      <c r="AS871" s="322"/>
      <c r="AT871" s="322"/>
      <c r="AU871" s="322"/>
      <c r="AV871" s="322"/>
      <c r="AW871" s="322"/>
      <c r="AX871" s="322"/>
    </row>
    <row r="872" spans="1:50" ht="39" customHeight="1" x14ac:dyDescent="0.15">
      <c r="A872" s="407">
        <v>3</v>
      </c>
      <c r="B872" s="407">
        <v>1</v>
      </c>
      <c r="C872" s="425" t="s">
        <v>671</v>
      </c>
      <c r="D872" s="421" t="s">
        <v>671</v>
      </c>
      <c r="E872" s="421" t="s">
        <v>671</v>
      </c>
      <c r="F872" s="421" t="s">
        <v>671</v>
      </c>
      <c r="G872" s="421" t="s">
        <v>671</v>
      </c>
      <c r="H872" s="421" t="s">
        <v>671</v>
      </c>
      <c r="I872" s="421" t="s">
        <v>671</v>
      </c>
      <c r="J872" s="422">
        <v>4120001126778</v>
      </c>
      <c r="K872" s="423"/>
      <c r="L872" s="423"/>
      <c r="M872" s="423"/>
      <c r="N872" s="423"/>
      <c r="O872" s="423"/>
      <c r="P872" s="317" t="s">
        <v>680</v>
      </c>
      <c r="Q872" s="318"/>
      <c r="R872" s="318"/>
      <c r="S872" s="318"/>
      <c r="T872" s="318"/>
      <c r="U872" s="318"/>
      <c r="V872" s="318"/>
      <c r="W872" s="318"/>
      <c r="X872" s="318"/>
      <c r="Y872" s="319">
        <v>1.4</v>
      </c>
      <c r="Z872" s="320"/>
      <c r="AA872" s="320"/>
      <c r="AB872" s="321"/>
      <c r="AC872" s="331" t="s">
        <v>503</v>
      </c>
      <c r="AD872" s="331"/>
      <c r="AE872" s="331"/>
      <c r="AF872" s="331"/>
      <c r="AG872" s="331"/>
      <c r="AH872" s="324" t="s">
        <v>689</v>
      </c>
      <c r="AI872" s="325"/>
      <c r="AJ872" s="325"/>
      <c r="AK872" s="325"/>
      <c r="AL872" s="326">
        <v>100</v>
      </c>
      <c r="AM872" s="327"/>
      <c r="AN872" s="327"/>
      <c r="AO872" s="328"/>
      <c r="AP872" s="322" t="s">
        <v>690</v>
      </c>
      <c r="AQ872" s="322"/>
      <c r="AR872" s="322"/>
      <c r="AS872" s="322"/>
      <c r="AT872" s="322"/>
      <c r="AU872" s="322"/>
      <c r="AV872" s="322"/>
      <c r="AW872" s="322"/>
      <c r="AX872" s="322"/>
    </row>
    <row r="873" spans="1:50" ht="35.25" customHeight="1" x14ac:dyDescent="0.15">
      <c r="A873" s="407">
        <v>4</v>
      </c>
      <c r="B873" s="407">
        <v>1</v>
      </c>
      <c r="C873" s="425" t="s">
        <v>673</v>
      </c>
      <c r="D873" s="421" t="s">
        <v>672</v>
      </c>
      <c r="E873" s="421" t="s">
        <v>672</v>
      </c>
      <c r="F873" s="421" t="s">
        <v>672</v>
      </c>
      <c r="G873" s="421" t="s">
        <v>672</v>
      </c>
      <c r="H873" s="421" t="s">
        <v>672</v>
      </c>
      <c r="I873" s="421" t="s">
        <v>672</v>
      </c>
      <c r="J873" s="422">
        <v>4011101005131</v>
      </c>
      <c r="K873" s="423"/>
      <c r="L873" s="423"/>
      <c r="M873" s="423"/>
      <c r="N873" s="423"/>
      <c r="O873" s="423"/>
      <c r="P873" s="317" t="s">
        <v>681</v>
      </c>
      <c r="Q873" s="318"/>
      <c r="R873" s="318"/>
      <c r="S873" s="318"/>
      <c r="T873" s="318"/>
      <c r="U873" s="318"/>
      <c r="V873" s="318"/>
      <c r="W873" s="318"/>
      <c r="X873" s="318"/>
      <c r="Y873" s="319">
        <v>1</v>
      </c>
      <c r="Z873" s="320"/>
      <c r="AA873" s="320"/>
      <c r="AB873" s="321"/>
      <c r="AC873" s="331" t="s">
        <v>503</v>
      </c>
      <c r="AD873" s="331"/>
      <c r="AE873" s="331"/>
      <c r="AF873" s="331"/>
      <c r="AG873" s="331"/>
      <c r="AH873" s="324" t="s">
        <v>689</v>
      </c>
      <c r="AI873" s="325"/>
      <c r="AJ873" s="325"/>
      <c r="AK873" s="325"/>
      <c r="AL873" s="326">
        <v>100</v>
      </c>
      <c r="AM873" s="327"/>
      <c r="AN873" s="327"/>
      <c r="AO873" s="328"/>
      <c r="AP873" s="322" t="s">
        <v>690</v>
      </c>
      <c r="AQ873" s="322"/>
      <c r="AR873" s="322"/>
      <c r="AS873" s="322"/>
      <c r="AT873" s="322"/>
      <c r="AU873" s="322"/>
      <c r="AV873" s="322"/>
      <c r="AW873" s="322"/>
      <c r="AX873" s="322"/>
    </row>
    <row r="874" spans="1:50" ht="36" customHeight="1" x14ac:dyDescent="0.15">
      <c r="A874" s="407">
        <v>5</v>
      </c>
      <c r="B874" s="407">
        <v>1</v>
      </c>
      <c r="C874" s="421" t="s">
        <v>674</v>
      </c>
      <c r="D874" s="421" t="s">
        <v>674</v>
      </c>
      <c r="E874" s="421" t="s">
        <v>674</v>
      </c>
      <c r="F874" s="421" t="s">
        <v>674</v>
      </c>
      <c r="G874" s="421" t="s">
        <v>674</v>
      </c>
      <c r="H874" s="421" t="s">
        <v>674</v>
      </c>
      <c r="I874" s="421" t="s">
        <v>674</v>
      </c>
      <c r="J874" s="422" t="s">
        <v>689</v>
      </c>
      <c r="K874" s="423"/>
      <c r="L874" s="423"/>
      <c r="M874" s="423"/>
      <c r="N874" s="423"/>
      <c r="O874" s="423"/>
      <c r="P874" s="317" t="s">
        <v>685</v>
      </c>
      <c r="Q874" s="318"/>
      <c r="R874" s="318"/>
      <c r="S874" s="318"/>
      <c r="T874" s="318"/>
      <c r="U874" s="318"/>
      <c r="V874" s="318"/>
      <c r="W874" s="318"/>
      <c r="X874" s="318"/>
      <c r="Y874" s="319">
        <v>0.5</v>
      </c>
      <c r="Z874" s="320"/>
      <c r="AA874" s="320"/>
      <c r="AB874" s="321"/>
      <c r="AC874" s="331" t="s">
        <v>503</v>
      </c>
      <c r="AD874" s="331"/>
      <c r="AE874" s="331"/>
      <c r="AF874" s="331"/>
      <c r="AG874" s="331"/>
      <c r="AH874" s="324" t="s">
        <v>689</v>
      </c>
      <c r="AI874" s="325"/>
      <c r="AJ874" s="325"/>
      <c r="AK874" s="325"/>
      <c r="AL874" s="326">
        <v>100</v>
      </c>
      <c r="AM874" s="327"/>
      <c r="AN874" s="327"/>
      <c r="AO874" s="328"/>
      <c r="AP874" s="322" t="s">
        <v>690</v>
      </c>
      <c r="AQ874" s="322"/>
      <c r="AR874" s="322"/>
      <c r="AS874" s="322"/>
      <c r="AT874" s="322"/>
      <c r="AU874" s="322"/>
      <c r="AV874" s="322"/>
      <c r="AW874" s="322"/>
      <c r="AX874" s="322"/>
    </row>
    <row r="875" spans="1:50" ht="40.5" customHeight="1" x14ac:dyDescent="0.15">
      <c r="A875" s="407">
        <v>6</v>
      </c>
      <c r="B875" s="407">
        <v>1</v>
      </c>
      <c r="C875" s="425" t="s">
        <v>683</v>
      </c>
      <c r="D875" s="421"/>
      <c r="E875" s="421"/>
      <c r="F875" s="421"/>
      <c r="G875" s="421"/>
      <c r="H875" s="421"/>
      <c r="I875" s="421"/>
      <c r="J875" s="422">
        <v>1010005001594</v>
      </c>
      <c r="K875" s="423"/>
      <c r="L875" s="423"/>
      <c r="M875" s="423"/>
      <c r="N875" s="423"/>
      <c r="O875" s="423"/>
      <c r="P875" s="317" t="s">
        <v>684</v>
      </c>
      <c r="Q875" s="318"/>
      <c r="R875" s="318"/>
      <c r="S875" s="318"/>
      <c r="T875" s="318"/>
      <c r="U875" s="318"/>
      <c r="V875" s="318"/>
      <c r="W875" s="318"/>
      <c r="X875" s="318"/>
      <c r="Y875" s="319">
        <v>0.4</v>
      </c>
      <c r="Z875" s="320"/>
      <c r="AA875" s="320"/>
      <c r="AB875" s="321"/>
      <c r="AC875" s="331" t="s">
        <v>503</v>
      </c>
      <c r="AD875" s="331"/>
      <c r="AE875" s="331"/>
      <c r="AF875" s="331"/>
      <c r="AG875" s="331"/>
      <c r="AH875" s="324" t="s">
        <v>689</v>
      </c>
      <c r="AI875" s="325"/>
      <c r="AJ875" s="325"/>
      <c r="AK875" s="325"/>
      <c r="AL875" s="326">
        <v>100</v>
      </c>
      <c r="AM875" s="327"/>
      <c r="AN875" s="327"/>
      <c r="AO875" s="328"/>
      <c r="AP875" s="322" t="s">
        <v>690</v>
      </c>
      <c r="AQ875" s="322"/>
      <c r="AR875" s="322"/>
      <c r="AS875" s="322"/>
      <c r="AT875" s="322"/>
      <c r="AU875" s="322"/>
      <c r="AV875" s="322"/>
      <c r="AW875" s="322"/>
      <c r="AX875" s="322"/>
    </row>
    <row r="876" spans="1:50" ht="60" customHeight="1" x14ac:dyDescent="0.15">
      <c r="A876" s="407">
        <v>7</v>
      </c>
      <c r="B876" s="407">
        <v>1</v>
      </c>
      <c r="C876" s="425" t="s">
        <v>675</v>
      </c>
      <c r="D876" s="421" t="s">
        <v>675</v>
      </c>
      <c r="E876" s="421" t="s">
        <v>675</v>
      </c>
      <c r="F876" s="421" t="s">
        <v>675</v>
      </c>
      <c r="G876" s="421" t="s">
        <v>675</v>
      </c>
      <c r="H876" s="421" t="s">
        <v>675</v>
      </c>
      <c r="I876" s="421" t="s">
        <v>675</v>
      </c>
      <c r="J876" s="422">
        <v>1011105000981</v>
      </c>
      <c r="K876" s="423"/>
      <c r="L876" s="423"/>
      <c r="M876" s="423"/>
      <c r="N876" s="423"/>
      <c r="O876" s="423"/>
      <c r="P876" s="317" t="s">
        <v>688</v>
      </c>
      <c r="Q876" s="318"/>
      <c r="R876" s="318"/>
      <c r="S876" s="318"/>
      <c r="T876" s="318"/>
      <c r="U876" s="318"/>
      <c r="V876" s="318"/>
      <c r="W876" s="318"/>
      <c r="X876" s="318"/>
      <c r="Y876" s="319">
        <v>0.4</v>
      </c>
      <c r="Z876" s="320"/>
      <c r="AA876" s="320"/>
      <c r="AB876" s="321"/>
      <c r="AC876" s="331" t="s">
        <v>503</v>
      </c>
      <c r="AD876" s="331"/>
      <c r="AE876" s="331"/>
      <c r="AF876" s="331"/>
      <c r="AG876" s="331"/>
      <c r="AH876" s="324" t="s">
        <v>689</v>
      </c>
      <c r="AI876" s="325"/>
      <c r="AJ876" s="325"/>
      <c r="AK876" s="325"/>
      <c r="AL876" s="326">
        <v>100</v>
      </c>
      <c r="AM876" s="327"/>
      <c r="AN876" s="327"/>
      <c r="AO876" s="328"/>
      <c r="AP876" s="322" t="s">
        <v>690</v>
      </c>
      <c r="AQ876" s="322"/>
      <c r="AR876" s="322"/>
      <c r="AS876" s="322"/>
      <c r="AT876" s="322"/>
      <c r="AU876" s="322"/>
      <c r="AV876" s="322"/>
      <c r="AW876" s="322"/>
      <c r="AX876" s="322"/>
    </row>
    <row r="877" spans="1:50" ht="30" customHeight="1" x14ac:dyDescent="0.15">
      <c r="A877" s="407">
        <v>8</v>
      </c>
      <c r="B877" s="407">
        <v>1</v>
      </c>
      <c r="C877" s="425" t="s">
        <v>676</v>
      </c>
      <c r="D877" s="421"/>
      <c r="E877" s="421"/>
      <c r="F877" s="421"/>
      <c r="G877" s="421"/>
      <c r="H877" s="421"/>
      <c r="I877" s="421"/>
      <c r="J877" s="422">
        <v>9010001027784</v>
      </c>
      <c r="K877" s="423"/>
      <c r="L877" s="423"/>
      <c r="M877" s="423"/>
      <c r="N877" s="423"/>
      <c r="O877" s="423"/>
      <c r="P877" s="318" t="s">
        <v>682</v>
      </c>
      <c r="Q877" s="318"/>
      <c r="R877" s="318"/>
      <c r="S877" s="318"/>
      <c r="T877" s="318"/>
      <c r="U877" s="318"/>
      <c r="V877" s="318"/>
      <c r="W877" s="318"/>
      <c r="X877" s="318"/>
      <c r="Y877" s="319">
        <v>0.3</v>
      </c>
      <c r="Z877" s="320"/>
      <c r="AA877" s="320"/>
      <c r="AB877" s="321"/>
      <c r="AC877" s="331" t="s">
        <v>503</v>
      </c>
      <c r="AD877" s="331"/>
      <c r="AE877" s="331"/>
      <c r="AF877" s="331"/>
      <c r="AG877" s="331"/>
      <c r="AH877" s="324" t="s">
        <v>689</v>
      </c>
      <c r="AI877" s="325"/>
      <c r="AJ877" s="325"/>
      <c r="AK877" s="325"/>
      <c r="AL877" s="326">
        <v>100</v>
      </c>
      <c r="AM877" s="327"/>
      <c r="AN877" s="327"/>
      <c r="AO877" s="328"/>
      <c r="AP877" s="322" t="s">
        <v>704</v>
      </c>
      <c r="AQ877" s="322"/>
      <c r="AR877" s="322"/>
      <c r="AS877" s="322"/>
      <c r="AT877" s="322"/>
      <c r="AU877" s="322"/>
      <c r="AV877" s="322"/>
      <c r="AW877" s="322"/>
      <c r="AX877" s="322"/>
    </row>
    <row r="878" spans="1:50" ht="34.5" customHeight="1" x14ac:dyDescent="0.15">
      <c r="A878" s="407">
        <v>9</v>
      </c>
      <c r="B878" s="407">
        <v>1</v>
      </c>
      <c r="C878" s="421" t="s">
        <v>678</v>
      </c>
      <c r="D878" s="421" t="s">
        <v>677</v>
      </c>
      <c r="E878" s="421" t="s">
        <v>677</v>
      </c>
      <c r="F878" s="421" t="s">
        <v>677</v>
      </c>
      <c r="G878" s="421" t="s">
        <v>677</v>
      </c>
      <c r="H878" s="421" t="s">
        <v>677</v>
      </c>
      <c r="I878" s="421" t="s">
        <v>677</v>
      </c>
      <c r="J878" s="422">
        <v>4011101012854</v>
      </c>
      <c r="K878" s="423"/>
      <c r="L878" s="423"/>
      <c r="M878" s="423"/>
      <c r="N878" s="423"/>
      <c r="O878" s="423"/>
      <c r="P878" s="317" t="s">
        <v>687</v>
      </c>
      <c r="Q878" s="318"/>
      <c r="R878" s="318"/>
      <c r="S878" s="318"/>
      <c r="T878" s="318"/>
      <c r="U878" s="318"/>
      <c r="V878" s="318"/>
      <c r="W878" s="318"/>
      <c r="X878" s="318"/>
      <c r="Y878" s="319">
        <v>0.2</v>
      </c>
      <c r="Z878" s="320"/>
      <c r="AA878" s="320"/>
      <c r="AB878" s="321"/>
      <c r="AC878" s="331" t="s">
        <v>503</v>
      </c>
      <c r="AD878" s="331"/>
      <c r="AE878" s="331"/>
      <c r="AF878" s="331"/>
      <c r="AG878" s="331"/>
      <c r="AH878" s="324" t="s">
        <v>689</v>
      </c>
      <c r="AI878" s="325"/>
      <c r="AJ878" s="325"/>
      <c r="AK878" s="325"/>
      <c r="AL878" s="326">
        <v>100</v>
      </c>
      <c r="AM878" s="327"/>
      <c r="AN878" s="327"/>
      <c r="AO878" s="328"/>
      <c r="AP878" s="322" t="s">
        <v>690</v>
      </c>
      <c r="AQ878" s="322"/>
      <c r="AR878" s="322"/>
      <c r="AS878" s="322"/>
      <c r="AT878" s="322"/>
      <c r="AU878" s="322"/>
      <c r="AV878" s="322"/>
      <c r="AW878" s="322"/>
      <c r="AX878" s="322"/>
    </row>
    <row r="879" spans="1:50" ht="45" customHeight="1" x14ac:dyDescent="0.15">
      <c r="A879" s="407">
        <v>10</v>
      </c>
      <c r="B879" s="407">
        <v>1</v>
      </c>
      <c r="C879" s="425" t="s">
        <v>691</v>
      </c>
      <c r="D879" s="421" t="s">
        <v>679</v>
      </c>
      <c r="E879" s="421" t="s">
        <v>679</v>
      </c>
      <c r="F879" s="421" t="s">
        <v>679</v>
      </c>
      <c r="G879" s="421" t="s">
        <v>679</v>
      </c>
      <c r="H879" s="421" t="s">
        <v>679</v>
      </c>
      <c r="I879" s="421" t="s">
        <v>679</v>
      </c>
      <c r="J879" s="422">
        <v>3010905000792</v>
      </c>
      <c r="K879" s="423"/>
      <c r="L879" s="423"/>
      <c r="M879" s="423"/>
      <c r="N879" s="423"/>
      <c r="O879" s="423"/>
      <c r="P879" s="317" t="s">
        <v>686</v>
      </c>
      <c r="Q879" s="318"/>
      <c r="R879" s="318"/>
      <c r="S879" s="318"/>
      <c r="T879" s="318"/>
      <c r="U879" s="318"/>
      <c r="V879" s="318"/>
      <c r="W879" s="318"/>
      <c r="X879" s="318"/>
      <c r="Y879" s="319">
        <v>0.2</v>
      </c>
      <c r="Z879" s="320"/>
      <c r="AA879" s="320"/>
      <c r="AB879" s="321"/>
      <c r="AC879" s="331" t="s">
        <v>503</v>
      </c>
      <c r="AD879" s="331"/>
      <c r="AE879" s="331"/>
      <c r="AF879" s="331"/>
      <c r="AG879" s="331"/>
      <c r="AH879" s="324" t="s">
        <v>689</v>
      </c>
      <c r="AI879" s="325"/>
      <c r="AJ879" s="325"/>
      <c r="AK879" s="325"/>
      <c r="AL879" s="326">
        <v>100</v>
      </c>
      <c r="AM879" s="327"/>
      <c r="AN879" s="327"/>
      <c r="AO879" s="328"/>
      <c r="AP879" s="322" t="s">
        <v>690</v>
      </c>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31" t="s">
        <v>503</v>
      </c>
      <c r="AD880" s="331"/>
      <c r="AE880" s="331"/>
      <c r="AF880" s="331"/>
      <c r="AG880" s="331"/>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31" t="s">
        <v>503</v>
      </c>
      <c r="AD881" s="331"/>
      <c r="AE881" s="331"/>
      <c r="AF881" s="331"/>
      <c r="AG881" s="331"/>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31" t="s">
        <v>503</v>
      </c>
      <c r="AD882" s="331"/>
      <c r="AE882" s="331"/>
      <c r="AF882" s="331"/>
      <c r="AG882" s="331"/>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31" t="s">
        <v>503</v>
      </c>
      <c r="AD883" s="331"/>
      <c r="AE883" s="331"/>
      <c r="AF883" s="331"/>
      <c r="AG883" s="331"/>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31" t="s">
        <v>503</v>
      </c>
      <c r="AD884" s="331"/>
      <c r="AE884" s="331"/>
      <c r="AF884" s="331"/>
      <c r="AG884" s="331"/>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31" t="s">
        <v>503</v>
      </c>
      <c r="AD885" s="331"/>
      <c r="AE885" s="331"/>
      <c r="AF885" s="331"/>
      <c r="AG885" s="331"/>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31" t="s">
        <v>503</v>
      </c>
      <c r="AD886" s="331"/>
      <c r="AE886" s="331"/>
      <c r="AF886" s="331"/>
      <c r="AG886" s="331"/>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31" t="s">
        <v>503</v>
      </c>
      <c r="AD887" s="331"/>
      <c r="AE887" s="331"/>
      <c r="AF887" s="331"/>
      <c r="AG887" s="331"/>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31" t="s">
        <v>503</v>
      </c>
      <c r="AD888" s="331"/>
      <c r="AE888" s="331"/>
      <c r="AF888" s="331"/>
      <c r="AG888" s="331"/>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31" t="s">
        <v>503</v>
      </c>
      <c r="AD889" s="331"/>
      <c r="AE889" s="331"/>
      <c r="AF889" s="331"/>
      <c r="AG889" s="331"/>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31" t="s">
        <v>503</v>
      </c>
      <c r="AD890" s="331"/>
      <c r="AE890" s="331"/>
      <c r="AF890" s="331"/>
      <c r="AG890" s="331"/>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31" t="s">
        <v>503</v>
      </c>
      <c r="AD891" s="331"/>
      <c r="AE891" s="331"/>
      <c r="AF891" s="331"/>
      <c r="AG891" s="331"/>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31" t="s">
        <v>503</v>
      </c>
      <c r="AD892" s="331"/>
      <c r="AE892" s="331"/>
      <c r="AF892" s="331"/>
      <c r="AG892" s="331"/>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31" t="s">
        <v>503</v>
      </c>
      <c r="AD893" s="331"/>
      <c r="AE893" s="331"/>
      <c r="AF893" s="331"/>
      <c r="AG893" s="331"/>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31" t="s">
        <v>503</v>
      </c>
      <c r="AD894" s="331"/>
      <c r="AE894" s="331"/>
      <c r="AF894" s="331"/>
      <c r="AG894" s="331"/>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31" t="s">
        <v>503</v>
      </c>
      <c r="AD895" s="331"/>
      <c r="AE895" s="331"/>
      <c r="AF895" s="331"/>
      <c r="AG895" s="331"/>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31" t="s">
        <v>503</v>
      </c>
      <c r="AD896" s="331"/>
      <c r="AE896" s="331"/>
      <c r="AF896" s="331"/>
      <c r="AG896" s="331"/>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31" t="s">
        <v>503</v>
      </c>
      <c r="AD897" s="331"/>
      <c r="AE897" s="331"/>
      <c r="AF897" s="331"/>
      <c r="AG897" s="331"/>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31" t="s">
        <v>503</v>
      </c>
      <c r="AD898" s="331"/>
      <c r="AE898" s="331"/>
      <c r="AF898" s="331"/>
      <c r="AG898" s="331"/>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31" t="s">
        <v>503</v>
      </c>
      <c r="AD899" s="331"/>
      <c r="AE899" s="331"/>
      <c r="AF899" s="331"/>
      <c r="AG899" s="331"/>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0.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0"/>
      <c r="E1101" s="277" t="s">
        <v>384</v>
      </c>
      <c r="F1101" s="900"/>
      <c r="G1101" s="900"/>
      <c r="H1101" s="900"/>
      <c r="I1101" s="900"/>
      <c r="J1101" s="277" t="s">
        <v>419</v>
      </c>
      <c r="K1101" s="277"/>
      <c r="L1101" s="277"/>
      <c r="M1101" s="277"/>
      <c r="N1101" s="277"/>
      <c r="O1101" s="277"/>
      <c r="P1101" s="347" t="s">
        <v>27</v>
      </c>
      <c r="Q1101" s="347"/>
      <c r="R1101" s="347"/>
      <c r="S1101" s="347"/>
      <c r="T1101" s="347"/>
      <c r="U1101" s="347"/>
      <c r="V1101" s="347"/>
      <c r="W1101" s="347"/>
      <c r="X1101" s="347"/>
      <c r="Y1101" s="277" t="s">
        <v>421</v>
      </c>
      <c r="Z1101" s="900"/>
      <c r="AA1101" s="900"/>
      <c r="AB1101" s="900"/>
      <c r="AC1101" s="277" t="s">
        <v>367</v>
      </c>
      <c r="AD1101" s="277"/>
      <c r="AE1101" s="277"/>
      <c r="AF1101" s="277"/>
      <c r="AG1101" s="277"/>
      <c r="AH1101" s="347" t="s">
        <v>380</v>
      </c>
      <c r="AI1101" s="348"/>
      <c r="AJ1101" s="348"/>
      <c r="AK1101" s="348"/>
      <c r="AL1101" s="348" t="s">
        <v>21</v>
      </c>
      <c r="AM1101" s="348"/>
      <c r="AN1101" s="348"/>
      <c r="AO1101" s="903"/>
      <c r="AP1101" s="427" t="s">
        <v>453</v>
      </c>
      <c r="AQ1101" s="427"/>
      <c r="AR1101" s="427"/>
      <c r="AS1101" s="427"/>
      <c r="AT1101" s="427"/>
      <c r="AU1101" s="427"/>
      <c r="AV1101" s="427"/>
      <c r="AW1101" s="427"/>
      <c r="AX1101" s="427"/>
    </row>
    <row r="1102" spans="1:50" ht="30" customHeight="1" x14ac:dyDescent="0.15">
      <c r="A1102" s="407">
        <v>1</v>
      </c>
      <c r="B1102" s="407">
        <v>1</v>
      </c>
      <c r="C1102" s="902"/>
      <c r="D1102" s="902"/>
      <c r="E1102" s="261" t="s">
        <v>597</v>
      </c>
      <c r="F1102" s="901"/>
      <c r="G1102" s="901"/>
      <c r="H1102" s="901"/>
      <c r="I1102" s="901"/>
      <c r="J1102" s="422" t="s">
        <v>597</v>
      </c>
      <c r="K1102" s="423"/>
      <c r="L1102" s="423"/>
      <c r="M1102" s="423"/>
      <c r="N1102" s="423"/>
      <c r="O1102" s="423"/>
      <c r="P1102" s="317" t="s">
        <v>598</v>
      </c>
      <c r="Q1102" s="318"/>
      <c r="R1102" s="318"/>
      <c r="S1102" s="318"/>
      <c r="T1102" s="318"/>
      <c r="U1102" s="318"/>
      <c r="V1102" s="318"/>
      <c r="W1102" s="318"/>
      <c r="X1102" s="318"/>
      <c r="Y1102" s="319" t="s">
        <v>599</v>
      </c>
      <c r="Z1102" s="320"/>
      <c r="AA1102" s="320"/>
      <c r="AB1102" s="321"/>
      <c r="AC1102" s="323"/>
      <c r="AD1102" s="323"/>
      <c r="AE1102" s="323"/>
      <c r="AF1102" s="323"/>
      <c r="AG1102" s="323"/>
      <c r="AH1102" s="324" t="s">
        <v>599</v>
      </c>
      <c r="AI1102" s="325"/>
      <c r="AJ1102" s="325"/>
      <c r="AK1102" s="325"/>
      <c r="AL1102" s="326" t="s">
        <v>599</v>
      </c>
      <c r="AM1102" s="327"/>
      <c r="AN1102" s="327"/>
      <c r="AO1102" s="328"/>
      <c r="AP1102" s="322" t="s">
        <v>600</v>
      </c>
      <c r="AQ1102" s="322"/>
      <c r="AR1102" s="322"/>
      <c r="AS1102" s="322"/>
      <c r="AT1102" s="322"/>
      <c r="AU1102" s="322"/>
      <c r="AV1102" s="322"/>
      <c r="AW1102" s="322"/>
      <c r="AX1102" s="322"/>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2"/>
      <c r="D1119" s="902"/>
      <c r="E1119" s="261"/>
      <c r="F1119" s="901"/>
      <c r="G1119" s="901"/>
      <c r="H1119" s="901"/>
      <c r="I1119" s="90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cfRule type="expression" dxfId="2783" priority="13703">
      <formula>IF(RIGHT(TEXT(Y783,"0.#"),1)=".",FALSE,TRUE)</formula>
    </cfRule>
    <cfRule type="expression" dxfId="2782" priority="13704">
      <formula>IF(RIGHT(TEXT(Y783,"0.#"),1)=".",TRUE,FALSE)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39:AO866">
    <cfRule type="expression" dxfId="2515" priority="6651">
      <formula>IF(AND(AL839&gt;=0, RIGHT(TEXT(AL839,"0.#"),1)&lt;&gt;"."),TRUE,FALSE)</formula>
    </cfRule>
    <cfRule type="expression" dxfId="2514" priority="6652">
      <formula>IF(AND(AL839&gt;=0, RIGHT(TEXT(AL839,"0.#"),1)="."),TRUE,FALSE)</formula>
    </cfRule>
    <cfRule type="expression" dxfId="2513" priority="6653">
      <formula>IF(AND(AL839&lt;0, RIGHT(TEXT(AL839,"0.#"),1)&lt;&gt;"."),TRUE,FALSE)</formula>
    </cfRule>
    <cfRule type="expression" dxfId="2512" priority="6654">
      <formula>IF(AND(AL839&lt;0, RIGHT(TEXT(AL839,"0.#"),1)="."),TRUE,FALSE)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8">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Y782">
    <cfRule type="expression" dxfId="719" priority="25">
      <formula>IF(RIGHT(TEXT(Y782,"0.#"),1)=".",FALSE,TRUE)</formula>
    </cfRule>
    <cfRule type="expression" dxfId="718" priority="26">
      <formula>IF(RIGHT(TEXT(Y782,"0.#"),1)=".",TRUE,FALSE)</formula>
    </cfRule>
  </conditionalFormatting>
  <conditionalFormatting sqref="Y781">
    <cfRule type="expression" dxfId="717" priority="23">
      <formula>IF(RIGHT(TEXT(Y781,"0.#"),1)=".",FALSE,TRUE)</formula>
    </cfRule>
    <cfRule type="expression" dxfId="716" priority="24">
      <formula>IF(RIGHT(TEXT(Y781,"0.#"),1)=".",TRUE,FALSE)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3"/>
      <c r="Z2" s="415"/>
      <c r="AA2" s="416"/>
      <c r="AB2" s="1017" t="s">
        <v>11</v>
      </c>
      <c r="AC2" s="1018"/>
      <c r="AD2" s="1019"/>
      <c r="AE2" s="1005" t="s">
        <v>556</v>
      </c>
      <c r="AF2" s="1005"/>
      <c r="AG2" s="1005"/>
      <c r="AH2" s="1005"/>
      <c r="AI2" s="1005" t="s">
        <v>553</v>
      </c>
      <c r="AJ2" s="1005"/>
      <c r="AK2" s="1005"/>
      <c r="AL2" s="1005"/>
      <c r="AM2" s="1005" t="s">
        <v>527</v>
      </c>
      <c r="AN2" s="1005"/>
      <c r="AO2" s="1005"/>
      <c r="AP2" s="459"/>
      <c r="AQ2" s="176" t="s">
        <v>354</v>
      </c>
      <c r="AR2" s="169"/>
      <c r="AS2" s="169"/>
      <c r="AT2" s="170"/>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14"/>
      <c r="Z3" s="1015"/>
      <c r="AA3" s="1016"/>
      <c r="AB3" s="1020"/>
      <c r="AC3" s="1021"/>
      <c r="AD3" s="1022"/>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3"/>
      <c r="Z9" s="415"/>
      <c r="AA9" s="416"/>
      <c r="AB9" s="1017" t="s">
        <v>11</v>
      </c>
      <c r="AC9" s="1018"/>
      <c r="AD9" s="1019"/>
      <c r="AE9" s="1005" t="s">
        <v>557</v>
      </c>
      <c r="AF9" s="1005"/>
      <c r="AG9" s="1005"/>
      <c r="AH9" s="1005"/>
      <c r="AI9" s="1005" t="s">
        <v>553</v>
      </c>
      <c r="AJ9" s="1005"/>
      <c r="AK9" s="1005"/>
      <c r="AL9" s="1005"/>
      <c r="AM9" s="1005" t="s">
        <v>527</v>
      </c>
      <c r="AN9" s="1005"/>
      <c r="AO9" s="1005"/>
      <c r="AP9" s="459"/>
      <c r="AQ9" s="176" t="s">
        <v>354</v>
      </c>
      <c r="AR9" s="169"/>
      <c r="AS9" s="169"/>
      <c r="AT9" s="170"/>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14"/>
      <c r="Z10" s="1015"/>
      <c r="AA10" s="1016"/>
      <c r="AB10" s="1020"/>
      <c r="AC10" s="1021"/>
      <c r="AD10" s="1022"/>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3"/>
      <c r="Z16" s="415"/>
      <c r="AA16" s="416"/>
      <c r="AB16" s="1017" t="s">
        <v>11</v>
      </c>
      <c r="AC16" s="1018"/>
      <c r="AD16" s="1019"/>
      <c r="AE16" s="1005" t="s">
        <v>556</v>
      </c>
      <c r="AF16" s="1005"/>
      <c r="AG16" s="1005"/>
      <c r="AH16" s="1005"/>
      <c r="AI16" s="1005" t="s">
        <v>554</v>
      </c>
      <c r="AJ16" s="1005"/>
      <c r="AK16" s="1005"/>
      <c r="AL16" s="1005"/>
      <c r="AM16" s="1005" t="s">
        <v>527</v>
      </c>
      <c r="AN16" s="1005"/>
      <c r="AO16" s="1005"/>
      <c r="AP16" s="459"/>
      <c r="AQ16" s="176" t="s">
        <v>354</v>
      </c>
      <c r="AR16" s="169"/>
      <c r="AS16" s="169"/>
      <c r="AT16" s="170"/>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14"/>
      <c r="Z17" s="1015"/>
      <c r="AA17" s="1016"/>
      <c r="AB17" s="1020"/>
      <c r="AC17" s="1021"/>
      <c r="AD17" s="1022"/>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3"/>
      <c r="Z23" s="415"/>
      <c r="AA23" s="416"/>
      <c r="AB23" s="1017" t="s">
        <v>11</v>
      </c>
      <c r="AC23" s="1018"/>
      <c r="AD23" s="1019"/>
      <c r="AE23" s="1005" t="s">
        <v>558</v>
      </c>
      <c r="AF23" s="1005"/>
      <c r="AG23" s="1005"/>
      <c r="AH23" s="1005"/>
      <c r="AI23" s="1005" t="s">
        <v>553</v>
      </c>
      <c r="AJ23" s="1005"/>
      <c r="AK23" s="1005"/>
      <c r="AL23" s="1005"/>
      <c r="AM23" s="1005" t="s">
        <v>527</v>
      </c>
      <c r="AN23" s="1005"/>
      <c r="AO23" s="1005"/>
      <c r="AP23" s="459"/>
      <c r="AQ23" s="176" t="s">
        <v>354</v>
      </c>
      <c r="AR23" s="169"/>
      <c r="AS23" s="169"/>
      <c r="AT23" s="170"/>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14"/>
      <c r="Z24" s="1015"/>
      <c r="AA24" s="1016"/>
      <c r="AB24" s="1020"/>
      <c r="AC24" s="1021"/>
      <c r="AD24" s="1022"/>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3"/>
      <c r="Z30" s="415"/>
      <c r="AA30" s="416"/>
      <c r="AB30" s="1017" t="s">
        <v>11</v>
      </c>
      <c r="AC30" s="1018"/>
      <c r="AD30" s="1019"/>
      <c r="AE30" s="1005" t="s">
        <v>556</v>
      </c>
      <c r="AF30" s="1005"/>
      <c r="AG30" s="1005"/>
      <c r="AH30" s="1005"/>
      <c r="AI30" s="1005" t="s">
        <v>553</v>
      </c>
      <c r="AJ30" s="1005"/>
      <c r="AK30" s="1005"/>
      <c r="AL30" s="1005"/>
      <c r="AM30" s="1005" t="s">
        <v>551</v>
      </c>
      <c r="AN30" s="1005"/>
      <c r="AO30" s="1005"/>
      <c r="AP30" s="459"/>
      <c r="AQ30" s="176" t="s">
        <v>354</v>
      </c>
      <c r="AR30" s="169"/>
      <c r="AS30" s="169"/>
      <c r="AT30" s="170"/>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14"/>
      <c r="Z31" s="1015"/>
      <c r="AA31" s="1016"/>
      <c r="AB31" s="1020"/>
      <c r="AC31" s="1021"/>
      <c r="AD31" s="1022"/>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3"/>
      <c r="Z37" s="415"/>
      <c r="AA37" s="416"/>
      <c r="AB37" s="1017" t="s">
        <v>11</v>
      </c>
      <c r="AC37" s="1018"/>
      <c r="AD37" s="1019"/>
      <c r="AE37" s="1005" t="s">
        <v>558</v>
      </c>
      <c r="AF37" s="1005"/>
      <c r="AG37" s="1005"/>
      <c r="AH37" s="1005"/>
      <c r="AI37" s="1005" t="s">
        <v>555</v>
      </c>
      <c r="AJ37" s="1005"/>
      <c r="AK37" s="1005"/>
      <c r="AL37" s="1005"/>
      <c r="AM37" s="1005" t="s">
        <v>552</v>
      </c>
      <c r="AN37" s="1005"/>
      <c r="AO37" s="1005"/>
      <c r="AP37" s="459"/>
      <c r="AQ37" s="176" t="s">
        <v>354</v>
      </c>
      <c r="AR37" s="169"/>
      <c r="AS37" s="169"/>
      <c r="AT37" s="170"/>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14"/>
      <c r="Z38" s="1015"/>
      <c r="AA38" s="1016"/>
      <c r="AB38" s="1020"/>
      <c r="AC38" s="1021"/>
      <c r="AD38" s="1022"/>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3"/>
      <c r="Z44" s="415"/>
      <c r="AA44" s="416"/>
      <c r="AB44" s="1017" t="s">
        <v>11</v>
      </c>
      <c r="AC44" s="1018"/>
      <c r="AD44" s="1019"/>
      <c r="AE44" s="1005" t="s">
        <v>556</v>
      </c>
      <c r="AF44" s="1005"/>
      <c r="AG44" s="1005"/>
      <c r="AH44" s="1005"/>
      <c r="AI44" s="1005" t="s">
        <v>553</v>
      </c>
      <c r="AJ44" s="1005"/>
      <c r="AK44" s="1005"/>
      <c r="AL44" s="1005"/>
      <c r="AM44" s="1005" t="s">
        <v>527</v>
      </c>
      <c r="AN44" s="1005"/>
      <c r="AO44" s="1005"/>
      <c r="AP44" s="459"/>
      <c r="AQ44" s="176" t="s">
        <v>354</v>
      </c>
      <c r="AR44" s="169"/>
      <c r="AS44" s="169"/>
      <c r="AT44" s="170"/>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14"/>
      <c r="Z45" s="1015"/>
      <c r="AA45" s="1016"/>
      <c r="AB45" s="1020"/>
      <c r="AC45" s="1021"/>
      <c r="AD45" s="1022"/>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3"/>
      <c r="Z51" s="415"/>
      <c r="AA51" s="416"/>
      <c r="AB51" s="459" t="s">
        <v>11</v>
      </c>
      <c r="AC51" s="1018"/>
      <c r="AD51" s="1019"/>
      <c r="AE51" s="1005" t="s">
        <v>556</v>
      </c>
      <c r="AF51" s="1005"/>
      <c r="AG51" s="1005"/>
      <c r="AH51" s="1005"/>
      <c r="AI51" s="1005" t="s">
        <v>553</v>
      </c>
      <c r="AJ51" s="1005"/>
      <c r="AK51" s="1005"/>
      <c r="AL51" s="1005"/>
      <c r="AM51" s="1005" t="s">
        <v>527</v>
      </c>
      <c r="AN51" s="1005"/>
      <c r="AO51" s="1005"/>
      <c r="AP51" s="459"/>
      <c r="AQ51" s="176" t="s">
        <v>354</v>
      </c>
      <c r="AR51" s="169"/>
      <c r="AS51" s="169"/>
      <c r="AT51" s="170"/>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14"/>
      <c r="Z52" s="1015"/>
      <c r="AA52" s="1016"/>
      <c r="AB52" s="1020"/>
      <c r="AC52" s="1021"/>
      <c r="AD52" s="1022"/>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3"/>
      <c r="Z58" s="415"/>
      <c r="AA58" s="416"/>
      <c r="AB58" s="1017" t="s">
        <v>11</v>
      </c>
      <c r="AC58" s="1018"/>
      <c r="AD58" s="1019"/>
      <c r="AE58" s="1005" t="s">
        <v>556</v>
      </c>
      <c r="AF58" s="1005"/>
      <c r="AG58" s="1005"/>
      <c r="AH58" s="1005"/>
      <c r="AI58" s="1005" t="s">
        <v>553</v>
      </c>
      <c r="AJ58" s="1005"/>
      <c r="AK58" s="1005"/>
      <c r="AL58" s="1005"/>
      <c r="AM58" s="1005" t="s">
        <v>527</v>
      </c>
      <c r="AN58" s="1005"/>
      <c r="AO58" s="1005"/>
      <c r="AP58" s="459"/>
      <c r="AQ58" s="176" t="s">
        <v>354</v>
      </c>
      <c r="AR58" s="169"/>
      <c r="AS58" s="169"/>
      <c r="AT58" s="170"/>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14"/>
      <c r="Z59" s="1015"/>
      <c r="AA59" s="1016"/>
      <c r="AB59" s="1020"/>
      <c r="AC59" s="1021"/>
      <c r="AD59" s="1022"/>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3"/>
      <c r="Z65" s="415"/>
      <c r="AA65" s="416"/>
      <c r="AB65" s="1017" t="s">
        <v>11</v>
      </c>
      <c r="AC65" s="1018"/>
      <c r="AD65" s="1019"/>
      <c r="AE65" s="1005" t="s">
        <v>556</v>
      </c>
      <c r="AF65" s="1005"/>
      <c r="AG65" s="1005"/>
      <c r="AH65" s="1005"/>
      <c r="AI65" s="1005" t="s">
        <v>553</v>
      </c>
      <c r="AJ65" s="1005"/>
      <c r="AK65" s="1005"/>
      <c r="AL65" s="1005"/>
      <c r="AM65" s="1005" t="s">
        <v>527</v>
      </c>
      <c r="AN65" s="1005"/>
      <c r="AO65" s="1005"/>
      <c r="AP65" s="459"/>
      <c r="AQ65" s="176" t="s">
        <v>354</v>
      </c>
      <c r="AR65" s="169"/>
      <c r="AS65" s="169"/>
      <c r="AT65" s="170"/>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14"/>
      <c r="Z66" s="1015"/>
      <c r="AA66" s="1016"/>
      <c r="AB66" s="1020"/>
      <c r="AC66" s="1021"/>
      <c r="AD66" s="1022"/>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5">
        <v>1</v>
      </c>
      <c r="B4" s="1065">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5">
        <v>1</v>
      </c>
      <c r="B37" s="1065">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5">
        <v>1</v>
      </c>
      <c r="B70" s="1065">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2019-06-07T13:37:26Z</dcterms:modified>
</cp:coreProperties>
</file>