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15150" windowHeight="112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<sst xmlns="http://schemas.openxmlformats.org/spreadsheetml/2006/main" count="2927" uniqueCount="691">
  <si>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</si>
  <si>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</si>
  <si>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</si>
  <si>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</si>
  <si>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</si>
  <si>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</si>
  <si>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</si>
  <si>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</si>
  <si>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</si>
  <si>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</si>
  <si>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</si>
  <si>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</si>
  <si>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</si>
  <si>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</si>
  <si>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</si>
  <si>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</si>
  <si>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</si>
  <si>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</si>
  <si>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</si>
  <si>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</si>
  <si>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</si>
  <si>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</si>
  <si>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</si>
  <si>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</si>
  <si>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</si>
  <si>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</si>
  <si>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</si>
  <si>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</si>
  <si>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</si>
  <si>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</si>
  <si>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</si>
  <si>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</si>
  <si>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</si>
  <si>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</si>
  <si>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</si>
  <si>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</si>
  <si>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</si>
  <si>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</si>
  <si>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</si>
  <si>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</si>
  <si>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</si>
  <si>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</si>
  <si>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</si>
  <si>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</si>
  <si>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</si>
  <si>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</si>
  <si>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</si>
  <si>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</si>
  <si>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</si>
  <si>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</si>
  <si>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</si>
  <si>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</si>
  <si>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</si>
  <si>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</si>
  <si>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</si>
  <si>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</si>
  <si>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</si>
  <si>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</si>
  <si>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</si>
  <si>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</si>
  <si>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</si>
  <si>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</si>
  <si>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</si>
  <si>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</si>
  <si>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</si>
  <si>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</si>
  <si>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</si>
  <si>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</si>
  <si>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</si>
  <si>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</si>
  <si>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</si>
  <si>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</si>
  <si>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</si>
  <si>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</si>
  <si>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</si>
  <si>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</si>
  <si>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</si>
  <si>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</si>
  <si>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</si>
  <si>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</si>
  <si>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</si>
  <si>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</si>
  <si>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</si>
  <si>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</si>
  <si>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</si>
  <si>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</si>
  <si>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</si>
  <si>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</si>
  <si>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</si>
  <si>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</si>
  <si>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</si>
  <si>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</si>
  <si>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</si>
  <si>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</si>
  <si>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</si>
  <si>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</si>
  <si>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</si>
  <si>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</si>
  <si>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</si>
  <si>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</si>
  <si>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</si>
  <si>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</si>
  <si>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</si>
  <si>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</si>
  <si>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</si>
  <si>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</si>
  <si>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</si>
  <si>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</si>
  <si>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</si>
  <si>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</si>
  <si>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</si>
  <si>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</si>
  <si>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</si>
  <si>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</si>
  <si>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</si>
  <si>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</si>
  <si>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</si>
  <si>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</si>
  <si>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</si>
  <si>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</si>
  <si>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</si>
  <si>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</si>
  <si>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</si>
  <si>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</si>
  <si>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</si>
  <si>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</si>
  <si>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</si>
  <si>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</si>
  <si>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</si>
  <si>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</si>
  <si>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</si>
  <si>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</si>
  <si>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</si>
  <si>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</si>
  <si>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</si>
  <si>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</si>
  <si>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</si>
  <si>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</si>
  <si>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</si>
  <si>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</si>
  <si>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</si>
  <si>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</si>
  <si>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</si>
  <si>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</si>
  <si>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</si>
  <si>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</si>
  <si>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</si>
  <si>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</si>
  <si>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</si>
  <si>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</si>
  <si>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</si>
  <si>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</si>
  <si>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</si>
  <si>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</si>
  <si>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</si>
  <si>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</si>
  <si>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</si>
  <si>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</si>
  <si>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</si>
  <si>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</si>
  <si>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</si>
  <si>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</si>
  <si>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</si>
  <si>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</si>
  <si>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</si>
  <si>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</si>
  <si>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</si>
  <si>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</si>
  <si>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</si>
  <si>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</si>
  <si>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</si>
  <si>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</si>
  <si>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</si>
  <si>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</si>
  <si>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</si>
  <si>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</si>
  <si>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</si>
  <si>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</si>
  <si>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</si>
  <si>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</si>
  <si>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</si>
  <si>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</si>
  <si>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</si>
  <si>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</si>
  <si>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</si>
  <si>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</si>
  <si>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</si>
  <si>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</si>
  <si>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</si>
  <si>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</si>
  <si>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</si>
  <si>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</si>
  <si>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</si>
  <si>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</si>
  <si>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</si>
  <si>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</si>
  <si>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</si>
  <si>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</si>
  <si>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</si>
  <si>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</si>
  <si>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</si>
  <si>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</si>
  <si>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</si>
  <si>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</si>
  <si>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</si>
  <si>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</si>
  <si>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</si>
  <si>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</si>
  <si>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</si>
  <si>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</si>
  <si>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</si>
  <si>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</si>
  <si>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</si>
  <si>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</si>
  <si>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</si>
  <si>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</si>
  <si>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</si>
  <si>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</si>
  <si>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</si>
  <si>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</si>
  <si>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</si>
  <si>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</si>
  <si>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</si>
  <si>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</si>
  <si>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</si>
  <si>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</si>
  <si>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</si>
  <si>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</si>
  <si>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</si>
  <si>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</si>
  <si>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</si>
  <si>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</si>
  <si>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</si>
  <si>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</si>
  <si>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</si>
  <si>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</si>
  <si>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</si>
  <si>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</si>
  <si>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</si>
  <si>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</si>
  <si>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</si>
  <si>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</si>
  <si>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</si>
  <si>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</si>
  <si>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</si>
  <si>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</si>
  <si>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</si>
  <si>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</si>
  <si>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</si>
  <si>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</si>
  <si>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</si>
  <si>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</si>
  <si>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</si>
  <si>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</si>
  <si>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</si>
  <si>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</si>
  <si>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</si>
  <si>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</si>
  <si>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</si>
  <si>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</si>
  <si>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</si>
  <si>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</si>
  <si>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</si>
  <si>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</si>
  <si>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</si>
  <si>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</si>
  <si>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</si>
  <si>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</si>
  <si>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</si>
  <si>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</si>
  <si>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</si>
  <si>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</si>
  <si>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</si>
  <si>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</si>
  <si>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</si>
  <si>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</si>
  <si>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</si>
  <si>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</si>
  <si>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</si>
  <si>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</si>
  <si>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</si>
  <si>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</si>
  <si>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</si>
  <si>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</si>
  <si>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</si>
  <si>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</si>
  <si>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</si>
  <si>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</si>
  <si>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</si>
  <si>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</si>
  <si>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</si>
  <si>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</si>
  <si>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</si>
  <si>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</si>
  <si>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</si>
  <si>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</si>
  <si>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</si>
  <si>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</si>
  <si>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</si>
  <si>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</si>
  <si>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</si>
  <si>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</si>
  <si>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</si>
  <si>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</si>
  <si>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</si>
  <si>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</si>
  <si>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</si>
  <si>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</si>
  <si>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</si>
  <si>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</si>
  <si>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</si>
  <si>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</si>
  <si>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</si>
  <si>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</si>
  <si>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</si>
  <si>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</si>
  <si>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</si>
  <si>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</si>
  <si>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</si>
  <si>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</si>
  <si>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</si>
  <si>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</si>
  <si>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</si>
  <si>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</si>
  <si>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</si>
  <si>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</si>
  <si>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</si>
  <si>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</si>
  <si>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</si>
  <si>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</si>
  <si>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</si>
  <si>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</si>
  <si>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</si>
  <si>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</si>
  <si>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</si>
  <si>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</si>
  <si>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</si>
  <si>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</si>
  <si>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</si>
  <si>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</si>
  <si>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</si>
  <si>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</si>
  <si>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</si>
  <si>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</si>
  <si>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</si>
  <si>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</si>
  <si>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</si>
  <si>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</si>
  <si>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</si>
  <si>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</si>
  <si>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</si>
  <si>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</si>
  <si>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</si>
  <si>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</si>
  <si>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</si>
  <si>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</si>
  <si>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</si>
  <si>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</si>
  <si>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</si>
  <si>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</si>
  <si>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</si>
  <si>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</si>
  <si>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</si>
  <si>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</si>
  <si>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</si>
  <si>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</si>
  <si>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</si>
  <si>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</si>
  <si>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</si>
  <si>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</si>
  <si>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</si>
  <si>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</si>
  <si>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</si>
  <si>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</si>
  <si>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</si>
  <si>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</si>
  <si>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</si>
  <si>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</si>
  <si>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</si>
  <si>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</si>
  <si>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</si>
  <si>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</si>
  <si>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</si>
  <si>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</si>
  <si>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</si>
  <si>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</si>
  <si>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</si>
  <si>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</si>
  <si>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</si>
  <si>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</si>
  <si>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</si>
  <si>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</si>
  <si>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</si>
  <si>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</si>
  <si>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</si>
  <si>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</si>
  <si>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</si>
  <si>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</si>
  <si>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</si>
  <si>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</si>
  <si>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</si>
  <si>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</si>
  <si>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</si>
  <si>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</si>
  <si>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</si>
  <si>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</si>
  <si>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</si>
  <si>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</si>
  <si>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</si>
  <si>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</si>
  <si>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</si>
  <si>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</si>
  <si>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</si>
  <si>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</si>
  <si>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</si>
  <si>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</si>
  <si>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</si>
  <si>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</si>
  <si>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</si>
  <si>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</si>
  <si>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</si>
  <si>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</si>
  <si>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</si>
  <si>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</si>
  <si>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</si>
  <si>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</si>
  <si>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</si>
  <si>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</si>
  <si>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</si>
  <si>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</si>
  <si>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</si>
  <si>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</si>
  <si>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</si>
  <si>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</si>
  <si>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</si>
  <si>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</si>
  <si>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</si>
  <si>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</si>
  <si>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</si>
  <si>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</si>
  <si>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</si>
  <si>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</si>
  <si>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</si>
  <si>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</si>
  <si>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</si>
  <si>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</si>
  <si>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</si>
  <si>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</si>
  <si>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</si>
  <si>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</si>
  <si>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</si>
  <si>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</si>
  <si>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</si>
  <si>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</si>
  <si>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</si>
  <si>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</si>
  <si>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</si>
  <si>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</si>
  <si>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</si>
  <si>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</si>
  <si>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</si>
  <si>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</si>
  <si>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</si>
  <si>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</si>
  <si>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</si>
  <si>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</si>
  <si>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</si>
  <si>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</si>
  <si>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</si>
  <si>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</si>
  <si>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</si>
  <si>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</si>
  <si>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</si>
  <si>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</si>
  <si>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</si>
  <si>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</si>
  <si>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</si>
  <si>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</si>
  <si>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</si>
  <si>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</si>
  <si>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</si>
  <si>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</si>
  <si>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</si>
  <si>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</si>
  <si>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</si>
  <si>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</si>
  <si>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</si>
  <si>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</si>
  <si>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</si>
  <si>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</si>
  <si>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</si>
  <si>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</si>
  <si>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</si>
  <si>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</si>
  <si>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</si>
  <si>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</si>
  <si>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</si>
  <si>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</si>
  <si>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</si>
  <si>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</si>
  <si>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</si>
  <si>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</si>
  <si>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</si>
  <si>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</si>
  <si>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</si>
  <si>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</si>
  <si>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</si>
  <si>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</si>
  <si>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</si>
  <si>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</si>
  <si>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</si>
  <si>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</si>
  <si>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</si>
  <si>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</si>
  <si>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</si>
  <si>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</si>
  <si>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</si>
  <si>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</si>
  <si>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</si>
  <si>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</si>
  <si>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</si>
  <si>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</si>
  <si>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</si>
  <si>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</si>
  <si>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</si>
  <si>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</si>
  <si>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</si>
  <si>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</si>
  <si>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</si>
  <si>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</si>
  <si>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</si>
  <si>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</si>
  <si>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</si>
  <si>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</si>
  <si>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</si>
  <si>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</si>
  <si>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</si>
  <si>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</si>
  <si>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</si>
  <si>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</si>
  <si>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</si>
  <si>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</si>
  <si>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</si>
  <si>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</si>
  <si>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</si>
  <si>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</si>
  <si>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</si>
  <si>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</si>
  <si>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</si>
  <si>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</si>
  <si>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</si>
  <si>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</si>
  <si>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</si>
  <si>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</si>
  <si>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</si>
  <si>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</si>
  <si>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</si>
  <si>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</si>
  <si>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</si>
  <si>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</si>
  <si>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</si>
  <si>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</si>
  <si>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</si>
  <si>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</si>
  <si>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</si>
  <si>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</si>
  <si>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</si>
  <si>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</si>
  <si>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</si>
  <si>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</si>
  <si>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リウマチ・アレルギー特別対策事業</t>
    <phoneticPr fontId="5"/>
  </si>
  <si>
    <t>厚生労働省</t>
  </si>
  <si>
    <t>健康局</t>
    <phoneticPr fontId="5"/>
  </si>
  <si>
    <t>がん・疾病対策課</t>
    <phoneticPr fontId="5"/>
  </si>
  <si>
    <t>がん・疾病対策課長
佐々木　昌弘</t>
    <phoneticPr fontId="5"/>
  </si>
  <si>
    <t>○</t>
  </si>
  <si>
    <t>-</t>
    <phoneticPr fontId="5"/>
  </si>
  <si>
    <t>「都道府県におけるアレルギー疾患の医療提供体制の整備について」（平成29年７月28日健発0728第１号健康局長通知）</t>
    <phoneticPr fontId="5"/>
  </si>
  <si>
    <t>リウマチ、気管支喘息、アトピー性皮膚炎、花粉症等のリウマチ・アレルギー性疾患患者は国民の2人に1人に上ると言われており、患者数や国民の関心も高い重要な問題となっていることから、都道府県の実情に応じた各種事業を実施し、患者や家族ひいては国民一般からの悩みや不安の解消を図る。</t>
    <phoneticPr fontId="5"/>
  </si>
  <si>
    <t>①医療従事者向けの研修を実施し、専門医等の人材育成を行う。
②一般国民向けに自己管理（セルフケア）の観点からのシンポジウム開催等リウマチ・アレルギー性疾患に関する正しい知識の啓発活動を実施し重症化防止を図る。
【補助率】1/2</t>
    <phoneticPr fontId="5"/>
  </si>
  <si>
    <t>-</t>
    <phoneticPr fontId="5"/>
  </si>
  <si>
    <t>-</t>
    <phoneticPr fontId="5"/>
  </si>
  <si>
    <t>-</t>
    <phoneticPr fontId="5"/>
  </si>
  <si>
    <t>-</t>
    <phoneticPr fontId="5"/>
  </si>
  <si>
    <t>-</t>
    <phoneticPr fontId="5"/>
  </si>
  <si>
    <t>-</t>
    <phoneticPr fontId="5"/>
  </si>
  <si>
    <t>-</t>
    <phoneticPr fontId="5"/>
  </si>
  <si>
    <t>-</t>
    <phoneticPr fontId="5"/>
  </si>
  <si>
    <t>疾病予防対策事業費等補助金</t>
    <phoneticPr fontId="5"/>
  </si>
  <si>
    <t>前年度実績同数以下</t>
    <phoneticPr fontId="5"/>
  </si>
  <si>
    <t>気管支喘息死者数の減少</t>
    <phoneticPr fontId="5"/>
  </si>
  <si>
    <t>人口動態統計、(一社）日本アレルギー学会ホームページ</t>
    <phoneticPr fontId="5"/>
  </si>
  <si>
    <t>人</t>
    <phoneticPr fontId="5"/>
  </si>
  <si>
    <t>人</t>
    <phoneticPr fontId="5"/>
  </si>
  <si>
    <t>-</t>
    <phoneticPr fontId="5"/>
  </si>
  <si>
    <t>-</t>
    <phoneticPr fontId="5"/>
  </si>
  <si>
    <t>-</t>
    <phoneticPr fontId="5"/>
  </si>
  <si>
    <t>-</t>
    <phoneticPr fontId="5"/>
  </si>
  <si>
    <t>事業実施自治体数</t>
    <phoneticPr fontId="5"/>
  </si>
  <si>
    <t>件</t>
    <phoneticPr fontId="5"/>
  </si>
  <si>
    <t>件</t>
    <phoneticPr fontId="5"/>
  </si>
  <si>
    <t>単位あたりコスト=X／Y　　　
X:「執行額」
Y:「事業実施自治体数」　　　　　　　　　　　　　　　　　</t>
    <phoneticPr fontId="5"/>
  </si>
  <si>
    <t>円</t>
    <rPh sb="0" eb="1">
      <t>エン</t>
    </rPh>
    <phoneticPr fontId="5"/>
  </si>
  <si>
    <t>　　X/Y</t>
    <phoneticPr fontId="5"/>
  </si>
  <si>
    <t>2,000,000/7</t>
    <phoneticPr fontId="5"/>
  </si>
  <si>
    <t>Ⅰ－５－２　難病等の予防・治療等を充実させること</t>
    <phoneticPr fontId="5"/>
  </si>
  <si>
    <t>-</t>
    <phoneticPr fontId="5"/>
  </si>
  <si>
    <t>-</t>
    <phoneticPr fontId="5"/>
  </si>
  <si>
    <t>-</t>
    <phoneticPr fontId="5"/>
  </si>
  <si>
    <t>-</t>
    <phoneticPr fontId="5"/>
  </si>
  <si>
    <t>-</t>
    <phoneticPr fontId="5"/>
  </si>
  <si>
    <t>リウマチ・アレルギーの予防・治療を推進し、目標達成に寄与する。</t>
    <phoneticPr fontId="5"/>
  </si>
  <si>
    <t>-</t>
    <phoneticPr fontId="5"/>
  </si>
  <si>
    <t>-</t>
    <phoneticPr fontId="5"/>
  </si>
  <si>
    <t>-</t>
    <phoneticPr fontId="5"/>
  </si>
  <si>
    <t>無</t>
  </si>
  <si>
    <t>‐</t>
  </si>
  <si>
    <t>-</t>
    <phoneticPr fontId="5"/>
  </si>
  <si>
    <t>リウマチ・アレルギー疾患患者やその家族、ひいては国民一般からの悩みや不安の解消を図るための事業であり、国費を投入しなければ事業目的が達成できない。</t>
    <phoneticPr fontId="5"/>
  </si>
  <si>
    <t>民間療法を含め膨大な情報が氾濫しており、国が確かな情報を発信する必要がある。</t>
    <phoneticPr fontId="5"/>
  </si>
  <si>
    <t>リウマチ・アレルギー疾患患者に対する様々な事業を実施し、悩みや不安の解消を図るという政策目的達成に向けて、優先度の高い事業である。</t>
    <phoneticPr fontId="5"/>
  </si>
  <si>
    <t>自治体向け補助金として、支出先の選定は妥当である。</t>
    <phoneticPr fontId="5"/>
  </si>
  <si>
    <t>単位当たりコストの水準は妥当である。</t>
    <phoneticPr fontId="5"/>
  </si>
  <si>
    <t>費目・使途は事業目的に即している。</t>
    <phoneticPr fontId="5"/>
  </si>
  <si>
    <t>リウマチ・アレルギー対策費</t>
    <phoneticPr fontId="5"/>
  </si>
  <si>
    <t>160</t>
    <phoneticPr fontId="5"/>
  </si>
  <si>
    <t>138</t>
    <phoneticPr fontId="5"/>
  </si>
  <si>
    <t>137</t>
    <phoneticPr fontId="5"/>
  </si>
  <si>
    <t>145</t>
    <phoneticPr fontId="5"/>
  </si>
  <si>
    <t>110</t>
    <phoneticPr fontId="5"/>
  </si>
  <si>
    <t>145</t>
    <phoneticPr fontId="5"/>
  </si>
  <si>
    <t>127</t>
    <phoneticPr fontId="5"/>
  </si>
  <si>
    <t>-</t>
    <phoneticPr fontId="5"/>
  </si>
  <si>
    <t>-</t>
    <phoneticPr fontId="5"/>
  </si>
  <si>
    <t>自治体向け補助金として地域の実情にあわせた実効性の高い手段となっている。</t>
    <phoneticPr fontId="5"/>
  </si>
  <si>
    <t>事業については、各自治体において講習会の開催や患者情報を共有するための協議会の開催の経費等を補助しているところであり、有意義なものであることから、今後においては事業実施自治体数が増加するよう、引き続き事業についての周知していくこととしている。</t>
    <phoneticPr fontId="5"/>
  </si>
  <si>
    <t>静岡県</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</si>
  <si>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</si>
  <si>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</si>
  <si>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</si>
  <si>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</si>
  <si>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</si>
  <si>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</si>
  <si>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</si>
  <si>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</si>
  <si>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</si>
  <si>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</si>
  <si>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東京都</t>
    <rPh sb="0" eb="3">
      <t>トウキョウト</t>
    </rPh>
    <phoneticPr fontId="5"/>
  </si>
  <si>
    <t>埼玉県</t>
    <rPh sb="0" eb="3">
      <t>サイタマケン</t>
    </rPh>
    <phoneticPr fontId="5"/>
  </si>
  <si>
    <t>岐阜県</t>
    <rPh sb="0" eb="3">
      <t>ギフケン</t>
    </rPh>
    <phoneticPr fontId="5"/>
  </si>
  <si>
    <t>愛知県</t>
    <rPh sb="0" eb="3">
      <t>アイチケン</t>
    </rPh>
    <phoneticPr fontId="5"/>
  </si>
  <si>
    <t>鳥取県</t>
    <rPh sb="0" eb="3">
      <t>トットリケン</t>
    </rPh>
    <phoneticPr fontId="5"/>
  </si>
  <si>
    <t>山梨県</t>
    <rPh sb="0" eb="3">
      <t>ヤマナシケン</t>
    </rPh>
    <phoneticPr fontId="5"/>
  </si>
  <si>
    <t>茨城県</t>
    <rPh sb="0" eb="3">
      <t>イバラキケン</t>
    </rPh>
    <phoneticPr fontId="5"/>
  </si>
  <si>
    <t>大阪府</t>
    <rPh sb="0" eb="2">
      <t>オオサカ</t>
    </rPh>
    <rPh sb="2" eb="3">
      <t>フ</t>
    </rPh>
    <phoneticPr fontId="5"/>
  </si>
  <si>
    <t>滋賀県</t>
    <rPh sb="0" eb="3">
      <t>シガケン</t>
    </rPh>
    <phoneticPr fontId="5"/>
  </si>
  <si>
    <t>Ⅰ－５　感染症など健康を脅かす疾病を予防・防止するとともに、感染者等に必要な医療等を確保すること</t>
    <phoneticPr fontId="5"/>
  </si>
  <si>
    <t>予防・健康づくりの推進</t>
    <phoneticPr fontId="5"/>
  </si>
  <si>
    <t>食物によるアナフィラキシーショック死亡者数ゼロ【2028年度まで】</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</si>
  <si>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</si>
  <si>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</si>
  <si>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</si>
  <si>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</si>
  <si>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</si>
  <si>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</si>
  <si>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</si>
  <si>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</si>
  <si>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</si>
  <si>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都道府県が実施する患者市民への啓発事業及び医療従事者等への研修事業を実施した都道府県数</t>
    <rPh sb="0" eb="4">
      <t>トドウフケン</t>
    </rPh>
    <rPh sb="5" eb="7">
      <t>ジッシ</t>
    </rPh>
    <rPh sb="9" eb="11">
      <t>カンジャ</t>
    </rPh>
    <rPh sb="11" eb="13">
      <t>シミン</t>
    </rPh>
    <rPh sb="15" eb="17">
      <t>ケイハツ</t>
    </rPh>
    <rPh sb="17" eb="19">
      <t>ジギョウ</t>
    </rPh>
    <rPh sb="19" eb="20">
      <t>オヨ</t>
    </rPh>
    <rPh sb="21" eb="23">
      <t>イリョウ</t>
    </rPh>
    <rPh sb="23" eb="26">
      <t>ジュウジシャ</t>
    </rPh>
    <rPh sb="26" eb="27">
      <t>トウ</t>
    </rPh>
    <rPh sb="29" eb="31">
      <t>ケンシュウ</t>
    </rPh>
    <rPh sb="31" eb="33">
      <t>ジギョウ</t>
    </rPh>
    <rPh sb="34" eb="36">
      <t>ジッシ</t>
    </rPh>
    <rPh sb="38" eb="42">
      <t>トドウフケン</t>
    </rPh>
    <rPh sb="42" eb="43">
      <t>スウ</t>
    </rPh>
    <phoneticPr fontId="5"/>
  </si>
  <si>
    <t>件</t>
    <rPh sb="0" eb="1">
      <t>ケン</t>
    </rPh>
    <phoneticPr fontId="5"/>
  </si>
  <si>
    <t>-</t>
    <phoneticPr fontId="5"/>
  </si>
  <si>
    <t>集計中</t>
    <rPh sb="0" eb="3">
      <t>シュウケイチュウ</t>
    </rPh>
    <phoneticPr fontId="5"/>
  </si>
  <si>
    <t>達成している。</t>
    <rPh sb="0" eb="2">
      <t>タッセイ</t>
    </rPh>
    <phoneticPr fontId="5"/>
  </si>
  <si>
    <t>本事業（事業番号164）は地域において喘息死を減少させること並びにリウマチ及びアレルギー対策を推進するためのものであり、事業番号170「リウマチ・アレルギー対策費」はリウマチ及びアレルギー対策を総合的・体系的に実施するための検討を行うものである。</t>
    <phoneticPr fontId="5"/>
  </si>
  <si>
    <t>喘息死者数は増加傾向にあり、引き続き事業を実施する必要がある。リウマチ・アレルギー特別対策事業については、平成24～29年度の事業実施自治体数は同数程度にとどまっていたが、平成30年度は大幅に増加したことから、当事業の改善が進んでいる。</t>
    <rPh sb="6" eb="8">
      <t>ゾウカ</t>
    </rPh>
    <rPh sb="86" eb="88">
      <t>ヘイセイ</t>
    </rPh>
    <rPh sb="90" eb="92">
      <t>ネンド</t>
    </rPh>
    <rPh sb="93" eb="95">
      <t>オオハバ</t>
    </rPh>
    <rPh sb="96" eb="98">
      <t>ゾウカ</t>
    </rPh>
    <rPh sb="105" eb="106">
      <t>トウ</t>
    </rPh>
    <rPh sb="106" eb="108">
      <t>ジギョウ</t>
    </rPh>
    <rPh sb="109" eb="111">
      <t>カイゼン</t>
    </rPh>
    <rPh sb="112" eb="113">
      <t>スス</t>
    </rPh>
    <phoneticPr fontId="5"/>
  </si>
  <si>
    <t>149</t>
    <phoneticPr fontId="5"/>
  </si>
  <si>
    <t>13,481,000/39</t>
    <phoneticPr fontId="5"/>
  </si>
  <si>
    <t>県民に対する情報提供事業、人材育成事業</t>
    <rPh sb="0" eb="2">
      <t>ケンミン</t>
    </rPh>
    <rPh sb="3" eb="4">
      <t>タイ</t>
    </rPh>
    <rPh sb="6" eb="8">
      <t>ジョウホウ</t>
    </rPh>
    <rPh sb="8" eb="10">
      <t>テイキョウ</t>
    </rPh>
    <rPh sb="10" eb="12">
      <t>ジギョウ</t>
    </rPh>
    <rPh sb="13" eb="15">
      <t>ジンザイ</t>
    </rPh>
    <rPh sb="15" eb="17">
      <t>イクセイ</t>
    </rPh>
    <rPh sb="17" eb="19">
      <t>ジギョウ</t>
    </rPh>
    <phoneticPr fontId="5"/>
  </si>
  <si>
    <t>協議会の開催、医療従事者向けの研修事業</t>
    <rPh sb="0" eb="3">
      <t>キョウギカイ</t>
    </rPh>
    <rPh sb="4" eb="6">
      <t>カイサイ</t>
    </rPh>
    <rPh sb="7" eb="9">
      <t>イリョウ</t>
    </rPh>
    <rPh sb="9" eb="12">
      <t>ジュウジシャ</t>
    </rPh>
    <rPh sb="12" eb="13">
      <t>ム</t>
    </rPh>
    <rPh sb="15" eb="17">
      <t>ケンシュウ</t>
    </rPh>
    <rPh sb="17" eb="19">
      <t>ジギョウ</t>
    </rPh>
    <phoneticPr fontId="5"/>
  </si>
  <si>
    <t>協議会の開催、医療従事者向けの研修事業</t>
    <rPh sb="0" eb="3">
      <t>キョウギカイ</t>
    </rPh>
    <rPh sb="4" eb="6">
      <t>カイサイ</t>
    </rPh>
    <phoneticPr fontId="5"/>
  </si>
  <si>
    <t>会議の開催、実態調査</t>
    <rPh sb="0" eb="2">
      <t>カイギ</t>
    </rPh>
    <rPh sb="3" eb="5">
      <t>カイサイ</t>
    </rPh>
    <rPh sb="6" eb="8">
      <t>ジッタイ</t>
    </rPh>
    <rPh sb="8" eb="10">
      <t>チョウサ</t>
    </rPh>
    <phoneticPr fontId="5"/>
  </si>
  <si>
    <t>検討委員会の設置、医療従事者向けの研修事業</t>
    <rPh sb="0" eb="2">
      <t>ケントウ</t>
    </rPh>
    <rPh sb="2" eb="5">
      <t>イインカイ</t>
    </rPh>
    <rPh sb="6" eb="8">
      <t>セッチ</t>
    </rPh>
    <phoneticPr fontId="5"/>
  </si>
  <si>
    <t>医療従事者・学校関係者向けの研修事業</t>
    <rPh sb="6" eb="8">
      <t>ガッコウ</t>
    </rPh>
    <rPh sb="8" eb="11">
      <t>カンケイシャ</t>
    </rPh>
    <phoneticPr fontId="5"/>
  </si>
  <si>
    <t>協議会の開催、実態調査</t>
    <rPh sb="0" eb="3">
      <t>キョウギカイ</t>
    </rPh>
    <rPh sb="4" eb="6">
      <t>カイサイ</t>
    </rPh>
    <rPh sb="7" eb="9">
      <t>ジッタイ</t>
    </rPh>
    <rPh sb="9" eb="11">
      <t>チョウサ</t>
    </rPh>
    <phoneticPr fontId="5"/>
  </si>
  <si>
    <t>連絡協議会の設置、知識の普及啓発事業</t>
    <rPh sb="0" eb="2">
      <t>レンラク</t>
    </rPh>
    <rPh sb="2" eb="5">
      <t>キョウギカイ</t>
    </rPh>
    <rPh sb="6" eb="8">
      <t>セッチ</t>
    </rPh>
    <rPh sb="9" eb="11">
      <t>チシキ</t>
    </rPh>
    <rPh sb="12" eb="14">
      <t>フキュウ</t>
    </rPh>
    <rPh sb="14" eb="16">
      <t>ケイハツ</t>
    </rPh>
    <rPh sb="16" eb="18">
      <t>ジギョウ</t>
    </rPh>
    <phoneticPr fontId="5"/>
  </si>
  <si>
    <t>連絡協議会の運営、医療従事者向けの研修事業</t>
    <rPh sb="0" eb="2">
      <t>レンラク</t>
    </rPh>
    <rPh sb="2" eb="5">
      <t>キョウギカイ</t>
    </rPh>
    <rPh sb="6" eb="8">
      <t>ウンエイ</t>
    </rPh>
    <phoneticPr fontId="5"/>
  </si>
  <si>
    <t>連絡協議会の設置、実態調査</t>
    <rPh sb="0" eb="2">
      <t>レンラク</t>
    </rPh>
    <rPh sb="2" eb="5">
      <t>キョウギカイ</t>
    </rPh>
    <rPh sb="6" eb="8">
      <t>セッチ</t>
    </rPh>
    <rPh sb="9" eb="11">
      <t>ジッタイ</t>
    </rPh>
    <rPh sb="11" eb="13">
      <t>チョウサ</t>
    </rPh>
    <phoneticPr fontId="5"/>
  </si>
  <si>
    <t>A.</t>
    <phoneticPr fontId="5"/>
  </si>
  <si>
    <t>76,000,000,/39</t>
    <phoneticPr fontId="5"/>
  </si>
  <si>
    <t>交付要綱により負担割合を定めており、妥当である。</t>
    <rPh sb="0" eb="4">
      <t>コウフヨウコウ</t>
    </rPh>
    <rPh sb="7" eb="11">
      <t>フタンワリアイ</t>
    </rPh>
    <rPh sb="12" eb="13">
      <t>サダ</t>
    </rPh>
    <rPh sb="18" eb="20">
      <t>ダトウ</t>
    </rPh>
    <phoneticPr fontId="5"/>
  </si>
  <si>
    <t>平成29年度にアレルギー疾患対策基本指針に基づき。「都道府県におけるアレルギー疾患の医療提供体制の整備について」（平成29年７月28日健発0728第１号健康局長通知）を都道府県宛に発出したことから、当事業の実施自治体の増加が見込まれ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</si>
</sst>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152400</xdr:colOff>
      <xdr:row>32</xdr:row>
      <xdr:rowOff>50800</xdr:rowOff>
    </xdr:from>
    <xdr:to>
      <xdr:col>51</xdr:col>
      <xdr:colOff>77355</xdr:colOff>
      <xdr:row>33</xdr:row>
      <xdr:rowOff>170103</xdr:rowOff>
    </xdr:to>
    <xdr:sp macro="" textlink="">
      <xdr:nvSpPr>
        <xdr:cNvPr id="4" name="テキスト ボックス 3"/>
        <xdr:cNvSpPr txBox="1"/>
      </xdr:nvSpPr>
      <xdr:spPr>
        <a:xfrm>
          <a:off x="9499600" y="11620500"/>
          <a:ext cx="1220355" cy="411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前年度実績以下</a:t>
          </a:r>
          <a:endParaRPr kumimoji="1" lang="en-US" altLang="ja-JP" sz="800"/>
        </a:p>
        <a:p>
          <a:endParaRPr kumimoji="1" lang="ja-JP" altLang="en-US" sz="900"/>
        </a:p>
      </xdr:txBody>
    </xdr:sp>
    <xdr:clientData/>
  </xdr:twoCellAnchor>
  <xdr:twoCellAnchor>
    <xdr:from>
      <xdr:col>16</xdr:col>
      <xdr:colOff>50800</xdr:colOff>
      <xdr:row>740</xdr:row>
      <xdr:rowOff>228600</xdr:rowOff>
    </xdr:from>
    <xdr:to>
      <xdr:col>38</xdr:col>
      <xdr:colOff>124442</xdr:colOff>
      <xdr:row>742</xdr:row>
      <xdr:rowOff>155426</xdr:rowOff>
    </xdr:to>
    <xdr:sp macro="" textlink="">
      <xdr:nvSpPr>
        <xdr:cNvPr id="8" name="テキスト ボックス 7"/>
        <xdr:cNvSpPr txBox="1"/>
      </xdr:nvSpPr>
      <xdr:spPr bwMode="auto">
        <a:xfrm>
          <a:off x="3302000" y="42125900"/>
          <a:ext cx="4544042" cy="6380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１３百万円</a:t>
          </a:r>
        </a:p>
      </xdr:txBody>
    </xdr:sp>
    <xdr:clientData/>
  </xdr:twoCellAnchor>
  <xdr:twoCellAnchor>
    <xdr:from>
      <xdr:col>16</xdr:col>
      <xdr:colOff>190500</xdr:colOff>
      <xdr:row>743</xdr:row>
      <xdr:rowOff>38100</xdr:rowOff>
    </xdr:from>
    <xdr:to>
      <xdr:col>38</xdr:col>
      <xdr:colOff>136340</xdr:colOff>
      <xdr:row>744</xdr:row>
      <xdr:rowOff>192921</xdr:rowOff>
    </xdr:to>
    <xdr:sp macro="" textlink="">
      <xdr:nvSpPr>
        <xdr:cNvPr id="9" name="大かっこ 8"/>
        <xdr:cNvSpPr/>
      </xdr:nvSpPr>
      <xdr:spPr bwMode="auto">
        <a:xfrm>
          <a:off x="3441700" y="43002200"/>
          <a:ext cx="4416240" cy="5104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交付申請書の内容審査、交付決定、等　</a:t>
          </a:r>
          <a:endParaRPr kumimoji="1" lang="en-US" altLang="ja-JP" sz="1100">
            <a:solidFill>
              <a:schemeClr val="tx1"/>
            </a:solidFill>
            <a:latin typeface="+mn-lt"/>
            <a:ea typeface="+mn-ea"/>
            <a:cs typeface="+mn-cs"/>
          </a:endParaRPr>
        </a:p>
      </xdr:txBody>
    </xdr:sp>
    <xdr:clientData/>
  </xdr:twoCellAnchor>
  <xdr:twoCellAnchor editAs="oneCell">
    <xdr:from>
      <xdr:col>27</xdr:col>
      <xdr:colOff>25400</xdr:colOff>
      <xdr:row>744</xdr:row>
      <xdr:rowOff>238368</xdr:rowOff>
    </xdr:from>
    <xdr:to>
      <xdr:col>27</xdr:col>
      <xdr:colOff>158510</xdr:colOff>
      <xdr:row>747</xdr:row>
      <xdr:rowOff>21423</xdr:rowOff>
    </xdr:to>
    <xdr:pic>
      <xdr:nvPicPr>
        <xdr:cNvPr id="13" name="図 12"/>
        <xdr:cNvPicPr>
          <a:picLocks noChangeAspect="1"/>
        </xdr:cNvPicPr>
      </xdr:nvPicPr>
      <xdr:blipFill>
        <a:blip xmlns:r="http://schemas.openxmlformats.org/officeDocument/2006/relationships" r:embed="rId1"/>
        <a:stretch>
          <a:fillRect/>
        </a:stretch>
      </xdr:blipFill>
      <xdr:spPr>
        <a:xfrm>
          <a:off x="5511800" y="41945168"/>
          <a:ext cx="133110" cy="849855"/>
        </a:xfrm>
        <a:prstGeom prst="rect">
          <a:avLst/>
        </a:prstGeom>
      </xdr:spPr>
    </xdr:pic>
    <xdr:clientData/>
  </xdr:twoCellAnchor>
  <xdr:twoCellAnchor>
    <xdr:from>
      <xdr:col>23</xdr:col>
      <xdr:colOff>38100</xdr:colOff>
      <xdr:row>747</xdr:row>
      <xdr:rowOff>12700</xdr:rowOff>
    </xdr:from>
    <xdr:to>
      <xdr:col>31</xdr:col>
      <xdr:colOff>173316</xdr:colOff>
      <xdr:row>747</xdr:row>
      <xdr:rowOff>260405</xdr:rowOff>
    </xdr:to>
    <xdr:sp macro="" textlink="">
      <xdr:nvSpPr>
        <xdr:cNvPr id="17" name="テキスト ボックス 16"/>
        <xdr:cNvSpPr txBox="1"/>
      </xdr:nvSpPr>
      <xdr:spPr bwMode="auto">
        <a:xfrm>
          <a:off x="4711700" y="42786300"/>
          <a:ext cx="1760816" cy="247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21</xdr:col>
      <xdr:colOff>165101</xdr:colOff>
      <xdr:row>748</xdr:row>
      <xdr:rowOff>38101</xdr:rowOff>
    </xdr:from>
    <xdr:to>
      <xdr:col>32</xdr:col>
      <xdr:colOff>101600</xdr:colOff>
      <xdr:row>750</xdr:row>
      <xdr:rowOff>88900</xdr:rowOff>
    </xdr:to>
    <xdr:sp macro="" textlink="">
      <xdr:nvSpPr>
        <xdr:cNvPr id="19" name="テキスト ボックス 18"/>
        <xdr:cNvSpPr txBox="1"/>
      </xdr:nvSpPr>
      <xdr:spPr bwMode="auto">
        <a:xfrm>
          <a:off x="4432301" y="43002201"/>
          <a:ext cx="2171699" cy="76199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a:t>
          </a:r>
          <a:r>
            <a:rPr kumimoji="1" lang="ja-JP" altLang="en-US" sz="1200">
              <a:solidFill>
                <a:schemeClr val="tx1"/>
              </a:solidFill>
            </a:rPr>
            <a:t>都道府県（３９）</a:t>
          </a:r>
          <a:endParaRPr kumimoji="1" lang="en-US" altLang="ja-JP" sz="1200">
            <a:solidFill>
              <a:schemeClr val="tx1"/>
            </a:solidFill>
          </a:endParaRPr>
        </a:p>
        <a:p>
          <a:pPr algn="ctr"/>
          <a:r>
            <a:rPr kumimoji="1" lang="ja-JP" altLang="en-US" sz="1200">
              <a:solidFill>
                <a:schemeClr val="tx1"/>
              </a:solidFill>
            </a:rPr>
            <a:t>１３百万円</a:t>
          </a:r>
          <a:endParaRPr kumimoji="1" lang="en-US" altLang="ja-JP" sz="1200">
            <a:solidFill>
              <a:schemeClr val="tx1"/>
            </a:solidFill>
          </a:endParaRPr>
        </a:p>
      </xdr:txBody>
    </xdr:sp>
    <xdr:clientData/>
  </xdr:twoCellAnchor>
  <xdr:twoCellAnchor>
    <xdr:from>
      <xdr:col>12</xdr:col>
      <xdr:colOff>165101</xdr:colOff>
      <xdr:row>750</xdr:row>
      <xdr:rowOff>165100</xdr:rowOff>
    </xdr:from>
    <xdr:to>
      <xdr:col>44</xdr:col>
      <xdr:colOff>177801</xdr:colOff>
      <xdr:row>753</xdr:row>
      <xdr:rowOff>8594</xdr:rowOff>
    </xdr:to>
    <xdr:sp macro="" textlink="">
      <xdr:nvSpPr>
        <xdr:cNvPr id="21" name="大かっこ 20"/>
        <xdr:cNvSpPr/>
      </xdr:nvSpPr>
      <xdr:spPr bwMode="auto">
        <a:xfrm>
          <a:off x="2603501" y="43840400"/>
          <a:ext cx="6515100" cy="9102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・医療従事者向けの研修の実施</a:t>
          </a:r>
          <a:endParaRPr lang="ja-JP" altLang="ja-JP"/>
        </a:p>
        <a:p>
          <a:r>
            <a:rPr kumimoji="1" lang="ja-JP" altLang="ja-JP" sz="1100">
              <a:solidFill>
                <a:schemeClr val="tx1"/>
              </a:solidFill>
              <a:latin typeface="+mn-lt"/>
              <a:ea typeface="+mn-ea"/>
              <a:cs typeface="+mn-cs"/>
            </a:rPr>
            <a:t>・国民向けの正しい知識の普及啓発事業の実施</a:t>
          </a:r>
          <a:endParaRPr lang="ja-JP" altLang="ja-JP"/>
        </a:p>
        <a:p>
          <a:r>
            <a:rPr kumimoji="1" lang="ja-JP" altLang="ja-JP" sz="1100">
              <a:solidFill>
                <a:schemeClr val="tx1"/>
              </a:solidFill>
              <a:latin typeface="+mn-lt"/>
              <a:ea typeface="+mn-ea"/>
              <a:cs typeface="+mn-cs"/>
            </a:rPr>
            <a:t>・研修やホームページを活用した診療ガイドラインの普及の実施</a:t>
          </a:r>
          <a:endParaRPr kumimoji="1" lang="en-US" altLang="ja-JP" sz="1100">
            <a:solidFill>
              <a:schemeClr val="tx1"/>
            </a:solidFill>
            <a:latin typeface="+mn-lt"/>
            <a:ea typeface="+mn-ea"/>
            <a:cs typeface="+mn-cs"/>
          </a:endParaRPr>
        </a:p>
      </xdr:txBody>
    </xdr:sp>
    <xdr:clientData/>
  </xdr:twoCellAnchor>
  <xdr:twoCellAnchor>
    <xdr:from>
      <xdr:col>38</xdr:col>
      <xdr:colOff>114300</xdr:colOff>
      <xdr:row>31</xdr:row>
      <xdr:rowOff>38100</xdr:rowOff>
    </xdr:from>
    <xdr:to>
      <xdr:col>41</xdr:col>
      <xdr:colOff>146050</xdr:colOff>
      <xdr:row>32</xdr:row>
      <xdr:rowOff>21166</xdr:rowOff>
    </xdr:to>
    <xdr:sp macro="" textlink="">
      <xdr:nvSpPr>
        <xdr:cNvPr id="11" name="テキスト ボックス 10"/>
        <xdr:cNvSpPr txBox="1"/>
      </xdr:nvSpPr>
      <xdr:spPr>
        <a:xfrm>
          <a:off x="7835900" y="113157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38</xdr:col>
      <xdr:colOff>139700</xdr:colOff>
      <xdr:row>33</xdr:row>
      <xdr:rowOff>25400</xdr:rowOff>
    </xdr:from>
    <xdr:to>
      <xdr:col>41</xdr:col>
      <xdr:colOff>171450</xdr:colOff>
      <xdr:row>34</xdr:row>
      <xdr:rowOff>8466</xdr:rowOff>
    </xdr:to>
    <xdr:sp macro="" textlink="">
      <xdr:nvSpPr>
        <xdr:cNvPr id="14" name="テキスト ボックス 13"/>
        <xdr:cNvSpPr txBox="1"/>
      </xdr:nvSpPr>
      <xdr:spPr>
        <a:xfrm>
          <a:off x="7861300" y="118872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34</xdr:col>
      <xdr:colOff>127000</xdr:colOff>
      <xdr:row>432</xdr:row>
      <xdr:rowOff>25400</xdr:rowOff>
    </xdr:from>
    <xdr:to>
      <xdr:col>37</xdr:col>
      <xdr:colOff>158750</xdr:colOff>
      <xdr:row>433</xdr:row>
      <xdr:rowOff>8466</xdr:rowOff>
    </xdr:to>
    <xdr:sp macro="" textlink="">
      <xdr:nvSpPr>
        <xdr:cNvPr id="15" name="テキスト ボックス 14"/>
        <xdr:cNvSpPr txBox="1"/>
      </xdr:nvSpPr>
      <xdr:spPr>
        <a:xfrm>
          <a:off x="7035800" y="212217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34</xdr:col>
      <xdr:colOff>101600</xdr:colOff>
      <xdr:row>434</xdr:row>
      <xdr:rowOff>25400</xdr:rowOff>
    </xdr:from>
    <xdr:to>
      <xdr:col>37</xdr:col>
      <xdr:colOff>133350</xdr:colOff>
      <xdr:row>435</xdr:row>
      <xdr:rowOff>8466</xdr:rowOff>
    </xdr:to>
    <xdr:sp macro="" textlink="">
      <xdr:nvSpPr>
        <xdr:cNvPr id="18" name="テキスト ボックス 17"/>
        <xdr:cNvSpPr txBox="1"/>
      </xdr:nvSpPr>
      <xdr:spPr>
        <a:xfrm>
          <a:off x="7010400" y="218059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30</xdr:col>
      <xdr:colOff>114300</xdr:colOff>
      <xdr:row>432</xdr:row>
      <xdr:rowOff>25400</xdr:rowOff>
    </xdr:from>
    <xdr:to>
      <xdr:col>33</xdr:col>
      <xdr:colOff>146050</xdr:colOff>
      <xdr:row>433</xdr:row>
      <xdr:rowOff>8466</xdr:rowOff>
    </xdr:to>
    <xdr:sp macro="" textlink="">
      <xdr:nvSpPr>
        <xdr:cNvPr id="20" name="テキスト ボックス 19"/>
        <xdr:cNvSpPr txBox="1"/>
      </xdr:nvSpPr>
      <xdr:spPr>
        <a:xfrm>
          <a:off x="6210300" y="212217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30</xdr:col>
      <xdr:colOff>88900</xdr:colOff>
      <xdr:row>434</xdr:row>
      <xdr:rowOff>25400</xdr:rowOff>
    </xdr:from>
    <xdr:to>
      <xdr:col>33</xdr:col>
      <xdr:colOff>120650</xdr:colOff>
      <xdr:row>435</xdr:row>
      <xdr:rowOff>8466</xdr:rowOff>
    </xdr:to>
    <xdr:sp macro="" textlink="">
      <xdr:nvSpPr>
        <xdr:cNvPr id="22" name="テキスト ボックス 21"/>
        <xdr:cNvSpPr txBox="1"/>
      </xdr:nvSpPr>
      <xdr:spPr>
        <a:xfrm>
          <a:off x="6184900" y="21805900"/>
          <a:ext cx="6413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102" sqref="AQ102:AT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164</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5</v>
      </c>
      <c r="Q13" s="109"/>
      <c r="R13" s="109"/>
      <c r="S13" s="109"/>
      <c r="T13" s="109"/>
      <c r="U13" s="109"/>
      <c r="V13" s="110"/>
      <c r="W13" s="108">
        <v>5</v>
      </c>
      <c r="X13" s="109"/>
      <c r="Y13" s="109"/>
      <c r="Z13" s="109"/>
      <c r="AA13" s="109"/>
      <c r="AB13" s="109"/>
      <c r="AC13" s="110"/>
      <c r="AD13" s="108">
        <v>14</v>
      </c>
      <c r="AE13" s="109"/>
      <c r="AF13" s="109"/>
      <c r="AG13" s="109"/>
      <c r="AH13" s="109"/>
      <c r="AI13" s="109"/>
      <c r="AJ13" s="110"/>
      <c r="AK13" s="108">
        <v>76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584</v>
      </c>
      <c r="X14" s="109"/>
      <c r="Y14" s="109"/>
      <c r="Z14" s="109"/>
      <c r="AA14" s="109"/>
      <c r="AB14" s="109"/>
      <c r="AC14" s="110"/>
      <c r="AD14" s="108" t="s">
        <v>576</v>
      </c>
      <c r="AE14" s="109"/>
      <c r="AF14" s="109"/>
      <c r="AG14" s="109"/>
      <c r="AH14" s="109"/>
      <c r="AI14" s="109"/>
      <c r="AJ14" s="110"/>
      <c r="AK14" s="108" t="s">
        <v>587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585</v>
      </c>
      <c r="X15" s="109"/>
      <c r="Y15" s="109"/>
      <c r="Z15" s="109"/>
      <c r="AA15" s="109"/>
      <c r="AB15" s="109"/>
      <c r="AC15" s="110"/>
      <c r="AD15" s="108" t="s">
        <v>583</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583</v>
      </c>
      <c r="X16" s="109"/>
      <c r="Y16" s="109"/>
      <c r="Z16" s="109"/>
      <c r="AA16" s="109"/>
      <c r="AB16" s="109"/>
      <c r="AC16" s="110"/>
      <c r="AD16" s="108" t="s">
        <v>586</v>
      </c>
      <c r="AE16" s="109"/>
      <c r="AF16" s="109"/>
      <c r="AG16" s="109"/>
      <c r="AH16" s="109"/>
      <c r="AI16" s="109"/>
      <c r="AJ16" s="110"/>
      <c r="AK16" s="108" t="s">
        <v>587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583</v>
      </c>
      <c r="Q17" s="109"/>
      <c r="R17" s="109"/>
      <c r="S17" s="109"/>
      <c r="T17" s="109"/>
      <c r="U17" s="109"/>
      <c r="V17" s="110"/>
      <c r="W17" s="108">
        <v>-3</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5</v>
      </c>
      <c r="Q18" s="115"/>
      <c r="R18" s="115"/>
      <c r="S18" s="115"/>
      <c r="T18" s="115"/>
      <c r="U18" s="115"/>
      <c r="V18" s="116"/>
      <c r="W18" s="114">
        <f>SUM(W13:AC17)</f>
        <v>2</v>
      </c>
      <c r="X18" s="115"/>
      <c r="Y18" s="115"/>
      <c r="Z18" s="115"/>
      <c r="AA18" s="115"/>
      <c r="AB18" s="115"/>
      <c r="AC18" s="116"/>
      <c r="AD18" s="114">
        <f>SUM(AD13:AJ17)</f>
        <v>14</v>
      </c>
      <c r="AE18" s="115"/>
      <c r="AF18" s="115"/>
      <c r="AG18" s="115"/>
      <c r="AH18" s="115"/>
      <c r="AI18" s="115"/>
      <c r="AJ18" s="116"/>
      <c r="AK18" s="114">
        <f>SUM(AK13:AQ17)</f>
        <v>76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v>
      </c>
      <c r="Q19" s="109"/>
      <c r="R19" s="109"/>
      <c r="S19" s="109"/>
      <c r="T19" s="109"/>
      <c r="U19" s="109"/>
      <c r="V19" s="110"/>
      <c r="W19" s="108">
        <v>2</v>
      </c>
      <c r="X19" s="109"/>
      <c r="Y19" s="109"/>
      <c r="Z19" s="109"/>
      <c r="AA19" s="109"/>
      <c r="AB19" s="109"/>
      <c r="AC19" s="110"/>
      <c r="AD19" s="108">
        <v>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0.4</v>
      </c>
      <c r="Q20" s="539"/>
      <c r="R20" s="539"/>
      <c r="S20" s="539"/>
      <c r="T20" s="539"/>
      <c r="U20" s="539"/>
      <c r="V20" s="539"/>
      <c r="W20" s="539">
        <f t="shared" ref="W20" si="0">IF(W18=0, "-", SUM(W19)/W18)</f>
        <v>1</v>
      </c>
      <c r="X20" s="539"/>
      <c r="Y20" s="539"/>
      <c r="Z20" s="539"/>
      <c r="AA20" s="539"/>
      <c r="AB20" s="539"/>
      <c r="AC20" s="539"/>
      <c r="AD20" s="539">
        <f t="shared" ref="AD20" si="1">IF(AD18=0, "-", SUM(AD19)/AD18)</f>
        <v>0.9285714285714286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v>
      </c>
      <c r="Q21" s="539"/>
      <c r="R21" s="539"/>
      <c r="S21" s="539"/>
      <c r="T21" s="539"/>
      <c r="U21" s="539"/>
      <c r="V21" s="539"/>
      <c r="W21" s="539">
        <f t="shared" ref="W21" si="2">IF(W19=0, "-", SUM(W19)/SUM(W13,W14))</f>
        <v>0.4</v>
      </c>
      <c r="X21" s="539"/>
      <c r="Y21" s="539"/>
      <c r="Z21" s="539"/>
      <c r="AA21" s="539"/>
      <c r="AB21" s="539"/>
      <c r="AC21" s="539"/>
      <c r="AD21" s="539">
        <f t="shared" ref="AD21" si="3">IF(AD19=0, "-", SUM(AD19)/SUM(AD13,AD14))</f>
        <v>0.9285714285714286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7.25" customHeight="1" x14ac:dyDescent="0.15">
      <c r="A23" s="201"/>
      <c r="B23" s="202"/>
      <c r="C23" s="202"/>
      <c r="D23" s="202"/>
      <c r="E23" s="202"/>
      <c r="F23" s="203"/>
      <c r="G23" s="186" t="s">
        <v>588</v>
      </c>
      <c r="H23" s="187"/>
      <c r="I23" s="187"/>
      <c r="J23" s="187"/>
      <c r="K23" s="187"/>
      <c r="L23" s="187"/>
      <c r="M23" s="187"/>
      <c r="N23" s="187"/>
      <c r="O23" s="188"/>
      <c r="P23" s="105">
        <v>76</v>
      </c>
      <c r="Q23" s="106"/>
      <c r="R23" s="106"/>
      <c r="S23" s="106"/>
      <c r="T23" s="106"/>
      <c r="U23" s="106"/>
      <c r="V23" s="107"/>
      <c r="W23" s="105"/>
      <c r="X23" s="106"/>
      <c r="Y23" s="106"/>
      <c r="Z23" s="106"/>
      <c r="AA23" s="106"/>
      <c r="AB23" s="106"/>
      <c r="AC23" s="107"/>
      <c r="AD23" s="209" t="s">
        <v>690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594</v>
      </c>
      <c r="AR31" s="136"/>
      <c r="AS31" s="137" t="s">
        <v>355</v>
      </c>
      <c r="AT31" s="172"/>
      <c r="AU31" s="271">
        <v>31</v>
      </c>
      <c r="AV31" s="271"/>
      <c r="AW31" s="380" t="s">
        <v>300</v>
      </c>
      <c r="AX31" s="381"/>
    </row>
    <row r="32" spans="1:50" ht="23.25" customHeight="1" x14ac:dyDescent="0.15">
      <c r="A32" s="515"/>
      <c r="B32" s="513"/>
      <c r="C32" s="513"/>
      <c r="D32" s="513"/>
      <c r="E32" s="513"/>
      <c r="F32" s="514"/>
      <c r="G32" s="540" t="s">
        <v>589</v>
      </c>
      <c r="H32" s="541"/>
      <c r="I32" s="541"/>
      <c r="J32" s="541"/>
      <c r="K32" s="541"/>
      <c r="L32" s="541"/>
      <c r="M32" s="541"/>
      <c r="N32" s="541"/>
      <c r="O32" s="542"/>
      <c r="P32" s="161" t="s">
        <v>590</v>
      </c>
      <c r="Q32" s="161"/>
      <c r="R32" s="161"/>
      <c r="S32" s="161"/>
      <c r="T32" s="161"/>
      <c r="U32" s="161"/>
      <c r="V32" s="161"/>
      <c r="W32" s="161"/>
      <c r="X32" s="231"/>
      <c r="Y32" s="339" t="s">
        <v>12</v>
      </c>
      <c r="Z32" s="549"/>
      <c r="AA32" s="550"/>
      <c r="AB32" s="551" t="s">
        <v>592</v>
      </c>
      <c r="AC32" s="551"/>
      <c r="AD32" s="551"/>
      <c r="AE32" s="365">
        <v>1454</v>
      </c>
      <c r="AF32" s="366"/>
      <c r="AG32" s="366"/>
      <c r="AH32" s="366"/>
      <c r="AI32" s="365">
        <v>1794</v>
      </c>
      <c r="AJ32" s="366"/>
      <c r="AK32" s="366"/>
      <c r="AL32" s="366"/>
      <c r="AM32" s="365"/>
      <c r="AN32" s="366"/>
      <c r="AO32" s="366"/>
      <c r="AP32" s="366"/>
      <c r="AQ32" s="111" t="s">
        <v>595</v>
      </c>
      <c r="AR32" s="112"/>
      <c r="AS32" s="112"/>
      <c r="AT32" s="113"/>
      <c r="AU32" s="366" t="s">
        <v>597</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5">
        <v>1510</v>
      </c>
      <c r="AF33" s="366"/>
      <c r="AG33" s="366"/>
      <c r="AH33" s="366"/>
      <c r="AI33" s="365">
        <v>1454</v>
      </c>
      <c r="AJ33" s="366"/>
      <c r="AK33" s="366"/>
      <c r="AL33" s="366"/>
      <c r="AM33" s="365">
        <v>1794</v>
      </c>
      <c r="AN33" s="366"/>
      <c r="AO33" s="366"/>
      <c r="AP33" s="366"/>
      <c r="AQ33" s="111" t="s">
        <v>596</v>
      </c>
      <c r="AR33" s="112"/>
      <c r="AS33" s="112"/>
      <c r="AT33" s="113"/>
      <c r="AU33" s="366"/>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104</v>
      </c>
      <c r="AF34" s="366"/>
      <c r="AG34" s="366"/>
      <c r="AH34" s="366"/>
      <c r="AI34" s="365">
        <v>81</v>
      </c>
      <c r="AJ34" s="366"/>
      <c r="AK34" s="366"/>
      <c r="AL34" s="366"/>
      <c r="AM34" s="365"/>
      <c r="AN34" s="366"/>
      <c r="AO34" s="366"/>
      <c r="AP34" s="366"/>
      <c r="AQ34" s="111" t="s">
        <v>595</v>
      </c>
      <c r="AR34" s="112"/>
      <c r="AS34" s="112"/>
      <c r="AT34" s="113"/>
      <c r="AU34" s="366" t="s">
        <v>595</v>
      </c>
      <c r="AV34" s="366"/>
      <c r="AW34" s="366"/>
      <c r="AX34" s="368"/>
    </row>
    <row r="35" spans="1:50" ht="23.25" customHeight="1" x14ac:dyDescent="0.15">
      <c r="A35" s="897" t="s">
        <v>506</v>
      </c>
      <c r="B35" s="898"/>
      <c r="C35" s="898"/>
      <c r="D35" s="898"/>
      <c r="E35" s="898"/>
      <c r="F35" s="899"/>
      <c r="G35" s="903" t="s">
        <v>591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599</v>
      </c>
      <c r="AC101" s="551"/>
      <c r="AD101" s="551"/>
      <c r="AE101" s="365">
        <v>7</v>
      </c>
      <c r="AF101" s="366"/>
      <c r="AG101" s="366"/>
      <c r="AH101" s="367"/>
      <c r="AI101" s="365">
        <v>7</v>
      </c>
      <c r="AJ101" s="366"/>
      <c r="AK101" s="366"/>
      <c r="AL101" s="367"/>
      <c r="AM101" s="365">
        <v>39</v>
      </c>
      <c r="AN101" s="366"/>
      <c r="AO101" s="366"/>
      <c r="AP101" s="367"/>
      <c r="AQ101" s="365" t="s">
        <v>595</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600</v>
      </c>
      <c r="AC102" s="551"/>
      <c r="AD102" s="551"/>
      <c r="AE102" s="359">
        <v>7</v>
      </c>
      <c r="AF102" s="359"/>
      <c r="AG102" s="359"/>
      <c r="AH102" s="359"/>
      <c r="AI102" s="359">
        <v>7</v>
      </c>
      <c r="AJ102" s="359"/>
      <c r="AK102" s="359"/>
      <c r="AL102" s="359"/>
      <c r="AM102" s="359">
        <v>7</v>
      </c>
      <c r="AN102" s="359"/>
      <c r="AO102" s="359"/>
      <c r="AP102" s="359"/>
      <c r="AQ102" s="814">
        <v>39</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601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602</v>
      </c>
      <c r="AC116" s="301"/>
      <c r="AD116" s="302"/>
      <c r="AE116" s="359">
        <v>285714</v>
      </c>
      <c r="AF116" s="359"/>
      <c r="AG116" s="359"/>
      <c r="AH116" s="359"/>
      <c r="AI116" s="359">
        <v>285714</v>
      </c>
      <c r="AJ116" s="359"/>
      <c r="AK116" s="359"/>
      <c r="AL116" s="359"/>
      <c r="AM116" s="359">
        <v>345667</v>
      </c>
      <c r="AN116" s="359"/>
      <c r="AO116" s="359"/>
      <c r="AP116" s="359"/>
      <c r="AQ116" s="365">
        <v>1948718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603</v>
      </c>
      <c r="AC117" s="343"/>
      <c r="AD117" s="344"/>
      <c r="AE117" s="306" t="s">
        <v>604</v>
      </c>
      <c r="AF117" s="306"/>
      <c r="AG117" s="306"/>
      <c r="AH117" s="306"/>
      <c r="AI117" s="306" t="s">
        <v>604</v>
      </c>
      <c r="AJ117" s="306"/>
      <c r="AK117" s="306"/>
      <c r="AL117" s="306"/>
      <c r="AM117" s="306" t="s">
        <v>676</v>
      </c>
      <c r="AN117" s="306"/>
      <c r="AO117" s="306"/>
      <c r="AP117" s="306"/>
      <c r="AQ117" s="306" t="s">
        <v>688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656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595</v>
      </c>
      <c r="AR133" s="271"/>
      <c r="AS133" s="137" t="s">
        <v>355</v>
      </c>
      <c r="AT133" s="172"/>
      <c r="AU133" s="136" t="s">
        <v>595</v>
      </c>
      <c r="AV133" s="136"/>
      <c r="AW133" s="137" t="s">
        <v>300</v>
      </c>
      <c r="AX133" s="138"/>
    </row>
    <row r="134" spans="1:50" ht="39.75" customHeight="1" x14ac:dyDescent="0.15">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607</v>
      </c>
      <c r="AC134" s="221"/>
      <c r="AD134" s="221"/>
      <c r="AE134" s="266" t="s">
        <v>608</v>
      </c>
      <c r="AF134" s="112"/>
      <c r="AG134" s="112"/>
      <c r="AH134" s="112"/>
      <c r="AI134" s="266" t="s">
        <v>595</v>
      </c>
      <c r="AJ134" s="112"/>
      <c r="AK134" s="112"/>
      <c r="AL134" s="112"/>
      <c r="AM134" s="266" t="s">
        <v>608</v>
      </c>
      <c r="AN134" s="112"/>
      <c r="AO134" s="112"/>
      <c r="AP134" s="112"/>
      <c r="AQ134" s="266" t="s">
        <v>594</v>
      </c>
      <c r="AR134" s="112"/>
      <c r="AS134" s="112"/>
      <c r="AT134" s="112"/>
      <c r="AU134" s="266" t="s">
        <v>595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594</v>
      </c>
      <c r="AF135" s="112"/>
      <c r="AG135" s="112"/>
      <c r="AH135" s="112"/>
      <c r="AI135" s="266" t="s">
        <v>595</v>
      </c>
      <c r="AJ135" s="112"/>
      <c r="AK135" s="112"/>
      <c r="AL135" s="112"/>
      <c r="AM135" s="266" t="s">
        <v>595</v>
      </c>
      <c r="AN135" s="112"/>
      <c r="AO135" s="112"/>
      <c r="AP135" s="112"/>
      <c r="AQ135" s="266" t="s">
        <v>595</v>
      </c>
      <c r="AR135" s="112"/>
      <c r="AS135" s="112"/>
      <c r="AT135" s="112"/>
      <c r="AU135" s="266" t="s">
        <v>595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994"/>
      <c r="B182" s="252"/>
      <c r="C182" s="251"/>
      <c r="D182" s="252"/>
      <c r="E182" s="251"/>
      <c r="F182" s="314"/>
      <c r="G182" s="230" t="s">
        <v>595</v>
      </c>
      <c r="H182" s="161"/>
      <c r="I182" s="161"/>
      <c r="J182" s="161"/>
      <c r="K182" s="161"/>
      <c r="L182" s="161"/>
      <c r="M182" s="161"/>
      <c r="N182" s="161"/>
      <c r="O182" s="161"/>
      <c r="P182" s="231"/>
      <c r="Q182" s="160" t="s">
        <v>595</v>
      </c>
      <c r="R182" s="161"/>
      <c r="S182" s="161"/>
      <c r="T182" s="161"/>
      <c r="U182" s="161"/>
      <c r="V182" s="161"/>
      <c r="W182" s="161"/>
      <c r="X182" s="161"/>
      <c r="Y182" s="161"/>
      <c r="Z182" s="161"/>
      <c r="AA182" s="923"/>
      <c r="AB182" s="255" t="s">
        <v>609</v>
      </c>
      <c r="AC182" s="256"/>
      <c r="AD182" s="256"/>
      <c r="AE182" s="261" t="s">
        <v>610</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t="s">
        <v>595</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657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30</v>
      </c>
      <c r="AF432" s="136"/>
      <c r="AG432" s="137" t="s">
        <v>355</v>
      </c>
      <c r="AH432" s="172"/>
      <c r="AI432" s="182"/>
      <c r="AJ432" s="182"/>
      <c r="AK432" s="182"/>
      <c r="AL432" s="177"/>
      <c r="AM432" s="182"/>
      <c r="AN432" s="182"/>
      <c r="AO432" s="182"/>
      <c r="AP432" s="177"/>
      <c r="AQ432" s="217" t="s">
        <v>595</v>
      </c>
      <c r="AR432" s="136"/>
      <c r="AS432" s="137" t="s">
        <v>355</v>
      </c>
      <c r="AT432" s="172"/>
      <c r="AU432" s="136">
        <v>33</v>
      </c>
      <c r="AV432" s="136"/>
      <c r="AW432" s="137" t="s">
        <v>300</v>
      </c>
      <c r="AX432" s="138"/>
    </row>
    <row r="433" spans="1:50" ht="23.25" customHeight="1" x14ac:dyDescent="0.15">
      <c r="A433" s="994"/>
      <c r="B433" s="252"/>
      <c r="C433" s="251"/>
      <c r="D433" s="252"/>
      <c r="E433" s="166"/>
      <c r="F433" s="167"/>
      <c r="G433" s="230" t="s">
        <v>668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669</v>
      </c>
      <c r="AC433" s="133"/>
      <c r="AD433" s="133"/>
      <c r="AE433" s="111"/>
      <c r="AF433" s="112"/>
      <c r="AG433" s="112"/>
      <c r="AH433" s="112"/>
      <c r="AI433" s="111"/>
      <c r="AJ433" s="112"/>
      <c r="AK433" s="112"/>
      <c r="AL433" s="112"/>
      <c r="AM433" s="111" t="s">
        <v>595</v>
      </c>
      <c r="AN433" s="112"/>
      <c r="AO433" s="112"/>
      <c r="AP433" s="113"/>
      <c r="AQ433" s="111" t="s">
        <v>614</v>
      </c>
      <c r="AR433" s="112"/>
      <c r="AS433" s="112"/>
      <c r="AT433" s="113"/>
      <c r="AU433" s="112" t="s">
        <v>595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669</v>
      </c>
      <c r="AC434" s="221"/>
      <c r="AD434" s="221"/>
      <c r="AE434" s="111" t="s">
        <v>595</v>
      </c>
      <c r="AF434" s="112"/>
      <c r="AG434" s="112"/>
      <c r="AH434" s="113"/>
      <c r="AI434" s="111" t="s">
        <v>595</v>
      </c>
      <c r="AJ434" s="112"/>
      <c r="AK434" s="112"/>
      <c r="AL434" s="112"/>
      <c r="AM434" s="111" t="s">
        <v>595</v>
      </c>
      <c r="AN434" s="112"/>
      <c r="AO434" s="112"/>
      <c r="AP434" s="113"/>
      <c r="AQ434" s="111" t="s">
        <v>614</v>
      </c>
      <c r="AR434" s="112"/>
      <c r="AS434" s="112"/>
      <c r="AT434" s="113"/>
      <c r="AU434" s="112">
        <v>47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613</v>
      </c>
      <c r="AN435" s="112"/>
      <c r="AO435" s="112"/>
      <c r="AP435" s="113"/>
      <c r="AQ435" s="111" t="s">
        <v>614</v>
      </c>
      <c r="AR435" s="112"/>
      <c r="AS435" s="112"/>
      <c r="AT435" s="113"/>
      <c r="AU435" s="112" t="s">
        <v>614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660</v>
      </c>
      <c r="AF457" s="136"/>
      <c r="AG457" s="137" t="s">
        <v>355</v>
      </c>
      <c r="AH457" s="172"/>
      <c r="AI457" s="182"/>
      <c r="AJ457" s="182"/>
      <c r="AK457" s="182"/>
      <c r="AL457" s="177"/>
      <c r="AM457" s="182"/>
      <c r="AN457" s="182"/>
      <c r="AO457" s="182"/>
      <c r="AP457" s="177"/>
      <c r="AQ457" s="217" t="s">
        <v>665</v>
      </c>
      <c r="AR457" s="136"/>
      <c r="AS457" s="137" t="s">
        <v>355</v>
      </c>
      <c r="AT457" s="172"/>
      <c r="AU457" s="136">
        <v>40</v>
      </c>
      <c r="AV457" s="136"/>
      <c r="AW457" s="137" t="s">
        <v>300</v>
      </c>
      <c r="AX457" s="138"/>
    </row>
    <row r="458" spans="1:50" ht="23.25" customHeight="1" x14ac:dyDescent="0.15">
      <c r="A458" s="994"/>
      <c r="B458" s="252"/>
      <c r="C458" s="251"/>
      <c r="D458" s="252"/>
      <c r="E458" s="166"/>
      <c r="F458" s="167"/>
      <c r="G458" s="230" t="s">
        <v>658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659</v>
      </c>
      <c r="AC458" s="133"/>
      <c r="AD458" s="133"/>
      <c r="AE458" s="111" t="s">
        <v>661</v>
      </c>
      <c r="AF458" s="112"/>
      <c r="AG458" s="112"/>
      <c r="AH458" s="112"/>
      <c r="AI458" s="111" t="s">
        <v>660</v>
      </c>
      <c r="AJ458" s="112"/>
      <c r="AK458" s="112"/>
      <c r="AL458" s="112"/>
      <c r="AM458" s="111" t="s">
        <v>661</v>
      </c>
      <c r="AN458" s="112"/>
      <c r="AO458" s="112"/>
      <c r="AP458" s="113"/>
      <c r="AQ458" s="111" t="s">
        <v>663</v>
      </c>
      <c r="AR458" s="112"/>
      <c r="AS458" s="112"/>
      <c r="AT458" s="113"/>
      <c r="AU458" s="112" t="s">
        <v>663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659</v>
      </c>
      <c r="AC459" s="221"/>
      <c r="AD459" s="221"/>
      <c r="AE459" s="111" t="s">
        <v>662</v>
      </c>
      <c r="AF459" s="112"/>
      <c r="AG459" s="112"/>
      <c r="AH459" s="113"/>
      <c r="AI459" s="111" t="s">
        <v>664</v>
      </c>
      <c r="AJ459" s="112"/>
      <c r="AK459" s="112"/>
      <c r="AL459" s="112"/>
      <c r="AM459" s="111" t="s">
        <v>663</v>
      </c>
      <c r="AN459" s="112"/>
      <c r="AO459" s="112"/>
      <c r="AP459" s="113"/>
      <c r="AQ459" s="111" t="s">
        <v>663</v>
      </c>
      <c r="AR459" s="112"/>
      <c r="AS459" s="112"/>
      <c r="AT459" s="113"/>
      <c r="AU459" s="112">
        <v>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663</v>
      </c>
      <c r="AF460" s="112"/>
      <c r="AG460" s="112"/>
      <c r="AH460" s="113"/>
      <c r="AI460" s="111" t="s">
        <v>663</v>
      </c>
      <c r="AJ460" s="112"/>
      <c r="AK460" s="112"/>
      <c r="AL460" s="112"/>
      <c r="AM460" s="111" t="s">
        <v>663</v>
      </c>
      <c r="AN460" s="112"/>
      <c r="AO460" s="112"/>
      <c r="AP460" s="113"/>
      <c r="AQ460" s="111" t="s">
        <v>666</v>
      </c>
      <c r="AR460" s="112"/>
      <c r="AS460" s="112"/>
      <c r="AT460" s="113"/>
      <c r="AU460" s="112" t="s">
        <v>667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610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633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606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616</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616</v>
      </c>
      <c r="AE715" s="668"/>
      <c r="AF715" s="777"/>
      <c r="AG715" s="526" t="s">
        <v>671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634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672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571</v>
      </c>
      <c r="D721" s="918"/>
      <c r="E721" s="918"/>
      <c r="F721" s="919"/>
      <c r="G721" s="937"/>
      <c r="H721" s="938"/>
      <c r="I721" s="83" t="str">
        <f>IF(OR(G721="　", G721=""), "", "-")</f>
        <v/>
      </c>
      <c r="J721" s="916">
        <v>170</v>
      </c>
      <c r="K721" s="916"/>
      <c r="L721" s="83" t="str">
        <f>IF(M721="","","-")</f>
        <v/>
      </c>
      <c r="M721" s="84"/>
      <c r="N721" s="913" t="s">
        <v>624</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674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625</v>
      </c>
      <c r="F737" s="122"/>
      <c r="G737" s="122"/>
      <c r="H737" s="122"/>
      <c r="I737" s="122"/>
      <c r="J737" s="122"/>
      <c r="K737" s="122"/>
      <c r="L737" s="122"/>
      <c r="M737" s="122"/>
      <c r="N737" s="101" t="s">
        <v>543</v>
      </c>
      <c r="O737" s="101"/>
      <c r="P737" s="101"/>
      <c r="Q737" s="101"/>
      <c r="R737" s="122" t="s">
        <v>627</v>
      </c>
      <c r="S737" s="122"/>
      <c r="T737" s="122"/>
      <c r="U737" s="122"/>
      <c r="V737" s="122"/>
      <c r="W737" s="122"/>
      <c r="X737" s="122"/>
      <c r="Y737" s="122"/>
      <c r="Z737" s="122"/>
      <c r="AA737" s="101" t="s">
        <v>542</v>
      </c>
      <c r="AB737" s="101"/>
      <c r="AC737" s="101"/>
      <c r="AD737" s="101"/>
      <c r="AE737" s="122" t="s">
        <v>629</v>
      </c>
      <c r="AF737" s="122"/>
      <c r="AG737" s="122"/>
      <c r="AH737" s="122"/>
      <c r="AI737" s="122"/>
      <c r="AJ737" s="122"/>
      <c r="AK737" s="122"/>
      <c r="AL737" s="122"/>
      <c r="AM737" s="122"/>
      <c r="AN737" s="101" t="s">
        <v>541</v>
      </c>
      <c r="AO737" s="101"/>
      <c r="AP737" s="101"/>
      <c r="AQ737" s="101"/>
      <c r="AR737" s="102" t="s">
        <v>631</v>
      </c>
      <c r="AS737" s="103"/>
      <c r="AT737" s="103"/>
      <c r="AU737" s="103"/>
      <c r="AV737" s="103"/>
      <c r="AW737" s="103"/>
      <c r="AX737" s="104"/>
      <c r="AY737" s="89"/>
      <c r="AZ737" s="89"/>
    </row>
    <row r="738" spans="1:52" ht="24.75" customHeight="1" x14ac:dyDescent="0.15">
      <c r="A738" s="123" t="s">
        <v>540</v>
      </c>
      <c r="B738" s="124"/>
      <c r="C738" s="124"/>
      <c r="D738" s="125"/>
      <c r="E738" s="122" t="s">
        <v>626</v>
      </c>
      <c r="F738" s="122"/>
      <c r="G738" s="122"/>
      <c r="H738" s="122"/>
      <c r="I738" s="122"/>
      <c r="J738" s="122"/>
      <c r="K738" s="122"/>
      <c r="L738" s="122"/>
      <c r="M738" s="122"/>
      <c r="N738" s="101" t="s">
        <v>539</v>
      </c>
      <c r="O738" s="101"/>
      <c r="P738" s="101"/>
      <c r="Q738" s="101"/>
      <c r="R738" s="122" t="s">
        <v>628</v>
      </c>
      <c r="S738" s="122"/>
      <c r="T738" s="122"/>
      <c r="U738" s="122"/>
      <c r="V738" s="122"/>
      <c r="W738" s="122"/>
      <c r="X738" s="122"/>
      <c r="Y738" s="122"/>
      <c r="Z738" s="122"/>
      <c r="AA738" s="101" t="s">
        <v>538</v>
      </c>
      <c r="AB738" s="101"/>
      <c r="AC738" s="101"/>
      <c r="AD738" s="101"/>
      <c r="AE738" s="122" t="s">
        <v>630</v>
      </c>
      <c r="AF738" s="122"/>
      <c r="AG738" s="122"/>
      <c r="AH738" s="122"/>
      <c r="AI738" s="122"/>
      <c r="AJ738" s="122"/>
      <c r="AK738" s="122"/>
      <c r="AL738" s="122"/>
      <c r="AM738" s="122"/>
      <c r="AN738" s="101" t="s">
        <v>534</v>
      </c>
      <c r="AO738" s="101"/>
      <c r="AP738" s="101"/>
      <c r="AQ738" s="101"/>
      <c r="AR738" s="102" t="s">
        <v>675</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157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hidden="1"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60" t="s">
        <v>512</v>
      </c>
      <c r="B779" s="761"/>
      <c r="C779" s="761"/>
      <c r="D779" s="761"/>
      <c r="E779" s="761"/>
      <c r="F779" s="762"/>
      <c r="G779" s="439" t="s">
        <v>687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0"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0"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48"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7.7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648</v>
      </c>
      <c r="D837" s="419"/>
      <c r="E837" s="419"/>
      <c r="F837" s="419"/>
      <c r="G837" s="419"/>
      <c r="H837" s="419"/>
      <c r="I837" s="419"/>
      <c r="J837" s="420">
        <v>1000020110001</v>
      </c>
      <c r="K837" s="421"/>
      <c r="L837" s="421"/>
      <c r="M837" s="421"/>
      <c r="N837" s="421"/>
      <c r="O837" s="421"/>
      <c r="P837" s="317" t="s">
        <v>677</v>
      </c>
      <c r="Q837" s="318"/>
      <c r="R837" s="318"/>
      <c r="S837" s="318"/>
      <c r="T837" s="318"/>
      <c r="U837" s="318"/>
      <c r="V837" s="318"/>
      <c r="W837" s="318"/>
      <c r="X837" s="318"/>
      <c r="Y837" s="319">
        <v>0.9</v>
      </c>
      <c r="Z837" s="320"/>
      <c r="AA837" s="320"/>
      <c r="AB837" s="321"/>
      <c r="AC837" s="329" t="s">
        <v>646</v>
      </c>
      <c r="AD837" s="424"/>
      <c r="AE837" s="424"/>
      <c r="AF837" s="424"/>
      <c r="AG837" s="424"/>
      <c r="AH837" s="422" t="s">
        <v>637</v>
      </c>
      <c r="AI837" s="423"/>
      <c r="AJ837" s="423"/>
      <c r="AK837" s="423"/>
      <c r="AL837" s="326" t="s">
        <v>640</v>
      </c>
      <c r="AM837" s="327"/>
      <c r="AN837" s="327"/>
      <c r="AO837" s="328"/>
      <c r="AP837" s="322" t="s">
        <v>638</v>
      </c>
      <c r="AQ837" s="322"/>
      <c r="AR837" s="322"/>
      <c r="AS837" s="322"/>
      <c r="AT837" s="322"/>
      <c r="AU837" s="322"/>
      <c r="AV837" s="322"/>
      <c r="AW837" s="322"/>
      <c r="AX837" s="322"/>
    </row>
    <row r="838" spans="1:50" ht="30" customHeight="1" x14ac:dyDescent="0.15">
      <c r="A838" s="405">
        <v>2</v>
      </c>
      <c r="B838" s="405">
        <v>1</v>
      </c>
      <c r="C838" s="425" t="s">
        <v>649</v>
      </c>
      <c r="D838" s="419"/>
      <c r="E838" s="419"/>
      <c r="F838" s="419"/>
      <c r="G838" s="419"/>
      <c r="H838" s="419"/>
      <c r="I838" s="419"/>
      <c r="J838" s="420">
        <v>4000020210005</v>
      </c>
      <c r="K838" s="421"/>
      <c r="L838" s="421"/>
      <c r="M838" s="421"/>
      <c r="N838" s="421"/>
      <c r="O838" s="421"/>
      <c r="P838" s="317" t="s">
        <v>678</v>
      </c>
      <c r="Q838" s="318"/>
      <c r="R838" s="318"/>
      <c r="S838" s="318"/>
      <c r="T838" s="318"/>
      <c r="U838" s="318"/>
      <c r="V838" s="318"/>
      <c r="W838" s="318"/>
      <c r="X838" s="318"/>
      <c r="Y838" s="319">
        <v>0.9</v>
      </c>
      <c r="Z838" s="320"/>
      <c r="AA838" s="320"/>
      <c r="AB838" s="321"/>
      <c r="AC838" s="329" t="s">
        <v>646</v>
      </c>
      <c r="AD838" s="329"/>
      <c r="AE838" s="329"/>
      <c r="AF838" s="329"/>
      <c r="AG838" s="329"/>
      <c r="AH838" s="422" t="s">
        <v>637</v>
      </c>
      <c r="AI838" s="423"/>
      <c r="AJ838" s="423"/>
      <c r="AK838" s="423"/>
      <c r="AL838" s="326" t="s">
        <v>638</v>
      </c>
      <c r="AM838" s="327"/>
      <c r="AN838" s="327"/>
      <c r="AO838" s="328"/>
      <c r="AP838" s="322" t="s">
        <v>638</v>
      </c>
      <c r="AQ838" s="322"/>
      <c r="AR838" s="322"/>
      <c r="AS838" s="322"/>
      <c r="AT838" s="322"/>
      <c r="AU838" s="322"/>
      <c r="AV838" s="322"/>
      <c r="AW838" s="322"/>
      <c r="AX838" s="322"/>
    </row>
    <row r="839" spans="1:50" ht="30" customHeight="1" x14ac:dyDescent="0.15">
      <c r="A839" s="405">
        <v>3</v>
      </c>
      <c r="B839" s="405">
        <v>1</v>
      </c>
      <c r="C839" s="425" t="s">
        <v>650</v>
      </c>
      <c r="D839" s="419"/>
      <c r="E839" s="419"/>
      <c r="F839" s="419"/>
      <c r="G839" s="419"/>
      <c r="H839" s="419"/>
      <c r="I839" s="419"/>
      <c r="J839" s="420">
        <v>1000020230006</v>
      </c>
      <c r="K839" s="421"/>
      <c r="L839" s="421"/>
      <c r="M839" s="421"/>
      <c r="N839" s="421"/>
      <c r="O839" s="421"/>
      <c r="P839" s="317" t="s">
        <v>679</v>
      </c>
      <c r="Q839" s="318"/>
      <c r="R839" s="318"/>
      <c r="S839" s="318"/>
      <c r="T839" s="318"/>
      <c r="U839" s="318"/>
      <c r="V839" s="318"/>
      <c r="W839" s="318"/>
      <c r="X839" s="318"/>
      <c r="Y839" s="319">
        <v>0.9</v>
      </c>
      <c r="Z839" s="320"/>
      <c r="AA839" s="320"/>
      <c r="AB839" s="321"/>
      <c r="AC839" s="329" t="s">
        <v>646</v>
      </c>
      <c r="AD839" s="329"/>
      <c r="AE839" s="329"/>
      <c r="AF839" s="329"/>
      <c r="AG839" s="329"/>
      <c r="AH839" s="324" t="s">
        <v>638</v>
      </c>
      <c r="AI839" s="325"/>
      <c r="AJ839" s="325"/>
      <c r="AK839" s="325"/>
      <c r="AL839" s="326" t="s">
        <v>640</v>
      </c>
      <c r="AM839" s="327"/>
      <c r="AN839" s="327"/>
      <c r="AO839" s="328"/>
      <c r="AP839" s="322" t="s">
        <v>644</v>
      </c>
      <c r="AQ839" s="322"/>
      <c r="AR839" s="322"/>
      <c r="AS839" s="322"/>
      <c r="AT839" s="322"/>
      <c r="AU839" s="322"/>
      <c r="AV839" s="322"/>
      <c r="AW839" s="322"/>
      <c r="AX839" s="322"/>
    </row>
    <row r="840" spans="1:50" ht="30" customHeight="1" x14ac:dyDescent="0.15">
      <c r="A840" s="405">
        <v>4</v>
      </c>
      <c r="B840" s="405">
        <v>1</v>
      </c>
      <c r="C840" s="425" t="s">
        <v>651</v>
      </c>
      <c r="D840" s="419"/>
      <c r="E840" s="419"/>
      <c r="F840" s="419"/>
      <c r="G840" s="419"/>
      <c r="H840" s="419"/>
      <c r="I840" s="419"/>
      <c r="J840" s="420">
        <v>7000020310000</v>
      </c>
      <c r="K840" s="421"/>
      <c r="L840" s="421"/>
      <c r="M840" s="421"/>
      <c r="N840" s="421"/>
      <c r="O840" s="421"/>
      <c r="P840" s="317" t="s">
        <v>680</v>
      </c>
      <c r="Q840" s="318"/>
      <c r="R840" s="318"/>
      <c r="S840" s="318"/>
      <c r="T840" s="318"/>
      <c r="U840" s="318"/>
      <c r="V840" s="318"/>
      <c r="W840" s="318"/>
      <c r="X840" s="318"/>
      <c r="Y840" s="319">
        <v>0.9</v>
      </c>
      <c r="Z840" s="320"/>
      <c r="AA840" s="320"/>
      <c r="AB840" s="321"/>
      <c r="AC840" s="329" t="s">
        <v>646</v>
      </c>
      <c r="AD840" s="329"/>
      <c r="AE840" s="329"/>
      <c r="AF840" s="329"/>
      <c r="AG840" s="329"/>
      <c r="AH840" s="324" t="s">
        <v>638</v>
      </c>
      <c r="AI840" s="325"/>
      <c r="AJ840" s="325"/>
      <c r="AK840" s="325"/>
      <c r="AL840" s="326" t="s">
        <v>638</v>
      </c>
      <c r="AM840" s="327"/>
      <c r="AN840" s="327"/>
      <c r="AO840" s="328"/>
      <c r="AP840" s="322" t="s">
        <v>644</v>
      </c>
      <c r="AQ840" s="322"/>
      <c r="AR840" s="322"/>
      <c r="AS840" s="322"/>
      <c r="AT840" s="322"/>
      <c r="AU840" s="322"/>
      <c r="AV840" s="322"/>
      <c r="AW840" s="322"/>
      <c r="AX840" s="322"/>
    </row>
    <row r="841" spans="1:50" ht="30" customHeight="1" x14ac:dyDescent="0.15">
      <c r="A841" s="405">
        <v>5</v>
      </c>
      <c r="B841" s="405">
        <v>1</v>
      </c>
      <c r="C841" s="425" t="s">
        <v>647</v>
      </c>
      <c r="D841" s="419"/>
      <c r="E841" s="419"/>
      <c r="F841" s="419"/>
      <c r="G841" s="419"/>
      <c r="H841" s="419"/>
      <c r="I841" s="419"/>
      <c r="J841" s="420">
        <v>8000020130001</v>
      </c>
      <c r="K841" s="421"/>
      <c r="L841" s="421"/>
      <c r="M841" s="421"/>
      <c r="N841" s="421"/>
      <c r="O841" s="421"/>
      <c r="P841" s="317" t="s">
        <v>681</v>
      </c>
      <c r="Q841" s="318"/>
      <c r="R841" s="318"/>
      <c r="S841" s="318"/>
      <c r="T841" s="318"/>
      <c r="U841" s="318"/>
      <c r="V841" s="318"/>
      <c r="W841" s="318"/>
      <c r="X841" s="318"/>
      <c r="Y841" s="319">
        <v>0.9</v>
      </c>
      <c r="Z841" s="320"/>
      <c r="AA841" s="320"/>
      <c r="AB841" s="321"/>
      <c r="AC841" s="323" t="s">
        <v>646</v>
      </c>
      <c r="AD841" s="323"/>
      <c r="AE841" s="323"/>
      <c r="AF841" s="323"/>
      <c r="AG841" s="323"/>
      <c r="AH841" s="324" t="s">
        <v>638</v>
      </c>
      <c r="AI841" s="325"/>
      <c r="AJ841" s="325"/>
      <c r="AK841" s="325"/>
      <c r="AL841" s="326" t="s">
        <v>638</v>
      </c>
      <c r="AM841" s="327"/>
      <c r="AN841" s="327"/>
      <c r="AO841" s="328"/>
      <c r="AP841" s="322" t="s">
        <v>639</v>
      </c>
      <c r="AQ841" s="322"/>
      <c r="AR841" s="322"/>
      <c r="AS841" s="322"/>
      <c r="AT841" s="322"/>
      <c r="AU841" s="322"/>
      <c r="AV841" s="322"/>
      <c r="AW841" s="322"/>
      <c r="AX841" s="322"/>
    </row>
    <row r="842" spans="1:50" ht="30" customHeight="1" x14ac:dyDescent="0.15">
      <c r="A842" s="405">
        <v>6</v>
      </c>
      <c r="B842" s="405">
        <v>1</v>
      </c>
      <c r="C842" s="425" t="s">
        <v>636</v>
      </c>
      <c r="D842" s="419"/>
      <c r="E842" s="419"/>
      <c r="F842" s="419"/>
      <c r="G842" s="419"/>
      <c r="H842" s="419"/>
      <c r="I842" s="419"/>
      <c r="J842" s="420">
        <v>7000020220001</v>
      </c>
      <c r="K842" s="421"/>
      <c r="L842" s="421"/>
      <c r="M842" s="421"/>
      <c r="N842" s="421"/>
      <c r="O842" s="421"/>
      <c r="P842" s="317" t="s">
        <v>682</v>
      </c>
      <c r="Q842" s="318"/>
      <c r="R842" s="318"/>
      <c r="S842" s="318"/>
      <c r="T842" s="318"/>
      <c r="U842" s="318"/>
      <c r="V842" s="318"/>
      <c r="W842" s="318"/>
      <c r="X842" s="318"/>
      <c r="Y842" s="319">
        <v>0.8</v>
      </c>
      <c r="Z842" s="320"/>
      <c r="AA842" s="320"/>
      <c r="AB842" s="321"/>
      <c r="AC842" s="323" t="s">
        <v>646</v>
      </c>
      <c r="AD842" s="323"/>
      <c r="AE842" s="323"/>
      <c r="AF842" s="323"/>
      <c r="AG842" s="323"/>
      <c r="AH842" s="324" t="s">
        <v>638</v>
      </c>
      <c r="AI842" s="325"/>
      <c r="AJ842" s="325"/>
      <c r="AK842" s="325"/>
      <c r="AL842" s="326" t="s">
        <v>641</v>
      </c>
      <c r="AM842" s="327"/>
      <c r="AN842" s="327"/>
      <c r="AO842" s="328"/>
      <c r="AP842" s="322" t="s">
        <v>639</v>
      </c>
      <c r="AQ842" s="322"/>
      <c r="AR842" s="322"/>
      <c r="AS842" s="322"/>
      <c r="AT842" s="322"/>
      <c r="AU842" s="322"/>
      <c r="AV842" s="322"/>
      <c r="AW842" s="322"/>
      <c r="AX842" s="322"/>
    </row>
    <row r="843" spans="1:50" ht="30" customHeight="1" x14ac:dyDescent="0.15">
      <c r="A843" s="405">
        <v>7</v>
      </c>
      <c r="B843" s="405">
        <v>1</v>
      </c>
      <c r="C843" s="425" t="s">
        <v>652</v>
      </c>
      <c r="D843" s="419"/>
      <c r="E843" s="419"/>
      <c r="F843" s="419"/>
      <c r="G843" s="419"/>
      <c r="H843" s="419"/>
      <c r="I843" s="419"/>
      <c r="J843" s="420">
        <v>1090005000416</v>
      </c>
      <c r="K843" s="421"/>
      <c r="L843" s="421"/>
      <c r="M843" s="421"/>
      <c r="N843" s="421"/>
      <c r="O843" s="421"/>
      <c r="P843" s="317" t="s">
        <v>683</v>
      </c>
      <c r="Q843" s="318"/>
      <c r="R843" s="318"/>
      <c r="S843" s="318"/>
      <c r="T843" s="318"/>
      <c r="U843" s="318"/>
      <c r="V843" s="318"/>
      <c r="W843" s="318"/>
      <c r="X843" s="318"/>
      <c r="Y843" s="319">
        <v>0.4</v>
      </c>
      <c r="Z843" s="320"/>
      <c r="AA843" s="320"/>
      <c r="AB843" s="321"/>
      <c r="AC843" s="323" t="s">
        <v>646</v>
      </c>
      <c r="AD843" s="323"/>
      <c r="AE843" s="323"/>
      <c r="AF843" s="323"/>
      <c r="AG843" s="323"/>
      <c r="AH843" s="324" t="s">
        <v>639</v>
      </c>
      <c r="AI843" s="325"/>
      <c r="AJ843" s="325"/>
      <c r="AK843" s="325"/>
      <c r="AL843" s="326" t="s">
        <v>638</v>
      </c>
      <c r="AM843" s="327"/>
      <c r="AN843" s="327"/>
      <c r="AO843" s="328"/>
      <c r="AP843" s="322" t="s">
        <v>645</v>
      </c>
      <c r="AQ843" s="322"/>
      <c r="AR843" s="322"/>
      <c r="AS843" s="322"/>
      <c r="AT843" s="322"/>
      <c r="AU843" s="322"/>
      <c r="AV843" s="322"/>
      <c r="AW843" s="322"/>
      <c r="AX843" s="322"/>
    </row>
    <row r="844" spans="1:50" ht="30" customHeight="1" x14ac:dyDescent="0.15">
      <c r="A844" s="405">
        <v>8</v>
      </c>
      <c r="B844" s="405">
        <v>1</v>
      </c>
      <c r="C844" s="425" t="s">
        <v>653</v>
      </c>
      <c r="D844" s="419"/>
      <c r="E844" s="419"/>
      <c r="F844" s="419"/>
      <c r="G844" s="419"/>
      <c r="H844" s="419"/>
      <c r="I844" s="419"/>
      <c r="J844" s="420">
        <v>2000020080004</v>
      </c>
      <c r="K844" s="421"/>
      <c r="L844" s="421"/>
      <c r="M844" s="421"/>
      <c r="N844" s="421"/>
      <c r="O844" s="421"/>
      <c r="P844" s="317" t="s">
        <v>684</v>
      </c>
      <c r="Q844" s="318"/>
      <c r="R844" s="318"/>
      <c r="S844" s="318"/>
      <c r="T844" s="318"/>
      <c r="U844" s="318"/>
      <c r="V844" s="318"/>
      <c r="W844" s="318"/>
      <c r="X844" s="318"/>
      <c r="Y844" s="319">
        <v>0.4</v>
      </c>
      <c r="Z844" s="320"/>
      <c r="AA844" s="320"/>
      <c r="AB844" s="321"/>
      <c r="AC844" s="323" t="s">
        <v>646</v>
      </c>
      <c r="AD844" s="323"/>
      <c r="AE844" s="323"/>
      <c r="AF844" s="323"/>
      <c r="AG844" s="323"/>
      <c r="AH844" s="324" t="s">
        <v>638</v>
      </c>
      <c r="AI844" s="325"/>
      <c r="AJ844" s="325"/>
      <c r="AK844" s="325"/>
      <c r="AL844" s="326" t="s">
        <v>642</v>
      </c>
      <c r="AM844" s="327"/>
      <c r="AN844" s="327"/>
      <c r="AO844" s="328"/>
      <c r="AP844" s="322" t="s">
        <v>643</v>
      </c>
      <c r="AQ844" s="322"/>
      <c r="AR844" s="322"/>
      <c r="AS844" s="322"/>
      <c r="AT844" s="322"/>
      <c r="AU844" s="322"/>
      <c r="AV844" s="322"/>
      <c r="AW844" s="322"/>
      <c r="AX844" s="322"/>
    </row>
    <row r="845" spans="1:50" ht="30" customHeight="1" x14ac:dyDescent="0.15">
      <c r="A845" s="405">
        <v>9</v>
      </c>
      <c r="B845" s="405">
        <v>1</v>
      </c>
      <c r="C845" s="425" t="s">
        <v>654</v>
      </c>
      <c r="D845" s="419"/>
      <c r="E845" s="419"/>
      <c r="F845" s="419"/>
      <c r="G845" s="419"/>
      <c r="H845" s="419"/>
      <c r="I845" s="419"/>
      <c r="J845" s="420">
        <v>4000020270008</v>
      </c>
      <c r="K845" s="421"/>
      <c r="L845" s="421"/>
      <c r="M845" s="421"/>
      <c r="N845" s="421"/>
      <c r="O845" s="421"/>
      <c r="P845" s="317" t="s">
        <v>685</v>
      </c>
      <c r="Q845" s="318"/>
      <c r="R845" s="318"/>
      <c r="S845" s="318"/>
      <c r="T845" s="318"/>
      <c r="U845" s="318"/>
      <c r="V845" s="318"/>
      <c r="W845" s="318"/>
      <c r="X845" s="318"/>
      <c r="Y845" s="319">
        <v>0.4</v>
      </c>
      <c r="Z845" s="320"/>
      <c r="AA845" s="320"/>
      <c r="AB845" s="321"/>
      <c r="AC845" s="323" t="s">
        <v>646</v>
      </c>
      <c r="AD845" s="323"/>
      <c r="AE845" s="323"/>
      <c r="AF845" s="323"/>
      <c r="AG845" s="323"/>
      <c r="AH845" s="324" t="s">
        <v>638</v>
      </c>
      <c r="AI845" s="325"/>
      <c r="AJ845" s="325"/>
      <c r="AK845" s="325"/>
      <c r="AL845" s="326" t="s">
        <v>643</v>
      </c>
      <c r="AM845" s="327"/>
      <c r="AN845" s="327"/>
      <c r="AO845" s="328"/>
      <c r="AP845" s="322" t="s">
        <v>645</v>
      </c>
      <c r="AQ845" s="322"/>
      <c r="AR845" s="322"/>
      <c r="AS845" s="322"/>
      <c r="AT845" s="322"/>
      <c r="AU845" s="322"/>
      <c r="AV845" s="322"/>
      <c r="AW845" s="322"/>
      <c r="AX845" s="322"/>
    </row>
    <row r="846" spans="1:50" ht="30" customHeight="1" x14ac:dyDescent="0.15">
      <c r="A846" s="405">
        <v>10</v>
      </c>
      <c r="B846" s="405">
        <v>1</v>
      </c>
      <c r="C846" s="425" t="s">
        <v>655</v>
      </c>
      <c r="D846" s="419"/>
      <c r="E846" s="419"/>
      <c r="F846" s="419"/>
      <c r="G846" s="419"/>
      <c r="H846" s="419"/>
      <c r="I846" s="419"/>
      <c r="J846" s="420">
        <v>7000020250007</v>
      </c>
      <c r="K846" s="421"/>
      <c r="L846" s="421"/>
      <c r="M846" s="421"/>
      <c r="N846" s="421"/>
      <c r="O846" s="421"/>
      <c r="P846" s="317" t="s">
        <v>686</v>
      </c>
      <c r="Q846" s="318"/>
      <c r="R846" s="318"/>
      <c r="S846" s="318"/>
      <c r="T846" s="318"/>
      <c r="U846" s="318"/>
      <c r="V846" s="318"/>
      <c r="W846" s="318"/>
      <c r="X846" s="318"/>
      <c r="Y846" s="319">
        <v>0.3</v>
      </c>
      <c r="Z846" s="320"/>
      <c r="AA846" s="320"/>
      <c r="AB846" s="321"/>
      <c r="AC846" s="323" t="s">
        <v>646</v>
      </c>
      <c r="AD846" s="323"/>
      <c r="AE846" s="323"/>
      <c r="AF846" s="323"/>
      <c r="AG846" s="323"/>
      <c r="AH846" s="324" t="s">
        <v>638</v>
      </c>
      <c r="AI846" s="325"/>
      <c r="AJ846" s="325"/>
      <c r="AK846" s="325"/>
      <c r="AL846" s="326" t="s">
        <v>640</v>
      </c>
      <c r="AM846" s="327"/>
      <c r="AN846" s="327"/>
      <c r="AO846" s="328"/>
      <c r="AP846" s="322" t="s">
        <v>638</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608</v>
      </c>
      <c r="F1102" s="892"/>
      <c r="G1102" s="892"/>
      <c r="H1102" s="892"/>
      <c r="I1102" s="892"/>
      <c r="J1102" s="420" t="s">
        <v>595</v>
      </c>
      <c r="K1102" s="421"/>
      <c r="L1102" s="421"/>
      <c r="M1102" s="421"/>
      <c r="N1102" s="421"/>
      <c r="O1102" s="421"/>
      <c r="P1102" s="317" t="s">
        <v>606</v>
      </c>
      <c r="Q1102" s="318"/>
      <c r="R1102" s="318"/>
      <c r="S1102" s="318"/>
      <c r="T1102" s="318"/>
      <c r="U1102" s="318"/>
      <c r="V1102" s="318"/>
      <c r="W1102" s="318"/>
      <c r="X1102" s="318"/>
      <c r="Y1102" s="319" t="s">
        <v>595</v>
      </c>
      <c r="Z1102" s="320"/>
      <c r="AA1102" s="320"/>
      <c r="AB1102" s="321"/>
      <c r="AC1102" s="323"/>
      <c r="AD1102" s="323"/>
      <c r="AE1102" s="323"/>
      <c r="AF1102" s="323"/>
      <c r="AG1102" s="323"/>
      <c r="AH1102" s="324" t="s">
        <v>595</v>
      </c>
      <c r="AI1102" s="325"/>
      <c r="AJ1102" s="325"/>
      <c r="AK1102" s="325"/>
      <c r="AL1102" s="326" t="s">
        <v>632</v>
      </c>
      <c r="AM1102" s="327"/>
      <c r="AN1102" s="327"/>
      <c r="AO1102" s="328"/>
      <c r="AP1102" s="322" t="s">
        <v>595</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2019-05-29T13:34:08Z</cp:lastPrinted>
  <dcterms:created xsi:type="dcterms:W3CDTF">2012-03-13T00:50:25Z</dcterms:created>
  <dcterms:modified xsi:type="dcterms:W3CDTF">2019-06-05T01:06:59Z</dcterms:modified>
</cp:coreProperties>
</file>