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<sst xmlns="http://schemas.openxmlformats.org/spreadsheetml/2006/main" count="3075" uniqueCount="663">
  <si>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</si>
  <si>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</si>
  <si>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</si>
  <si>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</si>
  <si>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</si>
  <si>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</si>
  <si>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</si>
  <si>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</si>
  <si>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</si>
  <si>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</si>
  <si>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</si>
  <si>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</si>
  <si>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</si>
  <si>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</si>
  <si>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</si>
  <si>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</si>
  <si>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</si>
  <si>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</si>
  <si>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</si>
  <si>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</si>
  <si>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</si>
  <si>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</si>
  <si>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</si>
  <si>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</si>
  <si>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</si>
  <si>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</si>
  <si>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</si>
  <si>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</si>
  <si>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</si>
  <si>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</si>
  <si>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</si>
  <si>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</si>
  <si>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</si>
  <si>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</si>
  <si>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</si>
  <si>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</si>
  <si>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</si>
  <si>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</si>
  <si>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</si>
  <si>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</si>
  <si>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</si>
  <si>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</si>
  <si>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</si>
  <si>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</si>
  <si>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</si>
  <si>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</si>
  <si>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</si>
  <si>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</si>
  <si>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</si>
  <si>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</si>
  <si>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</si>
  <si>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</si>
  <si>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</si>
  <si>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</si>
  <si>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</si>
  <si>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</si>
  <si>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</si>
  <si>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</si>
  <si>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</si>
  <si>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</si>
  <si>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</si>
  <si>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</si>
  <si>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</si>
  <si>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</si>
  <si>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</si>
  <si>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</si>
  <si>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</si>
  <si>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</si>
  <si>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</si>
  <si>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</si>
  <si>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</si>
  <si>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</si>
  <si>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</si>
  <si>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</si>
  <si>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</si>
  <si>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</si>
  <si>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</si>
  <si>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</si>
  <si>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</si>
  <si>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</si>
  <si>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</si>
  <si>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</si>
  <si>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</si>
  <si>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</si>
  <si>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</si>
  <si>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</si>
  <si>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</si>
  <si>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</si>
  <si>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</si>
  <si>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</si>
  <si>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</si>
  <si>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</si>
  <si>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</si>
  <si>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</si>
  <si>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</si>
  <si>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</si>
  <si>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</si>
  <si>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</si>
  <si>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</si>
  <si>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</si>
  <si>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</si>
  <si>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</si>
  <si>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</si>
  <si>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</si>
  <si>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</si>
  <si>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</si>
  <si>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</si>
  <si>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</si>
  <si>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</si>
  <si>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</si>
  <si>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</si>
  <si>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</si>
  <si>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</si>
  <si>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</si>
  <si>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</si>
  <si>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</si>
  <si>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</si>
  <si>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</si>
  <si>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</si>
  <si>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</si>
  <si>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</si>
  <si>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</si>
  <si>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</si>
  <si>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</si>
  <si>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</si>
  <si>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</si>
  <si>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</si>
  <si>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</si>
  <si>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</si>
  <si>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</si>
  <si>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</si>
  <si>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</si>
  <si>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</si>
  <si>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</si>
  <si>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</si>
  <si>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</si>
  <si>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</si>
  <si>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</si>
  <si>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</si>
  <si>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</si>
  <si>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</si>
  <si>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</si>
  <si>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</si>
  <si>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</si>
  <si>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</si>
  <si>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</si>
  <si>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</si>
  <si>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</si>
  <si>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</si>
  <si>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</si>
  <si>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</si>
  <si>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</si>
  <si>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</si>
  <si>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</si>
  <si>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</si>
  <si>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</si>
  <si>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</si>
  <si>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</si>
  <si>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</si>
  <si>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</si>
  <si>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</si>
  <si>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</si>
  <si>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</si>
  <si>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</si>
  <si>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</si>
  <si>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</si>
  <si>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</si>
  <si>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</si>
  <si>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</si>
  <si>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</si>
  <si>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</si>
  <si>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</si>
  <si>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</si>
  <si>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</si>
  <si>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</si>
  <si>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</si>
  <si>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</si>
  <si>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</si>
  <si>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</si>
  <si>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</si>
  <si>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</si>
  <si>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</si>
  <si>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</si>
  <si>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</si>
  <si>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</si>
  <si>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</si>
  <si>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</si>
  <si>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</si>
  <si>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</si>
  <si>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</si>
  <si>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</si>
  <si>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</si>
  <si>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</si>
  <si>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</si>
  <si>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</si>
  <si>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</si>
  <si>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</si>
  <si>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</si>
  <si>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</si>
  <si>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</si>
  <si>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</si>
  <si>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</si>
  <si>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</si>
  <si>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</si>
  <si>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</si>
  <si>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</si>
  <si>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</si>
  <si>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</si>
  <si>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</si>
  <si>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</si>
  <si>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</si>
  <si>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</si>
  <si>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</si>
  <si>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</si>
  <si>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</si>
  <si>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</si>
  <si>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</si>
  <si>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</si>
  <si>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</si>
  <si>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</si>
  <si>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</si>
  <si>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</si>
  <si>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</si>
  <si>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</si>
  <si>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</si>
  <si>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</si>
  <si>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</si>
  <si>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</si>
  <si>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</si>
  <si>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</si>
  <si>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</si>
  <si>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</si>
  <si>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</si>
  <si>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</si>
  <si>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</si>
  <si>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</si>
  <si>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</si>
  <si>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</si>
  <si>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</si>
  <si>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</si>
  <si>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</si>
  <si>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</si>
  <si>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</si>
  <si>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</si>
  <si>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</si>
  <si>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</si>
  <si>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</si>
  <si>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</si>
  <si>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</si>
  <si>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</si>
  <si>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</si>
  <si>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</si>
  <si>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</si>
  <si>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</si>
  <si>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</si>
  <si>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</si>
  <si>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</si>
  <si>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</si>
  <si>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</si>
  <si>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</si>
  <si>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</si>
  <si>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</si>
  <si>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</si>
  <si>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</si>
  <si>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</si>
  <si>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</si>
  <si>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</si>
  <si>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</si>
  <si>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</si>
  <si>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</si>
  <si>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</si>
  <si>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</si>
  <si>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</si>
  <si>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</si>
  <si>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</si>
  <si>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</si>
  <si>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</si>
  <si>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</si>
  <si>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</si>
  <si>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</si>
  <si>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</si>
  <si>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</si>
  <si>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</si>
  <si>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</si>
  <si>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</si>
  <si>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</si>
  <si>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</si>
  <si>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</si>
  <si>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</si>
  <si>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</si>
  <si>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</si>
  <si>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</si>
  <si>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</si>
  <si>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</si>
  <si>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</si>
  <si>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</si>
  <si>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</si>
  <si>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</si>
  <si>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</si>
  <si>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</si>
  <si>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</si>
  <si>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</si>
  <si>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</si>
  <si>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</si>
  <si>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</si>
  <si>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</si>
  <si>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</si>
  <si>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</si>
  <si>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</si>
  <si>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</si>
  <si>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</si>
  <si>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</si>
  <si>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</si>
  <si>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</si>
  <si>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</si>
  <si>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</si>
  <si>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</si>
  <si>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</si>
  <si>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</si>
  <si>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</si>
  <si>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</si>
  <si>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</si>
  <si>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</si>
  <si>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</si>
  <si>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</si>
  <si>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</si>
  <si>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</si>
  <si>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</si>
  <si>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</si>
  <si>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</si>
  <si>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</si>
  <si>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</si>
  <si>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</si>
  <si>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</si>
  <si>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</si>
  <si>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</si>
  <si>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</si>
  <si>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</si>
  <si>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</si>
  <si>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</si>
  <si>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</si>
  <si>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</si>
  <si>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</si>
  <si>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</si>
  <si>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</si>
  <si>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</si>
  <si>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</si>
  <si>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</si>
  <si>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</si>
  <si>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</si>
  <si>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</si>
  <si>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</si>
  <si>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</si>
  <si>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</si>
  <si>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</si>
  <si>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</si>
  <si>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</si>
  <si>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</si>
  <si>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</si>
  <si>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</si>
  <si>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</si>
  <si>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</si>
  <si>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</si>
  <si>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</si>
  <si>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</si>
  <si>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</si>
  <si>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</si>
  <si>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</si>
  <si>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</si>
  <si>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</si>
  <si>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</si>
  <si>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</si>
  <si>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</si>
  <si>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</si>
  <si>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</si>
  <si>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</si>
  <si>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</si>
  <si>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</si>
  <si>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</si>
  <si>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</si>
  <si>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</si>
  <si>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</si>
  <si>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</si>
  <si>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</si>
  <si>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</si>
  <si>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</si>
  <si>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</si>
  <si>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</si>
  <si>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</si>
  <si>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</si>
  <si>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</si>
  <si>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</si>
  <si>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</si>
  <si>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</si>
  <si>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</si>
  <si>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</si>
  <si>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</si>
  <si>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</si>
  <si>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</si>
  <si>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</si>
  <si>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</si>
  <si>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</si>
  <si>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</si>
  <si>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</si>
  <si>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</si>
  <si>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</si>
  <si>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</si>
  <si>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</si>
  <si>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</si>
  <si>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</si>
  <si>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</si>
  <si>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</si>
  <si>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</si>
  <si>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</si>
  <si>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</si>
  <si>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</si>
  <si>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</si>
  <si>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</si>
  <si>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</si>
  <si>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</si>
  <si>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</si>
  <si>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</si>
  <si>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</si>
  <si>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</si>
  <si>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</si>
  <si>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</si>
  <si>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</si>
  <si>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</si>
  <si>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</si>
  <si>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</si>
  <si>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</si>
  <si>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</si>
  <si>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</si>
  <si>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</si>
  <si>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</si>
  <si>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</si>
  <si>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</si>
  <si>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</si>
  <si>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</si>
  <si>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</si>
  <si>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</si>
  <si>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</si>
  <si>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</si>
  <si>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</si>
  <si>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</si>
  <si>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</si>
  <si>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</si>
  <si>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</si>
  <si>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</si>
  <si>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</si>
  <si>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</si>
  <si>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</si>
  <si>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</si>
  <si>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</si>
  <si>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</si>
  <si>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</si>
  <si>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</si>
  <si>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</si>
  <si>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</si>
  <si>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</si>
  <si>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</si>
  <si>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</si>
  <si>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</si>
  <si>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</si>
  <si>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</si>
  <si>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</si>
  <si>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</si>
  <si>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</si>
  <si>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</si>
  <si>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</si>
  <si>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</si>
  <si>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</si>
  <si>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</si>
  <si>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</si>
  <si>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</si>
  <si>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</si>
  <si>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</si>
  <si>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</si>
  <si>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</si>
  <si>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</si>
  <si>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</si>
  <si>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</si>
  <si>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</si>
  <si>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</si>
  <si>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</si>
  <si>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</si>
  <si>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</si>
  <si>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</si>
  <si>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</si>
  <si>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</si>
  <si>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</si>
  <si>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</si>
  <si>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</si>
  <si>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</si>
  <si>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</si>
  <si>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</si>
  <si>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</si>
  <si>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</si>
  <si>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</si>
  <si>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</si>
  <si>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</si>
  <si>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</si>
  <si>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</si>
  <si>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</si>
  <si>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</si>
  <si>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</si>
  <si>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</si>
  <si>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</si>
  <si>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</si>
  <si>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</si>
  <si>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</si>
  <si>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</si>
  <si>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</si>
  <si>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</si>
  <si>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</si>
  <si>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</si>
  <si>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</si>
  <si>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</si>
  <si>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</si>
  <si>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</si>
  <si>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</si>
  <si>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</si>
  <si>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</si>
  <si>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</si>
  <si>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</si>
  <si>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</si>
  <si>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</si>
  <si>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</si>
  <si>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</si>
  <si>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</si>
  <si>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</si>
  <si>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</si>
  <si>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</si>
  <si>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</si>
  <si>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</si>
  <si>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</si>
  <si>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</si>
  <si>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</si>
  <si>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</si>
  <si>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</si>
  <si>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</si>
  <si>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</si>
  <si>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</si>
  <si>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</si>
  <si>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</si>
  <si>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</si>
  <si>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</si>
  <si>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</si>
  <si>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</si>
  <si>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</si>
  <si>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</si>
  <si>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</si>
  <si>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</si>
  <si>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</si>
  <si>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</si>
  <si>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</si>
  <si>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</si>
  <si>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</si>
  <si>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</si>
  <si>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</si>
  <si>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</si>
  <si>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</si>
  <si>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</si>
  <si>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</si>
  <si>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</si>
  <si>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</si>
  <si>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</si>
  <si>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</si>
  <si>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</si>
  <si>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難病情報センター事業費補助金</t>
    <phoneticPr fontId="5"/>
  </si>
  <si>
    <t>健康局</t>
  </si>
  <si>
    <t>難病対策課</t>
  </si>
  <si>
    <t>課長：川野　宇宏</t>
  </si>
  <si>
    <t>-</t>
  </si>
  <si>
    <t>-</t>
    <phoneticPr fontId="5"/>
  </si>
  <si>
    <t>難病情報センターの国庫補助について</t>
    <rPh sb="0" eb="2">
      <t>ナンビョウ</t>
    </rPh>
    <rPh sb="2" eb="4">
      <t>ジョウホウ</t>
    </rPh>
    <rPh sb="9" eb="11">
      <t>コッコ</t>
    </rPh>
    <rPh sb="11" eb="13">
      <t>ホジョ</t>
    </rPh>
    <phoneticPr fontId="5"/>
  </si>
  <si>
    <t>○</t>
  </si>
  <si>
    <t>難病患者や家族の療養上の悩みや不安に的確に対応するため、難病に関する普及啓発等を行うことにより、その療養生活の一層の支援を図る。</t>
  </si>
  <si>
    <t>以下の事業を行う難病情報センター（（公財）難病医学研究財団）に対して補助する。
難治性疾患政策研究事業等の成果、専門医・専門医療機関の所在や公的サービス、最新の認定基準、治療指針及び症例等の情報を収集、整理し、難病患者、家族及び医療関係者等に対して情報の提供を行う。また、その多様性、希少性などにより難病診療連携拠点病院での対応が困難な事例について、拠点病院からの照会を受け、国立高度専門医療研究センター、難病研究班や関係学会等の専門的な知識を有する団体らによる難病医療支援ネットワーク等へつなぎ、必要な支援、情報提供等を行う。（補助率：定額）</t>
    <rPh sb="138" eb="141">
      <t>タヨウセイ</t>
    </rPh>
    <rPh sb="142" eb="145">
      <t>キショウセイ</t>
    </rPh>
    <rPh sb="150" eb="152">
      <t>ナンビョウ</t>
    </rPh>
    <rPh sb="152" eb="154">
      <t>シンリョウ</t>
    </rPh>
    <rPh sb="154" eb="156">
      <t>レンケイ</t>
    </rPh>
    <rPh sb="156" eb="158">
      <t>キョテン</t>
    </rPh>
    <rPh sb="158" eb="160">
      <t>ビョウイン</t>
    </rPh>
    <rPh sb="162" eb="164">
      <t>タイオウ</t>
    </rPh>
    <rPh sb="165" eb="167">
      <t>コンナン</t>
    </rPh>
    <rPh sb="168" eb="170">
      <t>ジレイ</t>
    </rPh>
    <rPh sb="175" eb="177">
      <t>キョテン</t>
    </rPh>
    <rPh sb="177" eb="179">
      <t>ビョウイン</t>
    </rPh>
    <rPh sb="182" eb="184">
      <t>ショウカイ</t>
    </rPh>
    <rPh sb="185" eb="186">
      <t>ウ</t>
    </rPh>
    <rPh sb="188" eb="190">
      <t>コクリツ</t>
    </rPh>
    <rPh sb="190" eb="192">
      <t>コウド</t>
    </rPh>
    <rPh sb="192" eb="194">
      <t>センモン</t>
    </rPh>
    <rPh sb="194" eb="196">
      <t>イリョウ</t>
    </rPh>
    <rPh sb="196" eb="198">
      <t>ケンキュウ</t>
    </rPh>
    <rPh sb="203" eb="205">
      <t>ナンビョウ</t>
    </rPh>
    <rPh sb="205" eb="208">
      <t>ケンキュウハン</t>
    </rPh>
    <rPh sb="209" eb="211">
      <t>カンケイ</t>
    </rPh>
    <rPh sb="211" eb="213">
      <t>ガッカイ</t>
    </rPh>
    <rPh sb="213" eb="214">
      <t>トウ</t>
    </rPh>
    <rPh sb="215" eb="218">
      <t>センモンテキ</t>
    </rPh>
    <rPh sb="219" eb="221">
      <t>チシキ</t>
    </rPh>
    <rPh sb="222" eb="223">
      <t>ユウ</t>
    </rPh>
    <rPh sb="225" eb="227">
      <t>ダンタイ</t>
    </rPh>
    <rPh sb="231" eb="233">
      <t>ナンビョウ</t>
    </rPh>
    <rPh sb="233" eb="235">
      <t>イリョウ</t>
    </rPh>
    <rPh sb="235" eb="237">
      <t>シエン</t>
    </rPh>
    <rPh sb="243" eb="244">
      <t>トウ</t>
    </rPh>
    <rPh sb="249" eb="251">
      <t>ヒツヨウ</t>
    </rPh>
    <rPh sb="252" eb="254">
      <t>シエン</t>
    </rPh>
    <rPh sb="255" eb="257">
      <t>ジョウホウ</t>
    </rPh>
    <rPh sb="257" eb="259">
      <t>テイキョウ</t>
    </rPh>
    <rPh sb="259" eb="260">
      <t>トウ</t>
    </rPh>
    <rPh sb="261" eb="262">
      <t>オコナ</t>
    </rPh>
    <phoneticPr fontId="5"/>
  </si>
  <si>
    <t>-</t>
    <phoneticPr fontId="5"/>
  </si>
  <si>
    <t>-</t>
    <phoneticPr fontId="5"/>
  </si>
  <si>
    <t>-</t>
    <phoneticPr fontId="5"/>
  </si>
  <si>
    <t>-</t>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</si>
  <si>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</si>
  <si>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医療情報システム開発等委託費</t>
    <rPh sb="0" eb="2">
      <t>イリョウ</t>
    </rPh>
    <rPh sb="2" eb="4">
      <t>ジョウホウ</t>
    </rPh>
    <rPh sb="8" eb="10">
      <t>カイハツ</t>
    </rPh>
    <rPh sb="10" eb="11">
      <t>トウ</t>
    </rPh>
    <rPh sb="11" eb="14">
      <t>イタクヒ</t>
    </rPh>
    <phoneticPr fontId="5"/>
  </si>
  <si>
    <t>難病情報センターホームページのアクセス数</t>
  </si>
  <si>
    <t>件</t>
    <rPh sb="0" eb="1">
      <t>ケン</t>
    </rPh>
    <phoneticPr fontId="5"/>
  </si>
  <si>
    <t>-</t>
    <phoneticPr fontId="5"/>
  </si>
  <si>
    <t>難病情報センター事業費実績報告書</t>
    <rPh sb="0" eb="2">
      <t>ナンビョウ</t>
    </rPh>
    <rPh sb="2" eb="4">
      <t>ジョウホウ</t>
    </rPh>
    <rPh sb="8" eb="11">
      <t>ジギョウヒ</t>
    </rPh>
    <rPh sb="11" eb="13">
      <t>ジッセキ</t>
    </rPh>
    <rPh sb="13" eb="16">
      <t>ホウコクショ</t>
    </rPh>
    <phoneticPr fontId="5"/>
  </si>
  <si>
    <t>難病情報センターの相談対応件数</t>
    <rPh sb="11" eb="13">
      <t>タイオウ</t>
    </rPh>
    <phoneticPr fontId="5"/>
  </si>
  <si>
    <t>単位当たりコスト ＝ Ｘ ／ Ｙ
Ｘ：「執行額」 
Ｙ：「難病情報センターホームページのアクセス数」　　　</t>
    <rPh sb="0" eb="2">
      <t>タンイ</t>
    </rPh>
    <rPh sb="2" eb="3">
      <t>ア</t>
    </rPh>
    <rPh sb="21" eb="23">
      <t>シッコウ</t>
    </rPh>
    <rPh sb="23" eb="24">
      <t>ガク</t>
    </rPh>
    <rPh sb="30" eb="32">
      <t>ナンビョウ</t>
    </rPh>
    <rPh sb="32" eb="34">
      <t>ジョウホウ</t>
    </rPh>
    <rPh sb="49" eb="50">
      <t>スウ</t>
    </rPh>
    <phoneticPr fontId="6"/>
  </si>
  <si>
    <t>件</t>
    <rPh sb="0" eb="1">
      <t>ケン</t>
    </rPh>
    <phoneticPr fontId="6"/>
  </si>
  <si>
    <t>円/件</t>
    <rPh sb="0" eb="1">
      <t>エン</t>
    </rPh>
    <rPh sb="2" eb="3">
      <t>ケン</t>
    </rPh>
    <phoneticPr fontId="6"/>
  </si>
  <si>
    <t>X／Y</t>
  </si>
  <si>
    <t>28,258,000
/26,225,312</t>
    <phoneticPr fontId="5"/>
  </si>
  <si>
    <t>28,255,000
/30,384,836</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</si>
  <si>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</si>
  <si>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</si>
  <si>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衛生行政報告例による難病法に基づく医療受給者証交付件数（アウトカム）</t>
  </si>
  <si>
    <t>-</t>
    <phoneticPr fontId="5"/>
  </si>
  <si>
    <t>-</t>
    <phoneticPr fontId="5"/>
  </si>
  <si>
    <t>難病患者や家族の療養上の悩みや不安に的確に対応するため、難病に関する情報の提供等を行うことにより、その療養生活の一層の支援を図ることで難病対策を推進し、目標達成に寄与する。</t>
  </si>
  <si>
    <t>-</t>
    <phoneticPr fontId="5"/>
  </si>
  <si>
    <t>-</t>
    <phoneticPr fontId="5"/>
  </si>
  <si>
    <t>-</t>
    <phoneticPr fontId="5"/>
  </si>
  <si>
    <t>‐</t>
  </si>
  <si>
    <t>無</t>
  </si>
  <si>
    <t>ホームページアクセス数は年間約3千万件となっていることから、広く国民のニーズがあり、難病に関する総合的な情報を発信する事業であることから、国費を投入しなければ事業目的が達成できない。</t>
    <rPh sb="10" eb="11">
      <t>スウ</t>
    </rPh>
    <rPh sb="12" eb="14">
      <t>ネンカン</t>
    </rPh>
    <rPh sb="14" eb="15">
      <t>ヤク</t>
    </rPh>
    <rPh sb="16" eb="18">
      <t>ゼンマン</t>
    </rPh>
    <rPh sb="18" eb="19">
      <t>ケン</t>
    </rPh>
    <rPh sb="30" eb="31">
      <t>ヒロ</t>
    </rPh>
    <rPh sb="32" eb="34">
      <t>コクミン</t>
    </rPh>
    <rPh sb="42" eb="44">
      <t>ナンビョウ</t>
    </rPh>
    <rPh sb="45" eb="46">
      <t>カン</t>
    </rPh>
    <rPh sb="48" eb="51">
      <t>ソウゴウテキ</t>
    </rPh>
    <rPh sb="52" eb="54">
      <t>ジョウホウ</t>
    </rPh>
    <rPh sb="55" eb="57">
      <t>ハッシン</t>
    </rPh>
    <rPh sb="59" eb="61">
      <t>ジギョウ</t>
    </rPh>
    <rPh sb="69" eb="71">
      <t>コクヒ</t>
    </rPh>
    <rPh sb="72" eb="74">
      <t>トウニュウ</t>
    </rPh>
    <rPh sb="79" eb="81">
      <t>ジギョウ</t>
    </rPh>
    <rPh sb="81" eb="83">
      <t>モクテキ</t>
    </rPh>
    <rPh sb="84" eb="86">
      <t>タッセイ</t>
    </rPh>
    <phoneticPr fontId="6"/>
  </si>
  <si>
    <t>難病に関する総合的な情報を発信している事業であり、国が実施すべき事業である。</t>
    <rPh sb="0" eb="2">
      <t>ナンビョウ</t>
    </rPh>
    <rPh sb="3" eb="4">
      <t>カン</t>
    </rPh>
    <rPh sb="6" eb="9">
      <t>ソウゴウテキ</t>
    </rPh>
    <rPh sb="10" eb="12">
      <t>ジョウホウ</t>
    </rPh>
    <rPh sb="13" eb="15">
      <t>ハッシン</t>
    </rPh>
    <rPh sb="19" eb="21">
      <t>ジギョウ</t>
    </rPh>
    <rPh sb="25" eb="26">
      <t>クニ</t>
    </rPh>
    <rPh sb="27" eb="29">
      <t>ジッシ</t>
    </rPh>
    <rPh sb="32" eb="34">
      <t>ジギョウ</t>
    </rPh>
    <phoneticPr fontId="6"/>
  </si>
  <si>
    <t>国民の難病に関する普及啓発という政策目的達成に向けて、優先度の高い事業である。</t>
    <rPh sb="0" eb="2">
      <t>コクミン</t>
    </rPh>
    <rPh sb="3" eb="5">
      <t>ナンビョウ</t>
    </rPh>
    <rPh sb="6" eb="7">
      <t>カン</t>
    </rPh>
    <rPh sb="9" eb="11">
      <t>フキュウ</t>
    </rPh>
    <rPh sb="11" eb="13">
      <t>ケイハツ</t>
    </rPh>
    <rPh sb="16" eb="18">
      <t>セイサク</t>
    </rPh>
    <rPh sb="18" eb="20">
      <t>モクテキ</t>
    </rPh>
    <rPh sb="20" eb="22">
      <t>タッセイ</t>
    </rPh>
    <rPh sb="23" eb="24">
      <t>ム</t>
    </rPh>
    <rPh sb="27" eb="30">
      <t>ユウセンド</t>
    </rPh>
    <rPh sb="31" eb="32">
      <t>タカ</t>
    </rPh>
    <rPh sb="33" eb="35">
      <t>ジギョウ</t>
    </rPh>
    <phoneticPr fontId="6"/>
  </si>
  <si>
    <t>低コストで情報提供をしている。</t>
    <rPh sb="0" eb="1">
      <t>テイ</t>
    </rPh>
    <rPh sb="5" eb="7">
      <t>ジョウホウ</t>
    </rPh>
    <rPh sb="7" eb="9">
      <t>テイキョウ</t>
    </rPh>
    <phoneticPr fontId="6"/>
  </si>
  <si>
    <t>会議費等、必要なもののみに支出している。</t>
    <rPh sb="0" eb="3">
      <t>カイギヒ</t>
    </rPh>
    <rPh sb="3" eb="4">
      <t>トウ</t>
    </rPh>
    <rPh sb="5" eb="7">
      <t>ヒツヨウ</t>
    </rPh>
    <rPh sb="13" eb="15">
      <t>シシュツ</t>
    </rPh>
    <phoneticPr fontId="6"/>
  </si>
  <si>
    <t>交付申請書を審査し、補助事業の実施に必要な経費について交付決定している。</t>
    <rPh sb="0" eb="2">
      <t>コウフ</t>
    </rPh>
    <rPh sb="2" eb="5">
      <t>シンセイショ</t>
    </rPh>
    <rPh sb="6" eb="8">
      <t>シンサ</t>
    </rPh>
    <rPh sb="10" eb="12">
      <t>ホジョ</t>
    </rPh>
    <rPh sb="12" eb="14">
      <t>ジギョウ</t>
    </rPh>
    <rPh sb="15" eb="17">
      <t>ジッシ</t>
    </rPh>
    <rPh sb="18" eb="20">
      <t>ヒツヨウ</t>
    </rPh>
    <rPh sb="21" eb="23">
      <t>ケイヒ</t>
    </rPh>
    <rPh sb="27" eb="29">
      <t>コウフ</t>
    </rPh>
    <rPh sb="29" eb="31">
      <t>ケッテイ</t>
    </rPh>
    <phoneticPr fontId="6"/>
  </si>
  <si>
    <t>毎年度、成果実績は成果目標の0.9～1.2倍で推移しており、見合ったものとなっている。</t>
    <rPh sb="0" eb="3">
      <t>マイネンド</t>
    </rPh>
    <rPh sb="4" eb="6">
      <t>セイカ</t>
    </rPh>
    <rPh sb="6" eb="8">
      <t>ジッセキ</t>
    </rPh>
    <rPh sb="9" eb="11">
      <t>セイカ</t>
    </rPh>
    <rPh sb="11" eb="13">
      <t>モクヒョウ</t>
    </rPh>
    <rPh sb="21" eb="22">
      <t>バイ</t>
    </rPh>
    <rPh sb="23" eb="25">
      <t>スイイ</t>
    </rPh>
    <rPh sb="30" eb="32">
      <t>ミア</t>
    </rPh>
    <phoneticPr fontId="6"/>
  </si>
  <si>
    <t>前年度の相談対応件数を見込みとしており、ほぼ見込みに見合った実績となっている。</t>
    <rPh sb="0" eb="3">
      <t>ゼンネンド</t>
    </rPh>
    <rPh sb="4" eb="6">
      <t>ソウダン</t>
    </rPh>
    <rPh sb="6" eb="8">
      <t>タイオウ</t>
    </rPh>
    <rPh sb="8" eb="10">
      <t>ケンスウ</t>
    </rPh>
    <rPh sb="9" eb="10">
      <t>スウ</t>
    </rPh>
    <rPh sb="11" eb="13">
      <t>ミコ</t>
    </rPh>
    <rPh sb="22" eb="24">
      <t>ミコ</t>
    </rPh>
    <rPh sb="26" eb="28">
      <t>ミア</t>
    </rPh>
    <rPh sb="30" eb="32">
      <t>ジッセキ</t>
    </rPh>
    <phoneticPr fontId="6"/>
  </si>
  <si>
    <t>135</t>
    <phoneticPr fontId="5"/>
  </si>
  <si>
    <t>134</t>
    <phoneticPr fontId="5"/>
  </si>
  <si>
    <t>107</t>
    <phoneticPr fontId="5"/>
  </si>
  <si>
    <t>124</t>
    <phoneticPr fontId="5"/>
  </si>
  <si>
    <t>142</t>
    <phoneticPr fontId="5"/>
  </si>
  <si>
    <t>143</t>
    <phoneticPr fontId="5"/>
  </si>
  <si>
    <t>147</t>
    <phoneticPr fontId="5"/>
  </si>
  <si>
    <t>厚生労働省</t>
  </si>
  <si>
    <t>（公財）難病医学研究財団</t>
  </si>
  <si>
    <t>補助金等交付</t>
  </si>
  <si>
    <t>-</t>
    <phoneticPr fontId="5"/>
  </si>
  <si>
    <t>ホームページアクセス数は年間約3500万件となっていることから広く国民のニーズがあり、直接国民へ難病に関する情報を発信している実行性も高いことから、概ね妥当な事業である。</t>
    <rPh sb="10" eb="11">
      <t>スウ</t>
    </rPh>
    <rPh sb="12" eb="14">
      <t>ネンカン</t>
    </rPh>
    <rPh sb="14" eb="15">
      <t>ヤク</t>
    </rPh>
    <rPh sb="19" eb="21">
      <t>マンケン</t>
    </rPh>
    <rPh sb="31" eb="32">
      <t>ヒロ</t>
    </rPh>
    <rPh sb="33" eb="35">
      <t>コクミン</t>
    </rPh>
    <rPh sb="43" eb="45">
      <t>チョクセツ</t>
    </rPh>
    <rPh sb="45" eb="47">
      <t>コクミン</t>
    </rPh>
    <rPh sb="48" eb="50">
      <t>ナンビョウ</t>
    </rPh>
    <rPh sb="51" eb="52">
      <t>カン</t>
    </rPh>
    <rPh sb="54" eb="56">
      <t>ジョウホウ</t>
    </rPh>
    <rPh sb="57" eb="59">
      <t>ハッシン</t>
    </rPh>
    <rPh sb="63" eb="66">
      <t>ジッコウセイ</t>
    </rPh>
    <rPh sb="67" eb="68">
      <t>タカ</t>
    </rPh>
    <rPh sb="74" eb="75">
      <t>オオム</t>
    </rPh>
    <rPh sb="76" eb="78">
      <t>ダトウ</t>
    </rPh>
    <rPh sb="79" eb="81">
      <t>ジギョウ</t>
    </rPh>
    <phoneticPr fontId="5"/>
  </si>
  <si>
    <t>難病情報センターのホームページには一定のニーズがあることから、適切に予算を執行し、このまま継続して事業を実施する。難病情報センターホームページのアクセス数が減少していることを踏まえ、よりわかりやすい充実したコンテンツにしていく等、事業内容の見直しを検討する。</t>
    <rPh sb="0" eb="2">
      <t>ナンビョウ</t>
    </rPh>
    <rPh sb="2" eb="4">
      <t>ジョウホウ</t>
    </rPh>
    <rPh sb="17" eb="19">
      <t>イッテイ</t>
    </rPh>
    <rPh sb="31" eb="33">
      <t>テキセツ</t>
    </rPh>
    <rPh sb="34" eb="36">
      <t>ヨサン</t>
    </rPh>
    <rPh sb="37" eb="39">
      <t>シッコウ</t>
    </rPh>
    <rPh sb="45" eb="47">
      <t>ケイゾク</t>
    </rPh>
    <rPh sb="49" eb="51">
      <t>ジギョウ</t>
    </rPh>
    <rPh sb="52" eb="54">
      <t>ジッシ</t>
    </rPh>
    <rPh sb="57" eb="59">
      <t>ナンビョウ</t>
    </rPh>
    <rPh sb="59" eb="61">
      <t>ジョウホウ</t>
    </rPh>
    <rPh sb="76" eb="77">
      <t>スウ</t>
    </rPh>
    <rPh sb="78" eb="80">
      <t>ゲンショウ</t>
    </rPh>
    <rPh sb="87" eb="88">
      <t>フ</t>
    </rPh>
    <rPh sb="99" eb="101">
      <t>ジュウジツ</t>
    </rPh>
    <rPh sb="113" eb="114">
      <t>ナド</t>
    </rPh>
    <rPh sb="115" eb="117">
      <t>ジギョウ</t>
    </rPh>
    <rPh sb="117" eb="119">
      <t>ナイヨウ</t>
    </rPh>
    <rPh sb="120" eb="122">
      <t>ミナオ</t>
    </rPh>
    <rPh sb="124" eb="126">
      <t>ケントウ</t>
    </rPh>
    <phoneticPr fontId="5"/>
  </si>
  <si>
    <t>賃金</t>
  </si>
  <si>
    <t>委託費</t>
  </si>
  <si>
    <t>借料及び損料</t>
  </si>
  <si>
    <t>通信運搬費</t>
  </si>
  <si>
    <t>謝金</t>
  </si>
  <si>
    <t>印刷製本費</t>
  </si>
  <si>
    <t>旅費</t>
  </si>
  <si>
    <t>消耗品費</t>
  </si>
  <si>
    <t>会議費</t>
  </si>
  <si>
    <t>情報処理企画管理員等雇上等</t>
  </si>
  <si>
    <t>システム開発等</t>
  </si>
  <si>
    <t>ＨＰ保守管理・改修等</t>
  </si>
  <si>
    <t>事務所賃借料等</t>
  </si>
  <si>
    <t>郵送料等</t>
  </si>
  <si>
    <t>運営委員会等謝金</t>
  </si>
  <si>
    <t>パンフレット等印刷費</t>
  </si>
  <si>
    <t>運営委員会旅費等</t>
  </si>
  <si>
    <t>事務消耗品等</t>
  </si>
  <si>
    <t>運営委員会等会議費</t>
  </si>
  <si>
    <t>A.（公財）難病医学研究財団</t>
    <rPh sb="3" eb="4">
      <t>コウ</t>
    </rPh>
    <rPh sb="4" eb="5">
      <t>ザイ</t>
    </rPh>
    <rPh sb="6" eb="8">
      <t>ナンビョウ</t>
    </rPh>
    <rPh sb="8" eb="10">
      <t>イガク</t>
    </rPh>
    <rPh sb="10" eb="12">
      <t>ケンキュウ</t>
    </rPh>
    <rPh sb="12" eb="14">
      <t>ザイダン</t>
    </rPh>
    <phoneticPr fontId="5"/>
  </si>
  <si>
    <t>B.株式会社アジンコート</t>
    <rPh sb="2" eb="6">
      <t>カブシキガイシャ</t>
    </rPh>
    <phoneticPr fontId="5"/>
  </si>
  <si>
    <t>雑役務費</t>
    <rPh sb="0" eb="2">
      <t>ザツエキ</t>
    </rPh>
    <phoneticPr fontId="5"/>
  </si>
  <si>
    <t>システム開発等</t>
    <rPh sb="4" eb="6">
      <t>カイハツ</t>
    </rPh>
    <rPh sb="6" eb="7">
      <t>トウ</t>
    </rPh>
    <phoneticPr fontId="5"/>
  </si>
  <si>
    <t>ＨＰ保守管理・改修等</t>
    <rPh sb="2" eb="4">
      <t>ホシュ</t>
    </rPh>
    <rPh sb="4" eb="6">
      <t>カンリ</t>
    </rPh>
    <rPh sb="7" eb="9">
      <t>カイシュウ</t>
    </rPh>
    <rPh sb="9" eb="10">
      <t>トウ</t>
    </rPh>
    <phoneticPr fontId="5"/>
  </si>
  <si>
    <t>株式会社アジンコート</t>
  </si>
  <si>
    <t>株式会社システムエンタープライズ</t>
  </si>
  <si>
    <t>-</t>
    <phoneticPr fontId="5"/>
  </si>
  <si>
    <t>-</t>
    <phoneticPr fontId="5"/>
  </si>
  <si>
    <t>-</t>
    <phoneticPr fontId="5"/>
  </si>
  <si>
    <t>42,556,000
/34,911,403</t>
    <phoneticPr fontId="5"/>
  </si>
  <si>
    <t>72,726,000
/34,911,403</t>
    <phoneticPr fontId="5"/>
  </si>
  <si>
    <t>前年度の難病情報センターホームページアクセス数</t>
    <rPh sb="0" eb="3">
      <t>ゼンネンド</t>
    </rPh>
    <rPh sb="4" eb="6">
      <t>ナンビョウ</t>
    </rPh>
    <rPh sb="6" eb="8">
      <t>ジョウホウ</t>
    </rPh>
    <rPh sb="22" eb="23">
      <t>スウ</t>
    </rPh>
    <phoneticPr fontId="6"/>
  </si>
  <si>
    <t>指定難病関連一般・専門情報の収集・提供の実施、患者等からの相談への対応、難病相談支援センター間のネットワーク支援、実施結果の報告・管理業務</t>
    <rPh sb="0" eb="2">
      <t>シテイ</t>
    </rPh>
    <rPh sb="2" eb="4">
      <t>ナンビョウ</t>
    </rPh>
    <rPh sb="4" eb="6">
      <t>カンレン</t>
    </rPh>
    <rPh sb="6" eb="8">
      <t>イッパン</t>
    </rPh>
    <rPh sb="9" eb="11">
      <t>センモン</t>
    </rPh>
    <rPh sb="11" eb="13">
      <t>ジョウホウ</t>
    </rPh>
    <rPh sb="14" eb="16">
      <t>シュウシュウ</t>
    </rPh>
    <rPh sb="17" eb="19">
      <t>テイキョウ</t>
    </rPh>
    <rPh sb="20" eb="22">
      <t>ジッシ</t>
    </rPh>
    <rPh sb="23" eb="25">
      <t>カンジャ</t>
    </rPh>
    <rPh sb="25" eb="26">
      <t>トウ</t>
    </rPh>
    <rPh sb="29" eb="31">
      <t>ソウダン</t>
    </rPh>
    <rPh sb="33" eb="35">
      <t>タイオウ</t>
    </rPh>
    <rPh sb="36" eb="38">
      <t>ナンビョウ</t>
    </rPh>
    <rPh sb="38" eb="40">
      <t>ソウダン</t>
    </rPh>
    <rPh sb="40" eb="42">
      <t>シエン</t>
    </rPh>
    <rPh sb="46" eb="47">
      <t>カン</t>
    </rPh>
    <rPh sb="54" eb="56">
      <t>シエン</t>
    </rPh>
    <rPh sb="57" eb="59">
      <t>ジッシ</t>
    </rPh>
    <rPh sb="59" eb="61">
      <t>ケッカ</t>
    </rPh>
    <rPh sb="62" eb="64">
      <t>ホウコク</t>
    </rPh>
    <rPh sb="65" eb="67">
      <t>カンリ</t>
    </rPh>
    <rPh sb="67" eb="69">
      <t>ギョウム</t>
    </rPh>
    <phoneticPr fontId="5"/>
  </si>
  <si>
    <t>少額随意契約を行っている。</t>
    <rPh sb="0" eb="6">
      <t>ショウガクズイイケイヤク</t>
    </rPh>
    <rPh sb="7" eb="8">
      <t>オコナ</t>
    </rPh>
    <phoneticPr fontId="5"/>
  </si>
  <si>
    <t>交付要綱により負担割合を定めており、妥当である。</t>
    <rPh sb="0" eb="4">
      <t>コウフヨウコウ</t>
    </rPh>
    <rPh sb="7" eb="11">
      <t>フタンワリアイ</t>
    </rPh>
    <rPh sb="12" eb="13">
      <t>サダ</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</si>
</sst>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11213</xdr:colOff>
      <xdr:row>741</xdr:row>
      <xdr:rowOff>0</xdr:rowOff>
    </xdr:from>
    <xdr:to>
      <xdr:col>21</xdr:col>
      <xdr:colOff>154088</xdr:colOff>
      <xdr:row>743</xdr:row>
      <xdr:rowOff>52268</xdr:rowOff>
    </xdr:to>
    <xdr:sp macro="" textlink="">
      <xdr:nvSpPr>
        <xdr:cNvPr id="3" name="正方形/長方形 2"/>
        <xdr:cNvSpPr/>
      </xdr:nvSpPr>
      <xdr:spPr>
        <a:xfrm>
          <a:off x="2811563" y="41424225"/>
          <a:ext cx="1543050" cy="7571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42.6</a:t>
          </a:r>
          <a:r>
            <a:rPr kumimoji="1" lang="ja-JP" altLang="en-US" sz="1100">
              <a:solidFill>
                <a:sysClr val="windowText" lastClr="000000"/>
              </a:solidFill>
            </a:rPr>
            <a:t>百万円</a:t>
          </a:r>
        </a:p>
      </xdr:txBody>
    </xdr:sp>
    <xdr:clientData/>
  </xdr:twoCellAnchor>
  <xdr:twoCellAnchor>
    <xdr:from>
      <xdr:col>13</xdr:col>
      <xdr:colOff>44822</xdr:colOff>
      <xdr:row>743</xdr:row>
      <xdr:rowOff>134472</xdr:rowOff>
    </xdr:from>
    <xdr:to>
      <xdr:col>23</xdr:col>
      <xdr:colOff>6723</xdr:colOff>
      <xdr:row>745</xdr:row>
      <xdr:rowOff>287430</xdr:rowOff>
    </xdr:to>
    <xdr:sp macro="" textlink="">
      <xdr:nvSpPr>
        <xdr:cNvPr id="4" name="大かっこ 3"/>
        <xdr:cNvSpPr/>
      </xdr:nvSpPr>
      <xdr:spPr>
        <a:xfrm>
          <a:off x="2645147" y="42263547"/>
          <a:ext cx="1962151" cy="8578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難病情報センターの運営費に要する資金等の補助</a:t>
          </a:r>
        </a:p>
      </xdr:txBody>
    </xdr:sp>
    <xdr:clientData/>
  </xdr:twoCellAnchor>
  <xdr:twoCellAnchor>
    <xdr:from>
      <xdr:col>18</xdr:col>
      <xdr:colOff>11205</xdr:colOff>
      <xdr:row>745</xdr:row>
      <xdr:rowOff>302559</xdr:rowOff>
    </xdr:from>
    <xdr:to>
      <xdr:col>18</xdr:col>
      <xdr:colOff>11205</xdr:colOff>
      <xdr:row>747</xdr:row>
      <xdr:rowOff>64996</xdr:rowOff>
    </xdr:to>
    <xdr:cxnSp macro="">
      <xdr:nvCxnSpPr>
        <xdr:cNvPr id="5" name="直線矢印コネクタ 4"/>
        <xdr:cNvCxnSpPr/>
      </xdr:nvCxnSpPr>
      <xdr:spPr>
        <a:xfrm>
          <a:off x="3611655" y="43136484"/>
          <a:ext cx="0" cy="467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112058</xdr:colOff>
      <xdr:row>748</xdr:row>
      <xdr:rowOff>22412</xdr:rowOff>
    </xdr:from>
    <xdr:to>
      <xdr:col>23</xdr:col>
      <xdr:colOff>188259</xdr:colOff>
      <xdr:row>750</xdr:row>
      <xdr:rowOff>70597</xdr:rowOff>
    </xdr:to>
    <xdr:sp macro="" textlink="">
      <xdr:nvSpPr>
        <xdr:cNvPr id="6" name="正方形/長方形 5"/>
        <xdr:cNvSpPr/>
      </xdr:nvSpPr>
      <xdr:spPr>
        <a:xfrm>
          <a:off x="2512358" y="43913612"/>
          <a:ext cx="2276476" cy="7530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（公財）難病医学研究財団</a:t>
          </a:r>
          <a:endParaRPr kumimoji="1" lang="en-US" altLang="ja-JP" sz="1100">
            <a:solidFill>
              <a:sysClr val="windowText" lastClr="000000"/>
            </a:solidFill>
          </a:endParaRPr>
        </a:p>
        <a:p>
          <a:pPr algn="ctr"/>
          <a:r>
            <a:rPr kumimoji="1" lang="en-US" altLang="ja-JP" sz="1100">
              <a:solidFill>
                <a:sysClr val="windowText" lastClr="000000"/>
              </a:solidFill>
            </a:rPr>
            <a:t>42.6</a:t>
          </a:r>
          <a:r>
            <a:rPr kumimoji="1" lang="ja-JP" altLang="en-US" sz="1100">
              <a:solidFill>
                <a:sysClr val="windowText" lastClr="000000"/>
              </a:solidFill>
            </a:rPr>
            <a:t>百万円</a:t>
          </a:r>
        </a:p>
      </xdr:txBody>
    </xdr:sp>
    <xdr:clientData/>
  </xdr:twoCellAnchor>
  <xdr:twoCellAnchor>
    <xdr:from>
      <xdr:col>10</xdr:col>
      <xdr:colOff>0</xdr:colOff>
      <xdr:row>750</xdr:row>
      <xdr:rowOff>112060</xdr:rowOff>
    </xdr:from>
    <xdr:to>
      <xdr:col>28</xdr:col>
      <xdr:colOff>168087</xdr:colOff>
      <xdr:row>753</xdr:row>
      <xdr:rowOff>235324</xdr:rowOff>
    </xdr:to>
    <xdr:sp macro="" textlink="">
      <xdr:nvSpPr>
        <xdr:cNvPr id="7" name="大かっこ 6"/>
        <xdr:cNvSpPr/>
      </xdr:nvSpPr>
      <xdr:spPr>
        <a:xfrm>
          <a:off x="2000250" y="44708110"/>
          <a:ext cx="3768537" cy="11805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・指定難病関連一般・専門情報の収集の実施</a:t>
          </a:r>
          <a:endParaRPr kumimoji="1" lang="en-US" altLang="ja-JP" sz="1100"/>
        </a:p>
        <a:p>
          <a:pPr algn="l"/>
          <a:r>
            <a:rPr kumimoji="1" lang="ja-JP" altLang="en-US" sz="1100"/>
            <a:t>・指定難病関連一般・専門情報の提供の実施</a:t>
          </a:r>
          <a:endParaRPr kumimoji="1" lang="en-US" altLang="ja-JP" sz="1100"/>
        </a:p>
        <a:p>
          <a:pPr algn="l"/>
          <a:r>
            <a:rPr kumimoji="1" lang="ja-JP" altLang="en-US" sz="1100"/>
            <a:t>・患者等からの相談への対応</a:t>
          </a:r>
          <a:endParaRPr kumimoji="1" lang="en-US" altLang="ja-JP" sz="1100"/>
        </a:p>
        <a:p>
          <a:pPr algn="l"/>
          <a:r>
            <a:rPr kumimoji="1" lang="ja-JP" altLang="en-US" sz="1100"/>
            <a:t>・難病相談支援センター間のネットワーク支援</a:t>
          </a:r>
          <a:endParaRPr kumimoji="1" lang="en-US" altLang="ja-JP" sz="1100"/>
        </a:p>
        <a:p>
          <a:pPr algn="l"/>
          <a:r>
            <a:rPr kumimoji="1" lang="ja-JP" altLang="en-US" sz="1100"/>
            <a:t>・実施結果の報告・管理業務</a:t>
          </a:r>
          <a:endParaRPr kumimoji="1" lang="en-US" altLang="ja-JP" sz="1100"/>
        </a:p>
      </xdr:txBody>
    </xdr:sp>
    <xdr:clientData/>
  </xdr:twoCellAnchor>
  <xdr:twoCellAnchor>
    <xdr:from>
      <xdr:col>18</xdr:col>
      <xdr:colOff>0</xdr:colOff>
      <xdr:row>753</xdr:row>
      <xdr:rowOff>190500</xdr:rowOff>
    </xdr:from>
    <xdr:to>
      <xdr:col>18</xdr:col>
      <xdr:colOff>11205</xdr:colOff>
      <xdr:row>756</xdr:row>
      <xdr:rowOff>51487</xdr:rowOff>
    </xdr:to>
    <xdr:cxnSp macro="">
      <xdr:nvCxnSpPr>
        <xdr:cNvPr id="8" name="直線矢印コネクタ 7"/>
        <xdr:cNvCxnSpPr/>
      </xdr:nvCxnSpPr>
      <xdr:spPr>
        <a:xfrm flipH="1">
          <a:off x="3707027" y="45022358"/>
          <a:ext cx="11205" cy="903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104051</xdr:colOff>
      <xdr:row>756</xdr:row>
      <xdr:rowOff>210510</xdr:rowOff>
    </xdr:from>
    <xdr:ext cx="1637663" cy="275717"/>
    <xdr:sp macro="" textlink="">
      <xdr:nvSpPr>
        <xdr:cNvPr id="9" name="テキスト ボックス 8"/>
        <xdr:cNvSpPr txBox="1"/>
      </xdr:nvSpPr>
      <xdr:spPr>
        <a:xfrm>
          <a:off x="2904401" y="46921110"/>
          <a:ext cx="16376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13</xdr:col>
      <xdr:colOff>33616</xdr:colOff>
      <xdr:row>756</xdr:row>
      <xdr:rowOff>637136</xdr:rowOff>
    </xdr:from>
    <xdr:to>
      <xdr:col>23</xdr:col>
      <xdr:colOff>128867</xdr:colOff>
      <xdr:row>758</xdr:row>
      <xdr:rowOff>385962</xdr:rowOff>
    </xdr:to>
    <xdr:sp macro="" textlink="">
      <xdr:nvSpPr>
        <xdr:cNvPr id="10" name="正方形/長方形 9"/>
        <xdr:cNvSpPr/>
      </xdr:nvSpPr>
      <xdr:spPr>
        <a:xfrm>
          <a:off x="2633941" y="47347736"/>
          <a:ext cx="2095501" cy="10823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12</xdr:col>
      <xdr:colOff>156881</xdr:colOff>
      <xdr:row>758</xdr:row>
      <xdr:rowOff>416218</xdr:rowOff>
    </xdr:from>
    <xdr:to>
      <xdr:col>24</xdr:col>
      <xdr:colOff>100853</xdr:colOff>
      <xdr:row>760</xdr:row>
      <xdr:rowOff>152082</xdr:rowOff>
    </xdr:to>
    <xdr:sp macro="" textlink="">
      <xdr:nvSpPr>
        <xdr:cNvPr id="11" name="大かっこ 10"/>
        <xdr:cNvSpPr/>
      </xdr:nvSpPr>
      <xdr:spPr>
        <a:xfrm>
          <a:off x="2557181" y="48460318"/>
          <a:ext cx="2344272" cy="7740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kumimoji="1" lang="en-US" altLang="ja-JP" sz="1100"/>
            <a:t>HP</a:t>
          </a:r>
          <a:r>
            <a:rPr kumimoji="1" lang="ja-JP" altLang="en-US" sz="1100"/>
            <a:t>改修業務</a:t>
          </a:r>
          <a:endParaRPr kumimoji="1" lang="en-US" altLang="ja-JP" sz="1100"/>
        </a:p>
        <a:p>
          <a:pPr algn="l"/>
          <a:r>
            <a:rPr kumimoji="1" lang="ja-JP" altLang="en-US" sz="1100"/>
            <a:t>・</a:t>
          </a:r>
          <a:r>
            <a:rPr kumimoji="1" lang="en-US" altLang="ja-JP" sz="1100"/>
            <a:t>HP</a:t>
          </a:r>
          <a:r>
            <a:rPr kumimoji="1" lang="ja-JP" altLang="en-US" sz="1100"/>
            <a:t>保守・運用</a:t>
          </a:r>
          <a:endParaRPr kumimoji="1" lang="en-US" altLang="ja-JP" sz="1100"/>
        </a:p>
        <a:p>
          <a:pPr algn="l"/>
          <a:r>
            <a:rPr kumimoji="1" lang="ja-JP" altLang="en-US" sz="1100"/>
            <a:t>・コピー機レンタル・保守　等</a:t>
          </a:r>
          <a:endParaRPr kumimoji="1" lang="en-US" altLang="ja-JP" sz="1100"/>
        </a:p>
      </xdr:txBody>
    </xdr:sp>
    <xdr:clientData/>
  </xdr:twoCellAnchor>
  <xdr:twoCellAnchor>
    <xdr:from>
      <xdr:col>14</xdr:col>
      <xdr:colOff>134471</xdr:colOff>
      <xdr:row>747</xdr:row>
      <xdr:rowOff>145677</xdr:rowOff>
    </xdr:from>
    <xdr:to>
      <xdr:col>21</xdr:col>
      <xdr:colOff>129055</xdr:colOff>
      <xdr:row>748</xdr:row>
      <xdr:rowOff>47016</xdr:rowOff>
    </xdr:to>
    <xdr:sp macro="" textlink="">
      <xdr:nvSpPr>
        <xdr:cNvPr id="12" name="テキスト ボックス 43"/>
        <xdr:cNvSpPr txBox="1">
          <a:spLocks noChangeArrowheads="1"/>
        </xdr:cNvSpPr>
      </xdr:nvSpPr>
      <xdr:spPr bwMode="auto">
        <a:xfrm>
          <a:off x="2934821" y="43684452"/>
          <a:ext cx="1394759" cy="25376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補助金等交付</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38</xdr:col>
      <xdr:colOff>102973</xdr:colOff>
      <xdr:row>133</xdr:row>
      <xdr:rowOff>128716</xdr:rowOff>
    </xdr:from>
    <xdr:to>
      <xdr:col>42</xdr:col>
      <xdr:colOff>118603</xdr:colOff>
      <xdr:row>133</xdr:row>
      <xdr:rowOff>454220</xdr:rowOff>
    </xdr:to>
    <xdr:sp macro="" textlink="">
      <xdr:nvSpPr>
        <xdr:cNvPr id="13" name="テキスト ボックス 12"/>
        <xdr:cNvSpPr txBox="1"/>
      </xdr:nvSpPr>
      <xdr:spPr>
        <a:xfrm>
          <a:off x="7928919" y="16926182"/>
          <a:ext cx="839414"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32</xdr:row>
      <xdr:rowOff>0</xdr:rowOff>
    </xdr:from>
    <xdr:to>
      <xdr:col>49</xdr:col>
      <xdr:colOff>433043</xdr:colOff>
      <xdr:row>33</xdr:row>
      <xdr:rowOff>22200</xdr:rowOff>
    </xdr:to>
    <xdr:sp macro="" textlink="">
      <xdr:nvSpPr>
        <xdr:cNvPr id="14" name="テキスト ボックス 13"/>
        <xdr:cNvSpPr txBox="1"/>
      </xdr:nvSpPr>
      <xdr:spPr>
        <a:xfrm>
          <a:off x="9473514" y="11816149"/>
          <a:ext cx="1050880" cy="31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128716</xdr:colOff>
      <xdr:row>134</xdr:row>
      <xdr:rowOff>115844</xdr:rowOff>
    </xdr:from>
    <xdr:to>
      <xdr:col>50</xdr:col>
      <xdr:colOff>99271</xdr:colOff>
      <xdr:row>134</xdr:row>
      <xdr:rowOff>456023</xdr:rowOff>
    </xdr:to>
    <xdr:sp macro="" textlink="">
      <xdr:nvSpPr>
        <xdr:cNvPr id="16" name="テキスト ボックス 15"/>
        <xdr:cNvSpPr txBox="1"/>
      </xdr:nvSpPr>
      <xdr:spPr>
        <a:xfrm>
          <a:off x="9602230" y="17093513"/>
          <a:ext cx="1090386"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132</xdr:row>
      <xdr:rowOff>0</xdr:rowOff>
    </xdr:from>
    <xdr:to>
      <xdr:col>49</xdr:col>
      <xdr:colOff>222485</xdr:colOff>
      <xdr:row>133</xdr:row>
      <xdr:rowOff>77314</xdr:rowOff>
    </xdr:to>
    <xdr:sp macro="" textlink="">
      <xdr:nvSpPr>
        <xdr:cNvPr id="17" name="テキスト ボックス 16"/>
        <xdr:cNvSpPr txBox="1"/>
      </xdr:nvSpPr>
      <xdr:spPr>
        <a:xfrm>
          <a:off x="9473514" y="16552905"/>
          <a:ext cx="840322" cy="321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162</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622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171</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28</v>
      </c>
      <c r="Q13" s="659"/>
      <c r="R13" s="659"/>
      <c r="S13" s="659"/>
      <c r="T13" s="659"/>
      <c r="U13" s="659"/>
      <c r="V13" s="660"/>
      <c r="W13" s="658">
        <v>28</v>
      </c>
      <c r="X13" s="659"/>
      <c r="Y13" s="659"/>
      <c r="Z13" s="659"/>
      <c r="AA13" s="659"/>
      <c r="AB13" s="659"/>
      <c r="AC13" s="660"/>
      <c r="AD13" s="658">
        <v>43</v>
      </c>
      <c r="AE13" s="659"/>
      <c r="AF13" s="659"/>
      <c r="AG13" s="659"/>
      <c r="AH13" s="659"/>
      <c r="AI13" s="659"/>
      <c r="AJ13" s="660"/>
      <c r="AK13" s="658">
        <v>73</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579</v>
      </c>
      <c r="X14" s="659"/>
      <c r="Y14" s="659"/>
      <c r="Z14" s="659"/>
      <c r="AA14" s="659"/>
      <c r="AB14" s="659"/>
      <c r="AC14" s="660"/>
      <c r="AD14" s="658" t="s">
        <v>580</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579</v>
      </c>
      <c r="X15" s="659"/>
      <c r="Y15" s="659"/>
      <c r="Z15" s="659"/>
      <c r="AA15" s="659"/>
      <c r="AB15" s="659"/>
      <c r="AC15" s="660"/>
      <c r="AD15" s="658" t="s">
        <v>579</v>
      </c>
      <c r="AE15" s="659"/>
      <c r="AF15" s="659"/>
      <c r="AG15" s="659"/>
      <c r="AH15" s="659"/>
      <c r="AI15" s="659"/>
      <c r="AJ15" s="660"/>
      <c r="AK15" s="658" t="s">
        <v>581</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580</v>
      </c>
      <c r="X16" s="659"/>
      <c r="Y16" s="659"/>
      <c r="Z16" s="659"/>
      <c r="AA16" s="659"/>
      <c r="AB16" s="659"/>
      <c r="AC16" s="660"/>
      <c r="AD16" s="658" t="s">
        <v>579</v>
      </c>
      <c r="AE16" s="659"/>
      <c r="AF16" s="659"/>
      <c r="AG16" s="659"/>
      <c r="AH16" s="659"/>
      <c r="AI16" s="659"/>
      <c r="AJ16" s="660"/>
      <c r="AK16" s="658" t="s">
        <v>580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580</v>
      </c>
      <c r="X17" s="659"/>
      <c r="Y17" s="659"/>
      <c r="Z17" s="659"/>
      <c r="AA17" s="659"/>
      <c r="AB17" s="659"/>
      <c r="AC17" s="660"/>
      <c r="AD17" s="658" t="s">
        <v>580</v>
      </c>
      <c r="AE17" s="659"/>
      <c r="AF17" s="659"/>
      <c r="AG17" s="659"/>
      <c r="AH17" s="659"/>
      <c r="AI17" s="659"/>
      <c r="AJ17" s="660"/>
      <c r="AK17" s="658" t="s">
        <v>582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28</v>
      </c>
      <c r="Q18" s="880"/>
      <c r="R18" s="880"/>
      <c r="S18" s="880"/>
      <c r="T18" s="880"/>
      <c r="U18" s="880"/>
      <c r="V18" s="881"/>
      <c r="W18" s="879">
        <f>SUM(W13:AC17)</f>
        <v>28</v>
      </c>
      <c r="X18" s="880"/>
      <c r="Y18" s="880"/>
      <c r="Z18" s="880"/>
      <c r="AA18" s="880"/>
      <c r="AB18" s="880"/>
      <c r="AC18" s="881"/>
      <c r="AD18" s="879">
        <f>SUM(AD13:AJ17)</f>
        <v>43</v>
      </c>
      <c r="AE18" s="880"/>
      <c r="AF18" s="880"/>
      <c r="AG18" s="880"/>
      <c r="AH18" s="880"/>
      <c r="AI18" s="880"/>
      <c r="AJ18" s="881"/>
      <c r="AK18" s="879">
        <f>SUM(AK13:AQ17)</f>
        <v>73</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28</v>
      </c>
      <c r="Q19" s="659"/>
      <c r="R19" s="659"/>
      <c r="S19" s="659"/>
      <c r="T19" s="659"/>
      <c r="U19" s="659"/>
      <c r="V19" s="660"/>
      <c r="W19" s="658">
        <v>28</v>
      </c>
      <c r="X19" s="659"/>
      <c r="Y19" s="659"/>
      <c r="Z19" s="659"/>
      <c r="AA19" s="659"/>
      <c r="AB19" s="659"/>
      <c r="AC19" s="660"/>
      <c r="AD19" s="658">
        <v>43</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20">
        <v>43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584</v>
      </c>
      <c r="H24" s="957"/>
      <c r="I24" s="957"/>
      <c r="J24" s="957"/>
      <c r="K24" s="957"/>
      <c r="L24" s="957"/>
      <c r="M24" s="957"/>
      <c r="N24" s="957"/>
      <c r="O24" s="958"/>
      <c r="P24" s="658">
        <v>30</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73</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587</v>
      </c>
      <c r="AR31" s="200"/>
      <c r="AS31" s="133" t="s">
        <v>355</v>
      </c>
      <c r="AT31" s="134"/>
      <c r="AU31" s="199">
        <v>31</v>
      </c>
      <c r="AV31" s="199"/>
      <c r="AW31" s="398" t="s">
        <v>300</v>
      </c>
      <c r="AX31" s="399"/>
    </row>
    <row r="32" spans="1:50" ht="23.25" customHeight="1" x14ac:dyDescent="0.15">
      <c r="A32" s="403"/>
      <c r="B32" s="401"/>
      <c r="C32" s="401"/>
      <c r="D32" s="401"/>
      <c r="E32" s="401"/>
      <c r="F32" s="402"/>
      <c r="G32" s="564" t="s">
        <v>659</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26225312</v>
      </c>
      <c r="AF32" s="219"/>
      <c r="AG32" s="219"/>
      <c r="AH32" s="219"/>
      <c r="AI32" s="218">
        <v>30384836</v>
      </c>
      <c r="AJ32" s="219"/>
      <c r="AK32" s="219"/>
      <c r="AL32" s="219"/>
      <c r="AM32" s="218">
        <v>34911403</v>
      </c>
      <c r="AN32" s="219"/>
      <c r="AO32" s="219"/>
      <c r="AP32" s="219"/>
      <c r="AQ32" s="340" t="s">
        <v>580</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28502624</v>
      </c>
      <c r="AF33" s="219"/>
      <c r="AG33" s="219"/>
      <c r="AH33" s="219"/>
      <c r="AI33" s="218">
        <v>26225312</v>
      </c>
      <c r="AJ33" s="219"/>
      <c r="AK33" s="219"/>
      <c r="AL33" s="219"/>
      <c r="AM33" s="218">
        <v>30384836</v>
      </c>
      <c r="AN33" s="219"/>
      <c r="AO33" s="219"/>
      <c r="AP33" s="219"/>
      <c r="AQ33" s="340" t="s">
        <v>580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92</v>
      </c>
      <c r="AF34" s="219"/>
      <c r="AG34" s="219"/>
      <c r="AH34" s="219"/>
      <c r="AI34" s="218">
        <v>116</v>
      </c>
      <c r="AJ34" s="219"/>
      <c r="AK34" s="219"/>
      <c r="AL34" s="219"/>
      <c r="AM34" s="218">
        <v>115</v>
      </c>
      <c r="AN34" s="219"/>
      <c r="AO34" s="219"/>
      <c r="AP34" s="219"/>
      <c r="AQ34" s="340" t="s">
        <v>579</v>
      </c>
      <c r="AR34" s="207"/>
      <c r="AS34" s="207"/>
      <c r="AT34" s="341"/>
      <c r="AU34" s="219" t="s">
        <v>580</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576</v>
      </c>
      <c r="AF101" s="219"/>
      <c r="AG101" s="219"/>
      <c r="AH101" s="220"/>
      <c r="AI101" s="218">
        <v>464</v>
      </c>
      <c r="AJ101" s="219"/>
      <c r="AK101" s="219"/>
      <c r="AL101" s="220"/>
      <c r="AM101" s="218">
        <v>614</v>
      </c>
      <c r="AN101" s="219"/>
      <c r="AO101" s="219"/>
      <c r="AP101" s="220"/>
      <c r="AQ101" s="218" t="s">
        <v>580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524</v>
      </c>
      <c r="AF102" s="418"/>
      <c r="AG102" s="418"/>
      <c r="AH102" s="418"/>
      <c r="AI102" s="418">
        <v>576</v>
      </c>
      <c r="AJ102" s="418"/>
      <c r="AK102" s="418"/>
      <c r="AL102" s="418"/>
      <c r="AM102" s="218">
        <v>464</v>
      </c>
      <c r="AN102" s="219"/>
      <c r="AO102" s="219"/>
      <c r="AP102" s="220"/>
      <c r="AQ102" s="273">
        <v>614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1.07</v>
      </c>
      <c r="AF116" s="418"/>
      <c r="AG116" s="418"/>
      <c r="AH116" s="418"/>
      <c r="AI116" s="418">
        <v>0.9</v>
      </c>
      <c r="AJ116" s="418"/>
      <c r="AK116" s="418"/>
      <c r="AL116" s="418"/>
      <c r="AM116" s="418">
        <v>1.2</v>
      </c>
      <c r="AN116" s="418"/>
      <c r="AO116" s="418"/>
      <c r="AP116" s="418"/>
      <c r="AQ116" s="218">
        <v>2.1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91" t="s">
        <v>594</v>
      </c>
      <c r="AF117" s="551"/>
      <c r="AG117" s="551"/>
      <c r="AH117" s="551"/>
      <c r="AI117" s="591" t="s">
        <v>595</v>
      </c>
      <c r="AJ117" s="551"/>
      <c r="AK117" s="551"/>
      <c r="AL117" s="551"/>
      <c r="AM117" s="591" t="s">
        <v>657</v>
      </c>
      <c r="AN117" s="551"/>
      <c r="AO117" s="551"/>
      <c r="AP117" s="551"/>
      <c r="AQ117" s="591" t="s">
        <v>658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986071</v>
      </c>
      <c r="AF134" s="207"/>
      <c r="AG134" s="207"/>
      <c r="AH134" s="207"/>
      <c r="AI134" s="206">
        <v>892445</v>
      </c>
      <c r="AJ134" s="207"/>
      <c r="AK134" s="207"/>
      <c r="AL134" s="207"/>
      <c r="AM134" s="206"/>
      <c r="AN134" s="207"/>
      <c r="AO134" s="207"/>
      <c r="AP134" s="207"/>
      <c r="AQ134" s="206" t="s">
        <v>579</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943460</v>
      </c>
      <c r="AF135" s="207"/>
      <c r="AG135" s="207"/>
      <c r="AH135" s="207"/>
      <c r="AI135" s="206">
        <v>986071</v>
      </c>
      <c r="AJ135" s="207"/>
      <c r="AK135" s="207"/>
      <c r="AL135" s="207"/>
      <c r="AM135" s="206">
        <v>892445</v>
      </c>
      <c r="AN135" s="207"/>
      <c r="AO135" s="207"/>
      <c r="AP135" s="207"/>
      <c r="AQ135" s="206" t="s">
        <v>580</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580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573</v>
      </c>
      <c r="K430" s="902"/>
      <c r="L430" s="902"/>
      <c r="M430" s="902"/>
      <c r="N430" s="902"/>
      <c r="O430" s="902"/>
      <c r="P430" s="902"/>
      <c r="Q430" s="902"/>
      <c r="R430" s="902"/>
      <c r="S430" s="902"/>
      <c r="T430" s="903"/>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t="s">
        <v>579</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603</v>
      </c>
      <c r="AF433" s="207"/>
      <c r="AG433" s="207"/>
      <c r="AH433" s="207"/>
      <c r="AI433" s="340" t="s">
        <v>580</v>
      </c>
      <c r="AJ433" s="207"/>
      <c r="AK433" s="207"/>
      <c r="AL433" s="207"/>
      <c r="AM433" s="340" t="s">
        <v>579</v>
      </c>
      <c r="AN433" s="207"/>
      <c r="AO433" s="207"/>
      <c r="AP433" s="341"/>
      <c r="AQ433" s="340" t="s">
        <v>604</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579</v>
      </c>
      <c r="AF434" s="207"/>
      <c r="AG434" s="207"/>
      <c r="AH434" s="341"/>
      <c r="AI434" s="340" t="s">
        <v>579</v>
      </c>
      <c r="AJ434" s="207"/>
      <c r="AK434" s="207"/>
      <c r="AL434" s="207"/>
      <c r="AM434" s="340" t="s">
        <v>604</v>
      </c>
      <c r="AN434" s="207"/>
      <c r="AO434" s="207"/>
      <c r="AP434" s="341"/>
      <c r="AQ434" s="340" t="s">
        <v>604</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599</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5.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576</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3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576</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576</v>
      </c>
      <c r="AE705" s="716"/>
      <c r="AF705" s="716"/>
      <c r="AG705" s="125" t="s">
        <v>661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576</v>
      </c>
      <c r="AE708" s="606"/>
      <c r="AF708" s="606"/>
      <c r="AG708" s="743" t="s">
        <v>662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576</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576</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605</v>
      </c>
      <c r="AE712" s="784"/>
      <c r="AF712" s="784"/>
      <c r="AG712" s="811" t="s">
        <v>573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605</v>
      </c>
      <c r="AE713" s="329"/>
      <c r="AF713" s="664"/>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605</v>
      </c>
      <c r="AE714" s="809"/>
      <c r="AF714" s="810"/>
      <c r="AG714" s="737" t="s">
        <v>573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576</v>
      </c>
      <c r="AE715" s="606"/>
      <c r="AF715" s="657"/>
      <c r="AG715" s="743" t="s">
        <v>613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605</v>
      </c>
      <c r="AE716" s="628"/>
      <c r="AF716" s="628"/>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3.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8.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5.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5.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615</v>
      </c>
      <c r="F737" s="991"/>
      <c r="G737" s="991"/>
      <c r="H737" s="991"/>
      <c r="I737" s="991"/>
      <c r="J737" s="991"/>
      <c r="K737" s="991"/>
      <c r="L737" s="991"/>
      <c r="M737" s="991"/>
      <c r="N737" s="365" t="s">
        <v>542</v>
      </c>
      <c r="O737" s="365"/>
      <c r="P737" s="365"/>
      <c r="Q737" s="365"/>
      <c r="R737" s="991" t="s">
        <v>616</v>
      </c>
      <c r="S737" s="991"/>
      <c r="T737" s="991"/>
      <c r="U737" s="991"/>
      <c r="V737" s="991"/>
      <c r="W737" s="991"/>
      <c r="X737" s="991"/>
      <c r="Y737" s="991"/>
      <c r="Z737" s="991"/>
      <c r="AA737" s="365" t="s">
        <v>541</v>
      </c>
      <c r="AB737" s="365"/>
      <c r="AC737" s="365"/>
      <c r="AD737" s="365"/>
      <c r="AE737" s="991" t="s">
        <v>617</v>
      </c>
      <c r="AF737" s="991"/>
      <c r="AG737" s="991"/>
      <c r="AH737" s="991"/>
      <c r="AI737" s="991"/>
      <c r="AJ737" s="991"/>
      <c r="AK737" s="991"/>
      <c r="AL737" s="991"/>
      <c r="AM737" s="991"/>
      <c r="AN737" s="365" t="s">
        <v>540</v>
      </c>
      <c r="AO737" s="365"/>
      <c r="AP737" s="365"/>
      <c r="AQ737" s="365"/>
      <c r="AR737" s="983" t="s">
        <v>618</v>
      </c>
      <c r="AS737" s="984"/>
      <c r="AT737" s="984"/>
      <c r="AU737" s="984"/>
      <c r="AV737" s="984"/>
      <c r="AW737" s="984"/>
      <c r="AX737" s="985"/>
      <c r="AY737" s="89"/>
      <c r="AZ737" s="89"/>
    </row>
    <row r="738" spans="1:52" ht="24.75" customHeight="1" x14ac:dyDescent="0.15">
      <c r="A738" s="992" t="s">
        <v>539</v>
      </c>
      <c r="B738" s="210"/>
      <c r="C738" s="210"/>
      <c r="D738" s="211"/>
      <c r="E738" s="991" t="s">
        <v>615</v>
      </c>
      <c r="F738" s="991"/>
      <c r="G738" s="991"/>
      <c r="H738" s="991"/>
      <c r="I738" s="991"/>
      <c r="J738" s="991"/>
      <c r="K738" s="991"/>
      <c r="L738" s="991"/>
      <c r="M738" s="991"/>
      <c r="N738" s="365" t="s">
        <v>538</v>
      </c>
      <c r="O738" s="365"/>
      <c r="P738" s="365"/>
      <c r="Q738" s="365"/>
      <c r="R738" s="991" t="s">
        <v>619</v>
      </c>
      <c r="S738" s="991"/>
      <c r="T738" s="991"/>
      <c r="U738" s="991"/>
      <c r="V738" s="991"/>
      <c r="W738" s="991"/>
      <c r="X738" s="991"/>
      <c r="Y738" s="991"/>
      <c r="Z738" s="991"/>
      <c r="AA738" s="365" t="s">
        <v>537</v>
      </c>
      <c r="AB738" s="365"/>
      <c r="AC738" s="365"/>
      <c r="AD738" s="365"/>
      <c r="AE738" s="991" t="s">
        <v>620</v>
      </c>
      <c r="AF738" s="991"/>
      <c r="AG738" s="991"/>
      <c r="AH738" s="991"/>
      <c r="AI738" s="991"/>
      <c r="AJ738" s="991"/>
      <c r="AK738" s="991"/>
      <c r="AL738" s="991"/>
      <c r="AM738" s="991"/>
      <c r="AN738" s="365" t="s">
        <v>533</v>
      </c>
      <c r="AO738" s="365"/>
      <c r="AP738" s="365"/>
      <c r="AQ738" s="365"/>
      <c r="AR738" s="983" t="s">
        <v>621</v>
      </c>
      <c r="AS738" s="984"/>
      <c r="AT738" s="984"/>
      <c r="AU738" s="984"/>
      <c r="AV738" s="984"/>
      <c r="AW738" s="984"/>
      <c r="AX738" s="985"/>
    </row>
    <row r="739" spans="1:52" ht="24.75" customHeight="1" thickBot="1" x14ac:dyDescent="0.2">
      <c r="A739" s="993" t="s">
        <v>529</v>
      </c>
      <c r="B739" s="994"/>
      <c r="C739" s="994"/>
      <c r="D739" s="995"/>
      <c r="E739" s="996" t="s">
        <v>622</v>
      </c>
      <c r="F739" s="986"/>
      <c r="G739" s="986"/>
      <c r="H739" s="93" t="str">
        <f>IF(E739="", "", "(")</f>
        <v>(</v>
      </c>
      <c r="I739" s="986"/>
      <c r="J739" s="986"/>
      <c r="K739" s="93" t="str">
        <f>IF(OR(I739="　", I739=""), "", "-")</f>
        <v/>
      </c>
      <c r="L739" s="987">
        <v>155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647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628</v>
      </c>
      <c r="H781" s="672" t="s">
        <v>628</v>
      </c>
      <c r="I781" s="672" t="s">
        <v>628</v>
      </c>
      <c r="J781" s="672" t="s">
        <v>628</v>
      </c>
      <c r="K781" s="673" t="s">
        <v>628</v>
      </c>
      <c r="L781" s="665" t="s">
        <v>637</v>
      </c>
      <c r="M781" s="666" t="s">
        <v>637</v>
      </c>
      <c r="N781" s="666" t="s">
        <v>637</v>
      </c>
      <c r="O781" s="666" t="s">
        <v>637</v>
      </c>
      <c r="P781" s="666" t="s">
        <v>637</v>
      </c>
      <c r="Q781" s="666" t="s">
        <v>637</v>
      </c>
      <c r="R781" s="666" t="s">
        <v>637</v>
      </c>
      <c r="S781" s="666" t="s">
        <v>637</v>
      </c>
      <c r="T781" s="666" t="s">
        <v>637</v>
      </c>
      <c r="U781" s="666" t="s">
        <v>637</v>
      </c>
      <c r="V781" s="666" t="s">
        <v>637</v>
      </c>
      <c r="W781" s="666" t="s">
        <v>637</v>
      </c>
      <c r="X781" s="667" t="s">
        <v>637</v>
      </c>
      <c r="Y781" s="388">
        <v>14.6</v>
      </c>
      <c r="Z781" s="389"/>
      <c r="AA781" s="389"/>
      <c r="AB781" s="806"/>
      <c r="AC781" s="671" t="s">
        <v>649</v>
      </c>
      <c r="AD781" s="672"/>
      <c r="AE781" s="672"/>
      <c r="AF781" s="672"/>
      <c r="AG781" s="673"/>
      <c r="AH781" s="665" t="s">
        <v>650</v>
      </c>
      <c r="AI781" s="666"/>
      <c r="AJ781" s="666"/>
      <c r="AK781" s="666"/>
      <c r="AL781" s="666"/>
      <c r="AM781" s="666"/>
      <c r="AN781" s="666"/>
      <c r="AO781" s="666"/>
      <c r="AP781" s="666"/>
      <c r="AQ781" s="666"/>
      <c r="AR781" s="666"/>
      <c r="AS781" s="666"/>
      <c r="AT781" s="667"/>
      <c r="AU781" s="388">
        <v>4.5999999999999996</v>
      </c>
      <c r="AV781" s="389"/>
      <c r="AW781" s="389"/>
      <c r="AX781" s="390"/>
    </row>
    <row r="782" spans="1:50" ht="24.75" customHeight="1" x14ac:dyDescent="0.15">
      <c r="A782" s="632"/>
      <c r="B782" s="633"/>
      <c r="C782" s="633"/>
      <c r="D782" s="633"/>
      <c r="E782" s="633"/>
      <c r="F782" s="634"/>
      <c r="G782" s="607" t="s">
        <v>629</v>
      </c>
      <c r="H782" s="608" t="s">
        <v>629</v>
      </c>
      <c r="I782" s="608" t="s">
        <v>629</v>
      </c>
      <c r="J782" s="608" t="s">
        <v>629</v>
      </c>
      <c r="K782" s="609" t="s">
        <v>629</v>
      </c>
      <c r="L782" s="599" t="s">
        <v>639</v>
      </c>
      <c r="M782" s="600" t="s">
        <v>639</v>
      </c>
      <c r="N782" s="600" t="s">
        <v>639</v>
      </c>
      <c r="O782" s="600" t="s">
        <v>639</v>
      </c>
      <c r="P782" s="600" t="s">
        <v>639</v>
      </c>
      <c r="Q782" s="600" t="s">
        <v>639</v>
      </c>
      <c r="R782" s="600" t="s">
        <v>639</v>
      </c>
      <c r="S782" s="600" t="s">
        <v>639</v>
      </c>
      <c r="T782" s="600" t="s">
        <v>639</v>
      </c>
      <c r="U782" s="600" t="s">
        <v>639</v>
      </c>
      <c r="V782" s="600" t="s">
        <v>639</v>
      </c>
      <c r="W782" s="600" t="s">
        <v>639</v>
      </c>
      <c r="X782" s="601" t="s">
        <v>639</v>
      </c>
      <c r="Y782" s="602">
        <v>10</v>
      </c>
      <c r="Z782" s="603"/>
      <c r="AA782" s="603"/>
      <c r="AB782" s="613"/>
      <c r="AC782" s="607" t="s">
        <v>649</v>
      </c>
      <c r="AD782" s="608"/>
      <c r="AE782" s="608"/>
      <c r="AF782" s="608"/>
      <c r="AG782" s="609"/>
      <c r="AH782" s="599" t="s">
        <v>651</v>
      </c>
      <c r="AI782" s="600"/>
      <c r="AJ782" s="600"/>
      <c r="AK782" s="600"/>
      <c r="AL782" s="600"/>
      <c r="AM782" s="600"/>
      <c r="AN782" s="600"/>
      <c r="AO782" s="600"/>
      <c r="AP782" s="600"/>
      <c r="AQ782" s="600"/>
      <c r="AR782" s="600"/>
      <c r="AS782" s="600"/>
      <c r="AT782" s="601"/>
      <c r="AU782" s="602">
        <v>2.7</v>
      </c>
      <c r="AV782" s="603"/>
      <c r="AW782" s="603"/>
      <c r="AX782" s="604"/>
    </row>
    <row r="783" spans="1:50" ht="24.75" customHeight="1" x14ac:dyDescent="0.15">
      <c r="A783" s="632"/>
      <c r="B783" s="633"/>
      <c r="C783" s="633"/>
      <c r="D783" s="633"/>
      <c r="E783" s="633"/>
      <c r="F783" s="634"/>
      <c r="G783" s="607" t="s">
        <v>632</v>
      </c>
      <c r="H783" s="608" t="s">
        <v>632</v>
      </c>
      <c r="I783" s="608" t="s">
        <v>632</v>
      </c>
      <c r="J783" s="608" t="s">
        <v>632</v>
      </c>
      <c r="K783" s="609" t="s">
        <v>632</v>
      </c>
      <c r="L783" s="599" t="s">
        <v>642</v>
      </c>
      <c r="M783" s="600" t="s">
        <v>642</v>
      </c>
      <c r="N783" s="600" t="s">
        <v>642</v>
      </c>
      <c r="O783" s="600" t="s">
        <v>642</v>
      </c>
      <c r="P783" s="600" t="s">
        <v>642</v>
      </c>
      <c r="Q783" s="600" t="s">
        <v>642</v>
      </c>
      <c r="R783" s="600" t="s">
        <v>642</v>
      </c>
      <c r="S783" s="600" t="s">
        <v>642</v>
      </c>
      <c r="T783" s="600" t="s">
        <v>642</v>
      </c>
      <c r="U783" s="600" t="s">
        <v>642</v>
      </c>
      <c r="V783" s="600" t="s">
        <v>642</v>
      </c>
      <c r="W783" s="600" t="s">
        <v>642</v>
      </c>
      <c r="X783" s="601" t="s">
        <v>642</v>
      </c>
      <c r="Y783" s="602">
        <v>7.1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630</v>
      </c>
      <c r="H784" s="608" t="s">
        <v>630</v>
      </c>
      <c r="I784" s="608" t="s">
        <v>630</v>
      </c>
      <c r="J784" s="608" t="s">
        <v>630</v>
      </c>
      <c r="K784" s="609" t="s">
        <v>630</v>
      </c>
      <c r="L784" s="599" t="s">
        <v>640</v>
      </c>
      <c r="M784" s="600" t="s">
        <v>640</v>
      </c>
      <c r="N784" s="600" t="s">
        <v>640</v>
      </c>
      <c r="O784" s="600" t="s">
        <v>640</v>
      </c>
      <c r="P784" s="600" t="s">
        <v>640</v>
      </c>
      <c r="Q784" s="600" t="s">
        <v>640</v>
      </c>
      <c r="R784" s="600" t="s">
        <v>640</v>
      </c>
      <c r="S784" s="600" t="s">
        <v>640</v>
      </c>
      <c r="T784" s="600" t="s">
        <v>640</v>
      </c>
      <c r="U784" s="600" t="s">
        <v>640</v>
      </c>
      <c r="V784" s="600" t="s">
        <v>640</v>
      </c>
      <c r="W784" s="600" t="s">
        <v>640</v>
      </c>
      <c r="X784" s="601" t="s">
        <v>640</v>
      </c>
      <c r="Y784" s="602">
        <v>4.9800000000000004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631</v>
      </c>
      <c r="H785" s="608" t="s">
        <v>631</v>
      </c>
      <c r="I785" s="608" t="s">
        <v>631</v>
      </c>
      <c r="J785" s="608" t="s">
        <v>631</v>
      </c>
      <c r="K785" s="609" t="s">
        <v>631</v>
      </c>
      <c r="L785" s="599" t="s">
        <v>641</v>
      </c>
      <c r="M785" s="600" t="s">
        <v>641</v>
      </c>
      <c r="N785" s="600" t="s">
        <v>641</v>
      </c>
      <c r="O785" s="600" t="s">
        <v>641</v>
      </c>
      <c r="P785" s="600" t="s">
        <v>641</v>
      </c>
      <c r="Q785" s="600" t="s">
        <v>641</v>
      </c>
      <c r="R785" s="600" t="s">
        <v>641</v>
      </c>
      <c r="S785" s="600" t="s">
        <v>641</v>
      </c>
      <c r="T785" s="600" t="s">
        <v>641</v>
      </c>
      <c r="U785" s="600" t="s">
        <v>641</v>
      </c>
      <c r="V785" s="600" t="s">
        <v>641</v>
      </c>
      <c r="W785" s="600" t="s">
        <v>641</v>
      </c>
      <c r="X785" s="601" t="s">
        <v>641</v>
      </c>
      <c r="Y785" s="602">
        <v>1.58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633</v>
      </c>
      <c r="H786" s="608" t="s">
        <v>633</v>
      </c>
      <c r="I786" s="608" t="s">
        <v>633</v>
      </c>
      <c r="J786" s="608" t="s">
        <v>633</v>
      </c>
      <c r="K786" s="609" t="s">
        <v>633</v>
      </c>
      <c r="L786" s="599" t="s">
        <v>643</v>
      </c>
      <c r="M786" s="600" t="s">
        <v>643</v>
      </c>
      <c r="N786" s="600" t="s">
        <v>643</v>
      </c>
      <c r="O786" s="600" t="s">
        <v>643</v>
      </c>
      <c r="P786" s="600" t="s">
        <v>643</v>
      </c>
      <c r="Q786" s="600" t="s">
        <v>643</v>
      </c>
      <c r="R786" s="600" t="s">
        <v>643</v>
      </c>
      <c r="S786" s="600" t="s">
        <v>643</v>
      </c>
      <c r="T786" s="600" t="s">
        <v>643</v>
      </c>
      <c r="U786" s="600" t="s">
        <v>643</v>
      </c>
      <c r="V786" s="600" t="s">
        <v>643</v>
      </c>
      <c r="W786" s="600" t="s">
        <v>643</v>
      </c>
      <c r="X786" s="601" t="s">
        <v>643</v>
      </c>
      <c r="Y786" s="602">
        <v>1.5</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634</v>
      </c>
      <c r="H787" s="608" t="s">
        <v>634</v>
      </c>
      <c r="I787" s="608" t="s">
        <v>634</v>
      </c>
      <c r="J787" s="608" t="s">
        <v>634</v>
      </c>
      <c r="K787" s="609" t="s">
        <v>634</v>
      </c>
      <c r="L787" s="599" t="s">
        <v>644</v>
      </c>
      <c r="M787" s="600" t="s">
        <v>644</v>
      </c>
      <c r="N787" s="600" t="s">
        <v>644</v>
      </c>
      <c r="O787" s="600" t="s">
        <v>644</v>
      </c>
      <c r="P787" s="600" t="s">
        <v>644</v>
      </c>
      <c r="Q787" s="600" t="s">
        <v>644</v>
      </c>
      <c r="R787" s="600" t="s">
        <v>644</v>
      </c>
      <c r="S787" s="600" t="s">
        <v>644</v>
      </c>
      <c r="T787" s="600" t="s">
        <v>644</v>
      </c>
      <c r="U787" s="600" t="s">
        <v>644</v>
      </c>
      <c r="V787" s="600" t="s">
        <v>644</v>
      </c>
      <c r="W787" s="600" t="s">
        <v>644</v>
      </c>
      <c r="X787" s="601" t="s">
        <v>644</v>
      </c>
      <c r="Y787" s="602">
        <v>1.34</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635</v>
      </c>
      <c r="H788" s="608" t="s">
        <v>635</v>
      </c>
      <c r="I788" s="608" t="s">
        <v>635</v>
      </c>
      <c r="J788" s="608" t="s">
        <v>635</v>
      </c>
      <c r="K788" s="609" t="s">
        <v>635</v>
      </c>
      <c r="L788" s="599" t="s">
        <v>645</v>
      </c>
      <c r="M788" s="600" t="s">
        <v>645</v>
      </c>
      <c r="N788" s="600" t="s">
        <v>645</v>
      </c>
      <c r="O788" s="600" t="s">
        <v>645</v>
      </c>
      <c r="P788" s="600" t="s">
        <v>645</v>
      </c>
      <c r="Q788" s="600" t="s">
        <v>645</v>
      </c>
      <c r="R788" s="600" t="s">
        <v>645</v>
      </c>
      <c r="S788" s="600" t="s">
        <v>645</v>
      </c>
      <c r="T788" s="600" t="s">
        <v>645</v>
      </c>
      <c r="U788" s="600" t="s">
        <v>645</v>
      </c>
      <c r="V788" s="600" t="s">
        <v>645</v>
      </c>
      <c r="W788" s="600" t="s">
        <v>645</v>
      </c>
      <c r="X788" s="601" t="s">
        <v>645</v>
      </c>
      <c r="Y788" s="602">
        <v>1.3</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t="s">
        <v>636</v>
      </c>
      <c r="H789" s="608" t="s">
        <v>636</v>
      </c>
      <c r="I789" s="608" t="s">
        <v>636</v>
      </c>
      <c r="J789" s="608" t="s">
        <v>636</v>
      </c>
      <c r="K789" s="609" t="s">
        <v>636</v>
      </c>
      <c r="L789" s="599" t="s">
        <v>646</v>
      </c>
      <c r="M789" s="600" t="s">
        <v>646</v>
      </c>
      <c r="N789" s="600" t="s">
        <v>646</v>
      </c>
      <c r="O789" s="600" t="s">
        <v>646</v>
      </c>
      <c r="P789" s="600" t="s">
        <v>646</v>
      </c>
      <c r="Q789" s="600" t="s">
        <v>646</v>
      </c>
      <c r="R789" s="600" t="s">
        <v>646</v>
      </c>
      <c r="S789" s="600" t="s">
        <v>646</v>
      </c>
      <c r="T789" s="600" t="s">
        <v>646</v>
      </c>
      <c r="U789" s="600" t="s">
        <v>646</v>
      </c>
      <c r="V789" s="600" t="s">
        <v>646</v>
      </c>
      <c r="W789" s="600" t="s">
        <v>646</v>
      </c>
      <c r="X789" s="601" t="s">
        <v>646</v>
      </c>
      <c r="Y789" s="602">
        <v>0.2</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42.600000000000009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7.3</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87.75" customHeight="1" x14ac:dyDescent="0.15">
      <c r="A837" s="376">
        <v>1</v>
      </c>
      <c r="B837" s="376">
        <v>1</v>
      </c>
      <c r="C837" s="347" t="s">
        <v>623</v>
      </c>
      <c r="D837" s="347"/>
      <c r="E837" s="347"/>
      <c r="F837" s="347"/>
      <c r="G837" s="347"/>
      <c r="H837" s="347"/>
      <c r="I837" s="347"/>
      <c r="J837" s="348">
        <v>8010005016660</v>
      </c>
      <c r="K837" s="349"/>
      <c r="L837" s="349"/>
      <c r="M837" s="349"/>
      <c r="N837" s="349"/>
      <c r="O837" s="349"/>
      <c r="P837" s="362" t="s">
        <v>660</v>
      </c>
      <c r="Q837" s="350"/>
      <c r="R837" s="350"/>
      <c r="S837" s="350"/>
      <c r="T837" s="350"/>
      <c r="U837" s="350"/>
      <c r="V837" s="350"/>
      <c r="W837" s="350"/>
      <c r="X837" s="350"/>
      <c r="Y837" s="351">
        <v>42.6</v>
      </c>
      <c r="Z837" s="352"/>
      <c r="AA837" s="352"/>
      <c r="AB837" s="353"/>
      <c r="AC837" s="363" t="s">
        <v>624</v>
      </c>
      <c r="AD837" s="371"/>
      <c r="AE837" s="371"/>
      <c r="AF837" s="371"/>
      <c r="AG837" s="371"/>
      <c r="AH837" s="372" t="s">
        <v>580</v>
      </c>
      <c r="AI837" s="373"/>
      <c r="AJ837" s="373"/>
      <c r="AK837" s="373"/>
      <c r="AL837" s="357" t="s">
        <v>580</v>
      </c>
      <c r="AM837" s="358"/>
      <c r="AN837" s="358"/>
      <c r="AO837" s="359"/>
      <c r="AP837" s="360" t="s">
        <v>625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0.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652</v>
      </c>
      <c r="D870" s="347" t="s">
        <v>652</v>
      </c>
      <c r="E870" s="347" t="s">
        <v>652</v>
      </c>
      <c r="F870" s="347" t="s">
        <v>652</v>
      </c>
      <c r="G870" s="347" t="s">
        <v>652</v>
      </c>
      <c r="H870" s="347" t="s">
        <v>652</v>
      </c>
      <c r="I870" s="347" t="s">
        <v>652</v>
      </c>
      <c r="J870" s="348">
        <v>7011101041982</v>
      </c>
      <c r="K870" s="349">
        <v>7011101041982</v>
      </c>
      <c r="L870" s="349">
        <v>7011101041982</v>
      </c>
      <c r="M870" s="349">
        <v>7011101041982</v>
      </c>
      <c r="N870" s="349">
        <v>7011101041982</v>
      </c>
      <c r="O870" s="349">
        <v>7011101041982</v>
      </c>
      <c r="P870" s="350" t="s">
        <v>638</v>
      </c>
      <c r="Q870" s="350" t="s">
        <v>638</v>
      </c>
      <c r="R870" s="350" t="s">
        <v>638</v>
      </c>
      <c r="S870" s="350" t="s">
        <v>638</v>
      </c>
      <c r="T870" s="350" t="s">
        <v>638</v>
      </c>
      <c r="U870" s="350" t="s">
        <v>638</v>
      </c>
      <c r="V870" s="350" t="s">
        <v>638</v>
      </c>
      <c r="W870" s="350" t="s">
        <v>638</v>
      </c>
      <c r="X870" s="350" t="s">
        <v>638</v>
      </c>
      <c r="Y870" s="351">
        <v>7.3</v>
      </c>
      <c r="Z870" s="352"/>
      <c r="AA870" s="352"/>
      <c r="AB870" s="353"/>
      <c r="AC870" s="363" t="s">
        <v>503</v>
      </c>
      <c r="AD870" s="371"/>
      <c r="AE870" s="371"/>
      <c r="AF870" s="371"/>
      <c r="AG870" s="371"/>
      <c r="AH870" s="372" t="s">
        <v>654</v>
      </c>
      <c r="AI870" s="373"/>
      <c r="AJ870" s="373"/>
      <c r="AK870" s="373"/>
      <c r="AL870" s="357">
        <v>100</v>
      </c>
      <c r="AM870" s="358"/>
      <c r="AN870" s="358"/>
      <c r="AO870" s="359"/>
      <c r="AP870" s="360" t="s">
        <v>654</v>
      </c>
      <c r="AQ870" s="360"/>
      <c r="AR870" s="360"/>
      <c r="AS870" s="360"/>
      <c r="AT870" s="360"/>
      <c r="AU870" s="360"/>
      <c r="AV870" s="360"/>
      <c r="AW870" s="360"/>
      <c r="AX870" s="360"/>
    </row>
    <row r="871" spans="1:50" ht="30" customHeight="1" x14ac:dyDescent="0.15">
      <c r="A871" s="376">
        <v>2</v>
      </c>
      <c r="B871" s="376">
        <v>1</v>
      </c>
      <c r="C871" s="361" t="s">
        <v>653</v>
      </c>
      <c r="D871" s="347" t="s">
        <v>653</v>
      </c>
      <c r="E871" s="347" t="s">
        <v>653</v>
      </c>
      <c r="F871" s="347" t="s">
        <v>653</v>
      </c>
      <c r="G871" s="347" t="s">
        <v>653</v>
      </c>
      <c r="H871" s="347" t="s">
        <v>653</v>
      </c>
      <c r="I871" s="347" t="s">
        <v>653</v>
      </c>
      <c r="J871" s="348">
        <v>6260001003251</v>
      </c>
      <c r="K871" s="349">
        <v>6260001003251</v>
      </c>
      <c r="L871" s="349">
        <v>6260001003251</v>
      </c>
      <c r="M871" s="349">
        <v>6260001003251</v>
      </c>
      <c r="N871" s="349">
        <v>6260001003251</v>
      </c>
      <c r="O871" s="349">
        <v>6260001003251</v>
      </c>
      <c r="P871" s="350" t="s">
        <v>638</v>
      </c>
      <c r="Q871" s="350" t="s">
        <v>638</v>
      </c>
      <c r="R871" s="350" t="s">
        <v>638</v>
      </c>
      <c r="S871" s="350" t="s">
        <v>638</v>
      </c>
      <c r="T871" s="350" t="s">
        <v>638</v>
      </c>
      <c r="U871" s="350" t="s">
        <v>638</v>
      </c>
      <c r="V871" s="350" t="s">
        <v>638</v>
      </c>
      <c r="W871" s="350" t="s">
        <v>638</v>
      </c>
      <c r="X871" s="350" t="s">
        <v>638</v>
      </c>
      <c r="Y871" s="351">
        <v>2.7</v>
      </c>
      <c r="Z871" s="352"/>
      <c r="AA871" s="352"/>
      <c r="AB871" s="353"/>
      <c r="AC871" s="363" t="s">
        <v>503</v>
      </c>
      <c r="AD871" s="371"/>
      <c r="AE871" s="371"/>
      <c r="AF871" s="371"/>
      <c r="AG871" s="371"/>
      <c r="AH871" s="372" t="s">
        <v>654</v>
      </c>
      <c r="AI871" s="373"/>
      <c r="AJ871" s="373"/>
      <c r="AK871" s="373"/>
      <c r="AL871" s="357">
        <v>100</v>
      </c>
      <c r="AM871" s="358"/>
      <c r="AN871" s="358"/>
      <c r="AO871" s="359"/>
      <c r="AP871" s="360" t="s">
        <v>654</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656</v>
      </c>
      <c r="F1102" s="375"/>
      <c r="G1102" s="375"/>
      <c r="H1102" s="375"/>
      <c r="I1102" s="375"/>
      <c r="J1102" s="348" t="s">
        <v>656</v>
      </c>
      <c r="K1102" s="349"/>
      <c r="L1102" s="349"/>
      <c r="M1102" s="349"/>
      <c r="N1102" s="349"/>
      <c r="O1102" s="349"/>
      <c r="P1102" s="362" t="s">
        <v>656</v>
      </c>
      <c r="Q1102" s="350"/>
      <c r="R1102" s="350"/>
      <c r="S1102" s="350"/>
      <c r="T1102" s="350"/>
      <c r="U1102" s="350"/>
      <c r="V1102" s="350"/>
      <c r="W1102" s="350"/>
      <c r="X1102" s="350"/>
      <c r="Y1102" s="351" t="s">
        <v>654</v>
      </c>
      <c r="Z1102" s="352"/>
      <c r="AA1102" s="352"/>
      <c r="AB1102" s="353"/>
      <c r="AC1102" s="354"/>
      <c r="AD1102" s="354"/>
      <c r="AE1102" s="354"/>
      <c r="AF1102" s="354"/>
      <c r="AG1102" s="354"/>
      <c r="AH1102" s="355" t="s">
        <v>654</v>
      </c>
      <c r="AI1102" s="356"/>
      <c r="AJ1102" s="356"/>
      <c r="AK1102" s="356"/>
      <c r="AL1102" s="357" t="s">
        <v>655</v>
      </c>
      <c r="AM1102" s="358"/>
      <c r="AN1102" s="358"/>
      <c r="AO1102" s="359"/>
      <c r="AP1102" s="360" t="s">
        <v>655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Q116">
    <cfRule type="expression" dxfId="2599" priority="13169">
      <formula>IF(RIGHT(TEXT(AQ116,"0.#"),1)=".",FALSE,TRUE)</formula>
    </cfRule>
    <cfRule type="expression" dxfId="2598" priority="13170">
      <formula>IF(RIGHT(TEXT(AQ116,"0.#"),1)=".",TRUE,FALSE)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M117">
    <cfRule type="expression" dxfId="2595" priority="13163">
      <formula>IF(RIGHT(TEXT(AM117,"0.#"),1)=".",FALSE,TRUE)</formula>
    </cfRule>
    <cfRule type="expression" dxfId="2594" priority="13164">
      <formula>IF(RIGHT(TEXT(AM117,"0.#"),1)=".",TRUE,FALSE)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2019-05-14T01:16:31Z</cp:lastPrinted>
  <dcterms:created xsi:type="dcterms:W3CDTF">2012-03-13T00:50:25Z</dcterms:created>
  <dcterms:modified xsi:type="dcterms:W3CDTF">2019-05-27T13:43:15Z</dcterms:modified>
</cp:coreProperties>
</file>