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<sst xmlns="http://schemas.openxmlformats.org/spreadsheetml/2006/main" count="3174" uniqueCount="790">
  <si>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</si>
  <si>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</si>
  <si>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</si>
  <si>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</si>
  <si>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</si>
  <si>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</si>
  <si>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</si>
  <si>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</si>
  <si>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</si>
  <si>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</si>
  <si>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</si>
  <si>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</si>
  <si>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</si>
  <si>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</si>
  <si>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</si>
  <si>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</si>
  <si>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</si>
  <si>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</si>
  <si>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</si>
  <si>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</si>
  <si>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</si>
  <si>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</si>
  <si>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</si>
  <si>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</si>
  <si>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</si>
  <si>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</si>
  <si>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</si>
  <si>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</si>
  <si>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</si>
  <si>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</si>
  <si>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</si>
  <si>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</si>
  <si>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</si>
  <si>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</si>
  <si>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</si>
  <si>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</si>
  <si>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</si>
  <si>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</si>
  <si>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</si>
  <si>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</si>
  <si>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</si>
  <si>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</si>
  <si>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</si>
  <si>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</si>
  <si>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</si>
  <si>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</si>
  <si>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</si>
  <si>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</si>
  <si>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</si>
  <si>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</si>
  <si>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</si>
  <si>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</si>
  <si>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</si>
  <si>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</si>
  <si>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</si>
  <si>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</si>
  <si>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</si>
  <si>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</si>
  <si>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</si>
  <si>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</si>
  <si>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</si>
  <si>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</si>
  <si>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</si>
  <si>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</si>
  <si>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</si>
  <si>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</si>
  <si>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</si>
  <si>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</si>
  <si>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</si>
  <si>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</si>
  <si>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</si>
  <si>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</si>
  <si>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</si>
  <si>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</si>
  <si>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</si>
  <si>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</si>
  <si>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</si>
  <si>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</si>
  <si>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</si>
  <si>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</si>
  <si>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</si>
  <si>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</si>
  <si>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</si>
  <si>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</si>
  <si>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</si>
  <si>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</si>
  <si>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</si>
  <si>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</si>
  <si>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</si>
  <si>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</si>
  <si>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</si>
  <si>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</si>
  <si>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</si>
  <si>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</si>
  <si>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</si>
  <si>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</si>
  <si>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</si>
  <si>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</si>
  <si>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</si>
  <si>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</si>
  <si>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</si>
  <si>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</si>
  <si>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</si>
  <si>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</si>
  <si>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</si>
  <si>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</si>
  <si>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</si>
  <si>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</si>
  <si>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</si>
  <si>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</si>
  <si>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</si>
  <si>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</si>
  <si>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</si>
  <si>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</si>
  <si>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</si>
  <si>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</si>
  <si>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</si>
  <si>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</si>
  <si>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</si>
  <si>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</si>
  <si>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</si>
  <si>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</si>
  <si>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</si>
  <si>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</si>
  <si>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</si>
  <si>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</si>
  <si>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</si>
  <si>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</si>
  <si>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</si>
  <si>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</si>
  <si>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</si>
  <si>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</si>
  <si>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</si>
  <si>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</si>
  <si>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</si>
  <si>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</si>
  <si>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</si>
  <si>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</si>
  <si>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</si>
  <si>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</si>
  <si>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</si>
  <si>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</si>
  <si>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</si>
  <si>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</si>
  <si>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</si>
  <si>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</si>
  <si>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</si>
  <si>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</si>
  <si>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</si>
  <si>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</si>
  <si>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</si>
  <si>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</si>
  <si>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</si>
  <si>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</si>
  <si>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</si>
  <si>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</si>
  <si>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</si>
  <si>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</si>
  <si>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</si>
  <si>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</si>
  <si>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</si>
  <si>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</si>
  <si>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</si>
  <si>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</si>
  <si>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</si>
  <si>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</si>
  <si>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</si>
  <si>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</si>
  <si>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</si>
  <si>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</si>
  <si>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</si>
  <si>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</si>
  <si>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</si>
  <si>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</si>
  <si>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</si>
  <si>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</si>
  <si>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</si>
  <si>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</si>
  <si>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</si>
  <si>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</si>
  <si>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</si>
  <si>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</si>
  <si>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</si>
  <si>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</si>
  <si>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</si>
  <si>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</si>
  <si>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</si>
  <si>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</si>
  <si>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</si>
  <si>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</si>
  <si>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</si>
  <si>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</si>
  <si>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</si>
  <si>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</si>
  <si>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</si>
  <si>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</si>
  <si>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</si>
  <si>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</si>
  <si>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</si>
  <si>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</si>
  <si>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</si>
  <si>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</si>
  <si>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</si>
  <si>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</si>
  <si>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</si>
  <si>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</si>
  <si>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</si>
  <si>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</si>
  <si>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</si>
  <si>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</si>
  <si>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</si>
  <si>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</si>
  <si>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</si>
  <si>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</si>
  <si>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</si>
  <si>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</si>
  <si>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</si>
  <si>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</si>
  <si>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</si>
  <si>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</si>
  <si>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</si>
  <si>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</si>
  <si>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</si>
  <si>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</si>
  <si>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</si>
  <si>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</si>
  <si>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</si>
  <si>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</si>
  <si>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</si>
  <si>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</si>
  <si>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</si>
  <si>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</si>
  <si>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</si>
  <si>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</si>
  <si>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</si>
  <si>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</si>
  <si>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</si>
  <si>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</si>
  <si>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</si>
  <si>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</si>
  <si>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</si>
  <si>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</si>
  <si>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</si>
  <si>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</si>
  <si>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</si>
  <si>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</si>
  <si>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</si>
  <si>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</si>
  <si>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</si>
  <si>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</si>
  <si>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</si>
  <si>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</si>
  <si>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</si>
  <si>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</si>
  <si>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</si>
  <si>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</si>
  <si>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</si>
  <si>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</si>
  <si>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</si>
  <si>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</si>
  <si>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</si>
  <si>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</si>
  <si>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</si>
  <si>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</si>
  <si>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</si>
  <si>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</si>
  <si>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</si>
  <si>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</si>
  <si>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</si>
  <si>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</si>
  <si>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</si>
  <si>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</si>
  <si>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</si>
  <si>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</si>
  <si>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</si>
  <si>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</si>
  <si>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</si>
  <si>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</si>
  <si>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</si>
  <si>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</si>
  <si>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</si>
  <si>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</si>
  <si>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</si>
  <si>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</si>
  <si>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</si>
  <si>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</si>
  <si>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</si>
  <si>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</si>
  <si>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</si>
  <si>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</si>
  <si>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</si>
  <si>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</si>
  <si>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</si>
  <si>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</si>
  <si>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</si>
  <si>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</si>
  <si>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</si>
  <si>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</si>
  <si>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</si>
  <si>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</si>
  <si>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</si>
  <si>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</si>
  <si>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</si>
  <si>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</si>
  <si>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</si>
  <si>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</si>
  <si>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</si>
  <si>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</si>
  <si>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</si>
  <si>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</si>
  <si>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</si>
  <si>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</si>
  <si>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</si>
  <si>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</si>
  <si>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</si>
  <si>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</si>
  <si>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</si>
  <si>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</si>
  <si>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</si>
  <si>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</si>
  <si>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</si>
  <si>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</si>
  <si>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</si>
  <si>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</si>
  <si>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</si>
  <si>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</si>
  <si>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</si>
  <si>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</si>
  <si>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</si>
  <si>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</si>
  <si>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</si>
  <si>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</si>
  <si>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</si>
  <si>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</si>
  <si>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</si>
  <si>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</si>
  <si>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</si>
  <si>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</si>
  <si>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</si>
  <si>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</si>
  <si>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</si>
  <si>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</si>
  <si>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</si>
  <si>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</si>
  <si>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</si>
  <si>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</si>
  <si>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</si>
  <si>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</si>
  <si>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</si>
  <si>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</si>
  <si>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</si>
  <si>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</si>
  <si>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</si>
  <si>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</si>
  <si>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</si>
  <si>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</si>
  <si>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</si>
  <si>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</si>
  <si>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</si>
  <si>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</si>
  <si>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</si>
  <si>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</si>
  <si>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</si>
  <si>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</si>
  <si>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</si>
  <si>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</si>
  <si>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</si>
  <si>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</si>
  <si>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</si>
  <si>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</si>
  <si>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</si>
  <si>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</si>
  <si>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</si>
  <si>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</si>
  <si>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</si>
  <si>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</si>
  <si>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</si>
  <si>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</si>
  <si>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</si>
  <si>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</si>
  <si>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</si>
  <si>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</si>
  <si>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</si>
  <si>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</si>
  <si>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</si>
  <si>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</si>
  <si>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</si>
  <si>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</si>
  <si>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</si>
  <si>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</si>
  <si>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</si>
  <si>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</si>
  <si>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</si>
  <si>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</si>
  <si>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</si>
  <si>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</si>
  <si>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</si>
  <si>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</si>
  <si>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</si>
  <si>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</si>
  <si>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</si>
  <si>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</si>
  <si>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</si>
  <si>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</si>
  <si>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</si>
  <si>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</si>
  <si>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</si>
  <si>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</si>
  <si>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</si>
  <si>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</si>
  <si>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</si>
  <si>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</si>
  <si>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</si>
  <si>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</si>
  <si>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</si>
  <si>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</si>
  <si>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</si>
  <si>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</si>
  <si>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</si>
  <si>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</si>
  <si>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</si>
  <si>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</si>
  <si>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</si>
  <si>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</si>
  <si>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</si>
  <si>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</si>
  <si>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</si>
  <si>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</si>
  <si>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</si>
  <si>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</si>
  <si>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</si>
  <si>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</si>
  <si>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</si>
  <si>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</si>
  <si>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</si>
  <si>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</si>
  <si>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</si>
  <si>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</si>
  <si>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</si>
  <si>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</si>
  <si>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</si>
  <si>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</si>
  <si>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</si>
  <si>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</si>
  <si>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</si>
  <si>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</si>
  <si>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</si>
  <si>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</si>
  <si>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</si>
  <si>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</si>
  <si>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</si>
  <si>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</si>
  <si>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</si>
  <si>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</si>
  <si>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</si>
  <si>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</si>
  <si>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</si>
  <si>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</si>
  <si>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</si>
  <si>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</si>
  <si>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</si>
  <si>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</si>
  <si>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</si>
  <si>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</si>
  <si>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</si>
  <si>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</si>
  <si>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</si>
  <si>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</si>
  <si>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</si>
  <si>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</si>
  <si>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</si>
  <si>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</si>
  <si>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</si>
  <si>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</si>
  <si>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</si>
  <si>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</si>
  <si>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</si>
  <si>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</si>
  <si>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</si>
  <si>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</si>
  <si>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</si>
  <si>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</si>
  <si>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</si>
  <si>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</si>
  <si>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</si>
  <si>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</si>
  <si>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</si>
  <si>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</si>
  <si>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</si>
  <si>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</si>
  <si>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</si>
  <si>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</si>
  <si>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</si>
  <si>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</si>
  <si>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</si>
  <si>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</si>
  <si>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</si>
  <si>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</si>
  <si>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</si>
  <si>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</si>
  <si>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</si>
  <si>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</si>
  <si>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</si>
  <si>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</si>
  <si>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</si>
  <si>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</si>
  <si>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</si>
  <si>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</si>
  <si>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</si>
  <si>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</si>
  <si>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</si>
  <si>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</si>
  <si>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</si>
  <si>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</si>
  <si>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</si>
  <si>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</si>
  <si>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</si>
  <si>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</si>
  <si>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</si>
  <si>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</si>
  <si>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</si>
  <si>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</si>
  <si>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</si>
  <si>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</si>
  <si>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</si>
  <si>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</si>
  <si>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</si>
  <si>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</si>
  <si>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</si>
  <si>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</si>
  <si>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</si>
  <si>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</si>
  <si>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</si>
  <si>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</si>
  <si>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</si>
  <si>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</si>
  <si>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</si>
  <si>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</si>
  <si>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</si>
  <si>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</si>
  <si>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</si>
  <si>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</si>
  <si>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</si>
  <si>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</si>
  <si>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</si>
  <si>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</si>
  <si>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</si>
  <si>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</si>
  <si>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</si>
  <si>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</si>
  <si>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</si>
  <si>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</si>
  <si>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</si>
  <si>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</si>
  <si>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</si>
  <si>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</si>
  <si>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</si>
  <si>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</si>
  <si>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</si>
  <si>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</si>
  <si>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</si>
  <si>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</si>
  <si>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</si>
  <si>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感染症発生動向等調査費</t>
    <rPh sb="0" eb="3">
      <t>カンセンショウ</t>
    </rPh>
    <rPh sb="3" eb="5">
      <t>ハッセイ</t>
    </rPh>
    <rPh sb="5" eb="7">
      <t>ドウコウ</t>
    </rPh>
    <rPh sb="7" eb="8">
      <t>トウ</t>
    </rPh>
    <rPh sb="8" eb="10">
      <t>チョウサ</t>
    </rPh>
    <rPh sb="10" eb="11">
      <t>ヒ</t>
    </rPh>
    <phoneticPr fontId="6"/>
  </si>
  <si>
    <t>○</t>
  </si>
  <si>
    <t>「感染症の予防及び感染症の患者に対する医療に関する法律」第１２～１６条</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29">
      <t>ダイ</t>
    </rPh>
    <rPh sb="34" eb="35">
      <t>ジョウ</t>
    </rPh>
    <phoneticPr fontId="6"/>
  </si>
  <si>
    <t>「感染症の予防及び感染症の患者に対する医療に関する法律等の一部を改正する法律等の施行について」</t>
    <rPh sb="27" eb="28">
      <t>トウ</t>
    </rPh>
    <rPh sb="29" eb="31">
      <t>イチブ</t>
    </rPh>
    <rPh sb="32" eb="34">
      <t>カイセイ</t>
    </rPh>
    <rPh sb="36" eb="38">
      <t>ホウリツ</t>
    </rPh>
    <rPh sb="38" eb="39">
      <t>トウ</t>
    </rPh>
    <rPh sb="40" eb="42">
      <t>シコウ</t>
    </rPh>
    <phoneticPr fontId="6"/>
  </si>
  <si>
    <t>健康局</t>
    <rPh sb="0" eb="3">
      <t>ケンコウキョク</t>
    </rPh>
    <phoneticPr fontId="6"/>
  </si>
  <si>
    <t>結核感染症課</t>
    <rPh sb="0" eb="2">
      <t>ケッカク</t>
    </rPh>
    <rPh sb="2" eb="6">
      <t>カンセンショウカ</t>
    </rPh>
    <phoneticPr fontId="6"/>
  </si>
  <si>
    <t>課長：日下　英司</t>
    <rPh sb="0" eb="2">
      <t>カチョウ</t>
    </rPh>
    <rPh sb="3" eb="4">
      <t>ヒ</t>
    </rPh>
    <rPh sb="4" eb="5">
      <t>シタ</t>
    </rPh>
    <rPh sb="6" eb="8">
      <t>エイジ</t>
    </rPh>
    <phoneticPr fontId="6"/>
  </si>
  <si>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</si>
  <si>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</si>
  <si>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</si>
  <si>
    <t>-</t>
    <phoneticPr fontId="5"/>
  </si>
  <si>
    <t>-</t>
    <phoneticPr fontId="5"/>
  </si>
  <si>
    <t>-</t>
    <phoneticPr fontId="5"/>
  </si>
  <si>
    <t>-</t>
    <phoneticPr fontId="5"/>
  </si>
  <si>
    <t>-</t>
    <phoneticPr fontId="5"/>
  </si>
  <si>
    <t>-</t>
    <phoneticPr fontId="5"/>
  </si>
  <si>
    <t>感染症に関する情報を迅速に収集し、適時に有効かつ的確な対策を図るため、システム稼働率99％を維持する。</t>
  </si>
  <si>
    <t>運用保守に係る定期報告書等</t>
    <rPh sb="0" eb="2">
      <t>ウンヨウ</t>
    </rPh>
    <rPh sb="2" eb="4">
      <t>ホシュ</t>
    </rPh>
    <rPh sb="5" eb="6">
      <t>カカ</t>
    </rPh>
    <rPh sb="7" eb="9">
      <t>テイキ</t>
    </rPh>
    <rPh sb="9" eb="12">
      <t>ホウコクショ</t>
    </rPh>
    <rPh sb="12" eb="13">
      <t>トウ</t>
    </rPh>
    <phoneticPr fontId="6"/>
  </si>
  <si>
    <t>-</t>
    <phoneticPr fontId="5"/>
  </si>
  <si>
    <t>輸入動物届出業務処理システムの稼働率（システムの実稼働時間／システムの稼働予定時間）×100</t>
  </si>
  <si>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33" eb="34">
      <t>カカ</t>
    </rPh>
    <rPh sb="35" eb="37">
      <t>ウンヨウ</t>
    </rPh>
    <rPh sb="37" eb="39">
      <t>ホシュ</t>
    </rPh>
    <rPh sb="39" eb="41">
      <t>ギョウム</t>
    </rPh>
    <phoneticPr fontId="6"/>
  </si>
  <si>
    <t>疾病の疫学的特性を的確に把握するため、計画通りの事業実施が重要であり、予算執行率90％を維持する。</t>
  </si>
  <si>
    <t>予算執行率（感染症流行予測調査）</t>
  </si>
  <si>
    <t>結核感染症課調べ</t>
    <rPh sb="0" eb="2">
      <t>ケッカク</t>
    </rPh>
    <rPh sb="2" eb="6">
      <t>カンセンショウカ</t>
    </rPh>
    <rPh sb="6" eb="7">
      <t>シラ</t>
    </rPh>
    <phoneticPr fontId="6"/>
  </si>
  <si>
    <t>-</t>
    <phoneticPr fontId="5"/>
  </si>
  <si>
    <t>事業実施自治体数（感染症発生動向調査）</t>
  </si>
  <si>
    <t>検疫所数（動物の輸入届出）</t>
  </si>
  <si>
    <t>事業実施自治体数（感染症流行予測調査）</t>
  </si>
  <si>
    <t>自治体数</t>
    <rPh sb="0" eb="3">
      <t>ジチタイ</t>
    </rPh>
    <rPh sb="3" eb="4">
      <t>スウ</t>
    </rPh>
    <phoneticPr fontId="6"/>
  </si>
  <si>
    <t>検疫所数</t>
    <rPh sb="0" eb="3">
      <t>ケンエキショ</t>
    </rPh>
    <rPh sb="3" eb="4">
      <t>スウ</t>
    </rPh>
    <phoneticPr fontId="6"/>
  </si>
  <si>
    <t>円</t>
    <rPh sb="0" eb="1">
      <t>エン</t>
    </rPh>
    <phoneticPr fontId="6"/>
  </si>
  <si>
    <t>　　　Ｘ/Ｙ</t>
  </si>
  <si>
    <t>34,485,326/82</t>
  </si>
  <si>
    <t>64,566,266/143</t>
  </si>
  <si>
    <t>75,108,000/47</t>
  </si>
  <si>
    <t>88,850,193/47</t>
  </si>
  <si>
    <t>19,732,000/28</t>
  </si>
  <si>
    <t>6,538,320/28</t>
  </si>
  <si>
    <t>81,443,000/143</t>
  </si>
  <si>
    <t>987,243,336/143</t>
  </si>
  <si>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6"/>
  </si>
  <si>
    <t>Ⅰ-5-1　感染症の発生・まん延の防止を図ること</t>
  </si>
  <si>
    <t>結核患者罹患率の推移
（結核登録者情報調査年報集計結果による）</t>
  </si>
  <si>
    <t>人口10万人対罹患率</t>
    <rPh sb="0" eb="2">
      <t>ジンコウ</t>
    </rPh>
    <rPh sb="4" eb="5">
      <t>マン</t>
    </rPh>
    <rPh sb="5" eb="6">
      <t>イチマン</t>
    </rPh>
    <rPh sb="6" eb="7">
      <t>タイ</t>
    </rPh>
    <rPh sb="7" eb="10">
      <t>リカンリツ</t>
    </rPh>
    <phoneticPr fontId="6"/>
  </si>
  <si>
    <t>-</t>
    <phoneticPr fontId="5"/>
  </si>
  <si>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</si>
  <si>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</si>
  <si>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</si>
  <si>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</si>
  <si>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</si>
  <si>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</si>
  <si>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</si>
  <si>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</si>
  <si>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</si>
  <si>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</si>
  <si>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</si>
  <si>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</si>
  <si>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</si>
  <si>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</si>
  <si>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</si>
  <si>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有</t>
  </si>
  <si>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</si>
  <si>
    <t>感染症の発生・まん延を防止するためには、広域的な対応が必要であり、国の関与のもと、適切かつ迅速に実施すべき事業である。</t>
  </si>
  <si>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</si>
  <si>
    <t>必要最低限の経費のみ計上しており、コストの水準は妥当である。</t>
  </si>
  <si>
    <t>-</t>
    <phoneticPr fontId="5"/>
  </si>
  <si>
    <t>感染症の発生・まん延を防止するために必要な感染症発生動向等調査を実施するために真に必要な費目を経費としている。</t>
  </si>
  <si>
    <t>システム等については、一般競争入札によりコスト削減に努めている。</t>
  </si>
  <si>
    <t>当初の見込みどおりの成果実績となっている。</t>
  </si>
  <si>
    <t>整備したシステム等は、感染症の発生・まん延防止するために必要な感染症発生動向等調査を実施するためのものであり十分に活用されている。</t>
  </si>
  <si>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一般競争入札によりコスト削減に努め、適正に執行されている。</t>
  </si>
  <si>
    <t>今後も迅速な感染症発生情報の収集及び還元に努め、国内の感染症発生・拡大防止に貢献したい。またシステム経費については、一般競争入札により、運用経費を抑制することが可能となったことや、世界最先端IT国家創造宣言（平成25年6月14日閣議決定）に基づいて運用コストを削減するため健康監視システムと統合し政府共通プラットフォームに移行したことから、費用対効果を踏まえ、引き続き、適正執行に努めて参りたい。</t>
    <rPh sb="3" eb="5">
      <t>ジンソク</t>
    </rPh>
    <rPh sb="6" eb="9">
      <t>カンセンショウ</t>
    </rPh>
    <rPh sb="9" eb="11">
      <t>ハッセイ</t>
    </rPh>
    <rPh sb="11" eb="13">
      <t>ジョウホウ</t>
    </rPh>
    <rPh sb="14" eb="16">
      <t>シュウシュウ</t>
    </rPh>
    <rPh sb="16" eb="17">
      <t>オヨ</t>
    </rPh>
    <rPh sb="18" eb="20">
      <t>カンゲン</t>
    </rPh>
    <rPh sb="38" eb="40">
      <t>コウケン</t>
    </rPh>
    <rPh sb="90" eb="92">
      <t>セカイ</t>
    </rPh>
    <rPh sb="92" eb="95">
      <t>サイセンタン</t>
    </rPh>
    <rPh sb="97" eb="99">
      <t>コッカ</t>
    </rPh>
    <rPh sb="99" eb="101">
      <t>ソウゾウ</t>
    </rPh>
    <rPh sb="101" eb="103">
      <t>センゲン</t>
    </rPh>
    <rPh sb="104" eb="106">
      <t>ヘイセイ</t>
    </rPh>
    <rPh sb="108" eb="109">
      <t>ネン</t>
    </rPh>
    <rPh sb="110" eb="111">
      <t>ガツ</t>
    </rPh>
    <rPh sb="113" eb="114">
      <t>カ</t>
    </rPh>
    <rPh sb="114" eb="116">
      <t>カクギ</t>
    </rPh>
    <rPh sb="116" eb="118">
      <t>ケッテイ</t>
    </rPh>
    <rPh sb="120" eb="121">
      <t>モト</t>
    </rPh>
    <rPh sb="124" eb="126">
      <t>ウンヨウ</t>
    </rPh>
    <rPh sb="130" eb="132">
      <t>サクゲン</t>
    </rPh>
    <rPh sb="136" eb="138">
      <t>ケンコウ</t>
    </rPh>
    <rPh sb="138" eb="140">
      <t>カンシ</t>
    </rPh>
    <rPh sb="145" eb="147">
      <t>トウゴウ</t>
    </rPh>
    <rPh sb="148" eb="150">
      <t>セイフ</t>
    </rPh>
    <rPh sb="150" eb="152">
      <t>キョウツウ</t>
    </rPh>
    <rPh sb="161" eb="163">
      <t>イコウ</t>
    </rPh>
    <phoneticPr fontId="6"/>
  </si>
  <si>
    <t>147</t>
    <phoneticPr fontId="5"/>
  </si>
  <si>
    <t>125</t>
    <phoneticPr fontId="5"/>
  </si>
  <si>
    <t>100</t>
    <phoneticPr fontId="5"/>
  </si>
  <si>
    <t>111</t>
    <phoneticPr fontId="5"/>
  </si>
  <si>
    <t>121</t>
    <phoneticPr fontId="5"/>
  </si>
  <si>
    <t>129</t>
    <phoneticPr fontId="5"/>
  </si>
  <si>
    <t>126</t>
    <phoneticPr fontId="5"/>
  </si>
  <si>
    <t>130</t>
    <phoneticPr fontId="5"/>
  </si>
  <si>
    <t>【支出委任】</t>
    <rPh sb="1" eb="3">
      <t>シシュツ</t>
    </rPh>
    <rPh sb="3" eb="5">
      <t>イニン</t>
    </rPh>
    <phoneticPr fontId="5"/>
  </si>
  <si>
    <t>委託【国庫債務負担行為等】</t>
    <phoneticPr fontId="5"/>
  </si>
  <si>
    <t>-</t>
    <phoneticPr fontId="5"/>
  </si>
  <si>
    <t>社会保障関係情報化等業務庁費</t>
  </si>
  <si>
    <t>健康対策関係業務庁費</t>
    <rPh sb="0" eb="2">
      <t>ケンコウ</t>
    </rPh>
    <rPh sb="2" eb="4">
      <t>タイサク</t>
    </rPh>
    <rPh sb="4" eb="6">
      <t>カンケイ</t>
    </rPh>
    <rPh sb="6" eb="8">
      <t>ギョウム</t>
    </rPh>
    <rPh sb="8" eb="10">
      <t>チョウヒ</t>
    </rPh>
    <phoneticPr fontId="5"/>
  </si>
  <si>
    <t>職員旅費</t>
    <rPh sb="0" eb="2">
      <t>ショクイン</t>
    </rPh>
    <rPh sb="2" eb="4">
      <t>リョヒ</t>
    </rPh>
    <phoneticPr fontId="5"/>
  </si>
  <si>
    <t>委員等旅費</t>
    <rPh sb="0" eb="2">
      <t>イイン</t>
    </rPh>
    <rPh sb="2" eb="3">
      <t>トウ</t>
    </rPh>
    <rPh sb="3" eb="5">
      <t>リョヒ</t>
    </rPh>
    <phoneticPr fontId="5"/>
  </si>
  <si>
    <t>感染症流行予測調査費</t>
    <rPh sb="0" eb="3">
      <t>カンセンショウ</t>
    </rPh>
    <rPh sb="3" eb="5">
      <t>リュウコウ</t>
    </rPh>
    <rPh sb="5" eb="7">
      <t>ヨソク</t>
    </rPh>
    <rPh sb="7" eb="10">
      <t>チョウサヒ</t>
    </rPh>
    <phoneticPr fontId="5"/>
  </si>
  <si>
    <t>65,589,443/150</t>
    <phoneticPr fontId="5"/>
  </si>
  <si>
    <t>7,305,120/28</t>
    <phoneticPr fontId="5"/>
  </si>
  <si>
    <t>感染症発生動向調査システムの稼働率（システムの実稼働時間／システムの稼働予定時間）×100</t>
    <phoneticPr fontId="5"/>
  </si>
  <si>
    <t>86,166,000/154</t>
    <phoneticPr fontId="5"/>
  </si>
  <si>
    <t>【一般競争入札（最低価格）】</t>
    <rPh sb="1" eb="3">
      <t>イッパン</t>
    </rPh>
    <rPh sb="3" eb="5">
      <t>キョウソウ</t>
    </rPh>
    <rPh sb="5" eb="7">
      <t>ニュウサツ</t>
    </rPh>
    <rPh sb="8" eb="10">
      <t>サイテイ</t>
    </rPh>
    <rPh sb="10" eb="12">
      <t>カカク</t>
    </rPh>
    <phoneticPr fontId="6"/>
  </si>
  <si>
    <t>集団免疫の現況把握及び病原体の検索等の調査（支出委任）</t>
    <rPh sb="22" eb="24">
      <t>シシュツ</t>
    </rPh>
    <rPh sb="24" eb="26">
      <t>イニン</t>
    </rPh>
    <phoneticPr fontId="6"/>
  </si>
  <si>
    <t>〃</t>
  </si>
  <si>
    <t>その他</t>
    <rPh sb="2" eb="3">
      <t>タ</t>
    </rPh>
    <phoneticPr fontId="6"/>
  </si>
  <si>
    <t>D.東芝デジタルソリューションズ株式会社</t>
    <phoneticPr fontId="5"/>
  </si>
  <si>
    <t>A.東京都</t>
    <rPh sb="2" eb="5">
      <t>トウキョウト</t>
    </rPh>
    <phoneticPr fontId="5"/>
  </si>
  <si>
    <t>東芝デジタルソリューションズ株式会社</t>
    <phoneticPr fontId="5"/>
  </si>
  <si>
    <t>アルファテックス（株）</t>
    <phoneticPr fontId="5"/>
  </si>
  <si>
    <t>エヌ・ティ・ティ・コミュニケーションズ株式会社</t>
    <phoneticPr fontId="5"/>
  </si>
  <si>
    <t>国庫債務負担行為等</t>
  </si>
  <si>
    <t>-</t>
    <phoneticPr fontId="5"/>
  </si>
  <si>
    <t>-</t>
    <phoneticPr fontId="5"/>
  </si>
  <si>
    <t>-</t>
    <phoneticPr fontId="5"/>
  </si>
  <si>
    <t>-</t>
    <phoneticPr fontId="5"/>
  </si>
  <si>
    <t>感染症サーベイランスシステムにおける統合ネットワーク使用料</t>
    <phoneticPr fontId="5"/>
  </si>
  <si>
    <t>輸入動物届出業務処理システムの運用保守業務一式</t>
    <phoneticPr fontId="5"/>
  </si>
  <si>
    <t>感染症サーベイランスシステムの運用保守業務一式</t>
    <rPh sb="21" eb="23">
      <t>イッシキ</t>
    </rPh>
    <phoneticPr fontId="5"/>
  </si>
  <si>
    <t>雑役務費</t>
    <phoneticPr fontId="5"/>
  </si>
  <si>
    <t>感染症サーベイランスシステムの運用保守業務一式</t>
    <phoneticPr fontId="5"/>
  </si>
  <si>
    <t>検査費</t>
    <rPh sb="0" eb="3">
      <t>ケンサヒ</t>
    </rPh>
    <phoneticPr fontId="6"/>
  </si>
  <si>
    <t>雑役務費</t>
    <rPh sb="0" eb="1">
      <t>ザツ</t>
    </rPh>
    <rPh sb="1" eb="3">
      <t>エキム</t>
    </rPh>
    <rPh sb="3" eb="4">
      <t>ヒ</t>
    </rPh>
    <phoneticPr fontId="6"/>
  </si>
  <si>
    <t>東京都</t>
    <rPh sb="0" eb="3">
      <t>トウキョウト</t>
    </rPh>
    <phoneticPr fontId="5"/>
  </si>
  <si>
    <t>千葉県</t>
    <rPh sb="0" eb="3">
      <t>チバケン</t>
    </rPh>
    <phoneticPr fontId="5"/>
  </si>
  <si>
    <t>大阪府</t>
    <rPh sb="0" eb="3">
      <t>オオサカフ</t>
    </rPh>
    <phoneticPr fontId="5"/>
  </si>
  <si>
    <t>愛知県</t>
    <rPh sb="0" eb="3">
      <t>アイチケン</t>
    </rPh>
    <phoneticPr fontId="5"/>
  </si>
  <si>
    <t>北海道</t>
    <rPh sb="0" eb="3">
      <t>ホッカイドウ</t>
    </rPh>
    <phoneticPr fontId="5"/>
  </si>
  <si>
    <t>愛媛県</t>
    <rPh sb="0" eb="3">
      <t>エヒメケン</t>
    </rPh>
    <phoneticPr fontId="5"/>
  </si>
  <si>
    <t>富山県</t>
    <rPh sb="0" eb="3">
      <t>トヤマケン</t>
    </rPh>
    <phoneticPr fontId="5"/>
  </si>
  <si>
    <t>高知県</t>
    <rPh sb="0" eb="3">
      <t>コウチケン</t>
    </rPh>
    <phoneticPr fontId="5"/>
  </si>
  <si>
    <t>三重県</t>
    <rPh sb="0" eb="3">
      <t>ミエケン</t>
    </rPh>
    <phoneticPr fontId="5"/>
  </si>
  <si>
    <t>神奈川県</t>
    <rPh sb="0" eb="4">
      <t>カナガワケン</t>
    </rPh>
    <phoneticPr fontId="5"/>
  </si>
  <si>
    <t>B.株式会社チヨダサイエンス</t>
    <phoneticPr fontId="5"/>
  </si>
  <si>
    <t>備品費</t>
    <rPh sb="0" eb="3">
      <t>ビヒンヒ</t>
    </rPh>
    <phoneticPr fontId="5"/>
  </si>
  <si>
    <t>雑役務費</t>
    <rPh sb="0" eb="1">
      <t>ザツ</t>
    </rPh>
    <rPh sb="1" eb="4">
      <t>エキムヒ</t>
    </rPh>
    <phoneticPr fontId="5"/>
  </si>
  <si>
    <t>〃</t>
    <phoneticPr fontId="5"/>
  </si>
  <si>
    <t>株式会社チヨダサイエンス</t>
  </si>
  <si>
    <t>株式会社チヨダサイエンス</t>
    <phoneticPr fontId="5"/>
  </si>
  <si>
    <t>株式会社チヨダサイエンス</t>
    <phoneticPr fontId="5"/>
  </si>
  <si>
    <t>株式会社ダイナコム</t>
    <phoneticPr fontId="5"/>
  </si>
  <si>
    <t>恵比寿サイエンス株式会社</t>
    <phoneticPr fontId="5"/>
  </si>
  <si>
    <t>超遠心機の購入にかかる代金として</t>
    <phoneticPr fontId="5"/>
  </si>
  <si>
    <t>ＤＮＡシーケンサーの購入にかかる代金として</t>
    <phoneticPr fontId="5"/>
  </si>
  <si>
    <t>新型インフルエンザ株サーベイランス早期情報収集システム改修及びＯＳ更新業務</t>
    <phoneticPr fontId="5"/>
  </si>
  <si>
    <t>超低温フリーザの購入にかかる代金として</t>
    <rPh sb="14" eb="16">
      <t>ダイキン</t>
    </rPh>
    <phoneticPr fontId="5"/>
  </si>
  <si>
    <t>超低温フリーザーの購入にかかる代金として</t>
    <phoneticPr fontId="5"/>
  </si>
  <si>
    <t>純水・超純水製造システム一式の購入にかかる代金として</t>
    <rPh sb="21" eb="23">
      <t>ダイキン</t>
    </rPh>
    <phoneticPr fontId="5"/>
  </si>
  <si>
    <t>マルチモードプレートリーダー操作ＰＣアップグレードの購入契約にかかる代金として</t>
    <phoneticPr fontId="5"/>
  </si>
  <si>
    <t>マイクロプレートウォッシャーの購入にかかる代金として</t>
    <phoneticPr fontId="5"/>
  </si>
  <si>
    <t>エアドライヤ（ＳＭＣ社製）の購入にかかる代金として</t>
    <phoneticPr fontId="5"/>
  </si>
  <si>
    <t>顕微鏡用デジタルカメラの購入にかかる代金として</t>
    <rPh sb="18" eb="20">
      <t>ダイキン</t>
    </rPh>
    <phoneticPr fontId="5"/>
  </si>
  <si>
    <t>液体クロマトグラフィー操作ＰＣアップグレードの購入契約にかかる代金として</t>
    <phoneticPr fontId="5"/>
  </si>
  <si>
    <t>超低温槽の購入にかかる代金として</t>
    <phoneticPr fontId="5"/>
  </si>
  <si>
    <t>-</t>
    <phoneticPr fontId="5"/>
  </si>
  <si>
    <t>-</t>
    <phoneticPr fontId="5"/>
  </si>
  <si>
    <t>-</t>
    <phoneticPr fontId="5"/>
  </si>
  <si>
    <t>-</t>
    <phoneticPr fontId="5"/>
  </si>
  <si>
    <t>アズサイエンス株式会社</t>
    <phoneticPr fontId="5"/>
  </si>
  <si>
    <t>株式会社薬研社</t>
    <phoneticPr fontId="5"/>
  </si>
  <si>
    <t>神山産業株式会社</t>
    <phoneticPr fontId="5"/>
  </si>
  <si>
    <t>【随意契約（少額）等】</t>
    <rPh sb="1" eb="3">
      <t>ズイイ</t>
    </rPh>
    <rPh sb="3" eb="5">
      <t>ケイヤク</t>
    </rPh>
    <rPh sb="6" eb="8">
      <t>ショウガク</t>
    </rPh>
    <rPh sb="9" eb="10">
      <t>トウ</t>
    </rPh>
    <phoneticPr fontId="5"/>
  </si>
  <si>
    <t>【随意契約（少額）】</t>
    <rPh sb="1" eb="3">
      <t>ズイイ</t>
    </rPh>
    <rPh sb="3" eb="5">
      <t>ケイヤク</t>
    </rPh>
    <rPh sb="6" eb="8">
      <t>ショウガク</t>
    </rPh>
    <phoneticPr fontId="6"/>
  </si>
  <si>
    <t>C.株式会社チヨダサイエンス</t>
    <phoneticPr fontId="5"/>
  </si>
  <si>
    <t>病原体検出器具等の購入</t>
  </si>
  <si>
    <t>病原体検出器具等の購入</t>
    <rPh sb="7" eb="8">
      <t>トウ</t>
    </rPh>
    <phoneticPr fontId="5"/>
  </si>
  <si>
    <t>備品費</t>
    <rPh sb="0" eb="3">
      <t>ビヒンヒ</t>
    </rPh>
    <phoneticPr fontId="5"/>
  </si>
  <si>
    <t>雑役務費</t>
    <rPh sb="0" eb="1">
      <t>ザツ</t>
    </rPh>
    <rPh sb="1" eb="4">
      <t>エキムヒ</t>
    </rPh>
    <phoneticPr fontId="5"/>
  </si>
  <si>
    <t>病原体検出器具の修理・点検等</t>
    <rPh sb="8" eb="10">
      <t>シュウリ</t>
    </rPh>
    <rPh sb="11" eb="13">
      <t>テンケン</t>
    </rPh>
    <rPh sb="13" eb="14">
      <t>トウ</t>
    </rPh>
    <phoneticPr fontId="5"/>
  </si>
  <si>
    <t>消耗品費</t>
    <rPh sb="0" eb="3">
      <t>ショウモウヒン</t>
    </rPh>
    <rPh sb="3" eb="4">
      <t>ヒ</t>
    </rPh>
    <phoneticPr fontId="5"/>
  </si>
  <si>
    <t>株式会社チヨダサイエンス</t>
    <phoneticPr fontId="5"/>
  </si>
  <si>
    <t>岩井化学薬品株式会社</t>
  </si>
  <si>
    <t>（株）池田理化</t>
  </si>
  <si>
    <t>株式会社薬研社</t>
  </si>
  <si>
    <t>株式会社春恒社</t>
  </si>
  <si>
    <t>病原体検出器具等の購入等</t>
    <rPh sb="11" eb="12">
      <t>トウ</t>
    </rPh>
    <phoneticPr fontId="5"/>
  </si>
  <si>
    <t>外部精度管理事業のＷＥＢ調査システム運用保守等にかかる費用</t>
    <rPh sb="0" eb="2">
      <t>ガイブ</t>
    </rPh>
    <rPh sb="2" eb="4">
      <t>セイド</t>
    </rPh>
    <rPh sb="4" eb="6">
      <t>カンリ</t>
    </rPh>
    <rPh sb="6" eb="8">
      <t>ジギョウ</t>
    </rPh>
    <rPh sb="18" eb="20">
      <t>ウンヨウ</t>
    </rPh>
    <rPh sb="20" eb="22">
      <t>ホシュ</t>
    </rPh>
    <rPh sb="22" eb="23">
      <t>トウ</t>
    </rPh>
    <rPh sb="27" eb="29">
      <t>ヒヨウ</t>
    </rPh>
    <phoneticPr fontId="5"/>
  </si>
  <si>
    <t>病原体検出システムの購入等</t>
    <rPh sb="12" eb="13">
      <t>トウ</t>
    </rPh>
    <phoneticPr fontId="5"/>
  </si>
  <si>
    <t>-</t>
    <phoneticPr fontId="5"/>
  </si>
  <si>
    <t>-</t>
    <phoneticPr fontId="5"/>
  </si>
  <si>
    <t>-</t>
    <phoneticPr fontId="5"/>
  </si>
  <si>
    <t>-</t>
    <phoneticPr fontId="5"/>
  </si>
  <si>
    <t>-</t>
    <phoneticPr fontId="5"/>
  </si>
  <si>
    <t>岩井化学薬品株式会社</t>
    <phoneticPr fontId="5"/>
  </si>
  <si>
    <t>嘱託職員（国立感染症研究所）</t>
    <rPh sb="5" eb="7">
      <t>コクリツ</t>
    </rPh>
    <rPh sb="7" eb="10">
      <t>カンセンショウ</t>
    </rPh>
    <rPh sb="10" eb="13">
      <t>ケンキュウショ</t>
    </rPh>
    <phoneticPr fontId="5"/>
  </si>
  <si>
    <t>嘱託職員（厚生労働本省）</t>
    <rPh sb="5" eb="7">
      <t>コウセイ</t>
    </rPh>
    <rPh sb="7" eb="9">
      <t>ロウドウ</t>
    </rPh>
    <rPh sb="9" eb="11">
      <t>ホンショウ</t>
    </rPh>
    <phoneticPr fontId="5"/>
  </si>
  <si>
    <t>-</t>
    <phoneticPr fontId="5"/>
  </si>
  <si>
    <t>賃金（賃金支払い）</t>
    <phoneticPr fontId="5"/>
  </si>
  <si>
    <t>賃金（賃金支払い）</t>
    <phoneticPr fontId="5"/>
  </si>
  <si>
    <t>E.嘱託職員</t>
    <rPh sb="2" eb="4">
      <t>ショクタク</t>
    </rPh>
    <rPh sb="4" eb="6">
      <t>ショクイン</t>
    </rPh>
    <phoneticPr fontId="5"/>
  </si>
  <si>
    <t>賃金</t>
    <rPh sb="0" eb="2">
      <t>チンギン</t>
    </rPh>
    <phoneticPr fontId="5"/>
  </si>
  <si>
    <t>嘱託職員</t>
    <rPh sb="0" eb="2">
      <t>ショクタク</t>
    </rPh>
    <rPh sb="2" eb="4">
      <t>ショクイン</t>
    </rPh>
    <phoneticPr fontId="5"/>
  </si>
  <si>
    <t>（株）池田理化</t>
    <phoneticPr fontId="5"/>
  </si>
  <si>
    <t>デンカ生研（株）</t>
    <phoneticPr fontId="5"/>
  </si>
  <si>
    <t>一般財団法人阪大微生物病研究会　観音寺研究所</t>
    <phoneticPr fontId="5"/>
  </si>
  <si>
    <t>破傷風トキソイドキットの購入</t>
    <rPh sb="12" eb="14">
      <t>コウニュウ</t>
    </rPh>
    <phoneticPr fontId="5"/>
  </si>
  <si>
    <t>インフルエンザ検査用キットの購入</t>
    <rPh sb="14" eb="16">
      <t>コウニュウ</t>
    </rPh>
    <phoneticPr fontId="5"/>
  </si>
  <si>
    <t>フェレット感染血清等の作成</t>
    <rPh sb="9" eb="10">
      <t>トウ</t>
    </rPh>
    <rPh sb="11" eb="13">
      <t>サクセイ</t>
    </rPh>
    <phoneticPr fontId="5"/>
  </si>
  <si>
    <t>日本エスエルシー株式会社</t>
    <phoneticPr fontId="5"/>
  </si>
  <si>
    <t>超遠心機の購入</t>
    <phoneticPr fontId="5"/>
  </si>
  <si>
    <t>-</t>
    <phoneticPr fontId="5"/>
  </si>
  <si>
    <t>-</t>
    <phoneticPr fontId="5"/>
  </si>
  <si>
    <t>株式会社チヨダサイエンス</t>
    <phoneticPr fontId="5"/>
  </si>
  <si>
    <t>-</t>
    <phoneticPr fontId="5"/>
  </si>
  <si>
    <t>-</t>
    <phoneticPr fontId="5"/>
  </si>
  <si>
    <t>-</t>
    <phoneticPr fontId="5"/>
  </si>
  <si>
    <t>-</t>
    <phoneticPr fontId="5"/>
  </si>
  <si>
    <t>株式会社阪急阪神ビジネストラベル</t>
    <phoneticPr fontId="5"/>
  </si>
  <si>
    <t>理科研株式会社</t>
    <phoneticPr fontId="5"/>
  </si>
  <si>
    <t>事務用品の購入</t>
    <rPh sb="0" eb="2">
      <t>ジム</t>
    </rPh>
    <rPh sb="2" eb="4">
      <t>ヨウヒン</t>
    </rPh>
    <rPh sb="5" eb="7">
      <t>コウニュウ</t>
    </rPh>
    <phoneticPr fontId="5"/>
  </si>
  <si>
    <t>会議、研修等に係る旅行手配業務</t>
    <phoneticPr fontId="5"/>
  </si>
  <si>
    <t>事務機器等の購入</t>
    <rPh sb="0" eb="2">
      <t>ジム</t>
    </rPh>
    <rPh sb="2" eb="4">
      <t>キキ</t>
    </rPh>
    <rPh sb="4" eb="5">
      <t>トウ</t>
    </rPh>
    <rPh sb="6" eb="8">
      <t>コウニュウ</t>
    </rPh>
    <phoneticPr fontId="5"/>
  </si>
  <si>
    <t>国際宅配便料</t>
    <phoneticPr fontId="5"/>
  </si>
  <si>
    <t>病原体検査用消耗品の購入</t>
    <rPh sb="0" eb="3">
      <t>ビョウゲンタイ</t>
    </rPh>
    <rPh sb="3" eb="5">
      <t>ケンサ</t>
    </rPh>
    <rPh sb="5" eb="6">
      <t>ヨウ</t>
    </rPh>
    <rPh sb="6" eb="9">
      <t>ショウモウヒン</t>
    </rPh>
    <rPh sb="10" eb="12">
      <t>コウニュウ</t>
    </rPh>
    <phoneticPr fontId="5"/>
  </si>
  <si>
    <t>（株）アベバイオロジカルリサーチ</t>
    <phoneticPr fontId="5"/>
  </si>
  <si>
    <t>アズサイエンス株式会社</t>
    <phoneticPr fontId="5"/>
  </si>
  <si>
    <t>株式会社ワールド・クウリアー</t>
    <phoneticPr fontId="5"/>
  </si>
  <si>
    <t>理科研株式会社</t>
    <phoneticPr fontId="5"/>
  </si>
  <si>
    <t>有精孵化鶏卵の購入</t>
    <rPh sb="7" eb="9">
      <t>コウニュウ</t>
    </rPh>
    <phoneticPr fontId="5"/>
  </si>
  <si>
    <t>有限会社大宮家禽研究所</t>
    <phoneticPr fontId="5"/>
  </si>
  <si>
    <t>単位当たりコスト ＝ Ｘ ／ Ｙ
Ｘ：「感染症発生動向調査システム経費執行額」
 Ｙ：「事業実施自治体数」</t>
    <rPh sb="35" eb="37">
      <t>シッコウ</t>
    </rPh>
    <rPh sb="37" eb="38">
      <t>ガク</t>
    </rPh>
    <phoneticPr fontId="5"/>
  </si>
  <si>
    <t>単位当たりコスト ＝ Ｘ ／ Ｙ
Ｘ：「感染症流行予測調査経費執行額」
 Ｙ：「事業実施自治体数」</t>
    <rPh sb="31" eb="33">
      <t>シッコウ</t>
    </rPh>
    <rPh sb="33" eb="34">
      <t>ガク</t>
    </rPh>
    <phoneticPr fontId="5"/>
  </si>
  <si>
    <t>単位当たりコスト ＝ Ｘ ／ Ｙ
Ｘ：「インフルエンザ薬耐性株サーベイランス
事業経費執行額」
 Ｙ：「事業実施自治体数」</t>
    <rPh sb="43" eb="45">
      <t>シッコウ</t>
    </rPh>
    <rPh sb="45" eb="46">
      <t>ガク</t>
    </rPh>
    <phoneticPr fontId="5"/>
  </si>
  <si>
    <t>単位当たりコスト ＝ Ｘ ／ Ｙ
Ｘ：「病原体検査実施支援経費執行額」
 Ｙ：「地方衛生研究所数」</t>
    <rPh sb="31" eb="33">
      <t>シッコウ</t>
    </rPh>
    <rPh sb="33" eb="34">
      <t>ガク</t>
    </rPh>
    <rPh sb="40" eb="42">
      <t>チホウ</t>
    </rPh>
    <rPh sb="42" eb="44">
      <t>エイセイ</t>
    </rPh>
    <rPh sb="44" eb="47">
      <t>ケンキュウショ</t>
    </rPh>
    <phoneticPr fontId="6"/>
  </si>
  <si>
    <t>超遠心機の修理・点検等</t>
    <rPh sb="5" eb="7">
      <t>シュウリ</t>
    </rPh>
    <rPh sb="8" eb="10">
      <t>テンケン</t>
    </rPh>
    <rPh sb="10" eb="11">
      <t>トウ</t>
    </rPh>
    <phoneticPr fontId="5"/>
  </si>
  <si>
    <t>単位当たりコスト ＝ Ｘ ／ Ｙ
Ｘ：「輸入動物届出業務処理システム経費執行額」
Ｙ：「検疫所数（本省含むユーザー数）」</t>
    <rPh sb="36" eb="38">
      <t>シッコウ</t>
    </rPh>
    <rPh sb="38" eb="39">
      <t>ガク</t>
    </rPh>
    <rPh sb="49" eb="51">
      <t>ホンショウ</t>
    </rPh>
    <rPh sb="51" eb="52">
      <t>フク</t>
    </rPh>
    <rPh sb="57" eb="58">
      <t>スウ</t>
    </rPh>
    <phoneticPr fontId="6"/>
  </si>
  <si>
    <t>7,161,000/28</t>
    <phoneticPr fontId="5"/>
  </si>
  <si>
    <t>82,655,000/47</t>
    <phoneticPr fontId="5"/>
  </si>
  <si>
    <t>104,291,000/154</t>
    <phoneticPr fontId="5"/>
  </si>
  <si>
    <t>42,305,000/82</t>
    <phoneticPr fontId="5"/>
  </si>
  <si>
    <t>76,502,397/47</t>
    <phoneticPr fontId="5"/>
  </si>
  <si>
    <t>94,380,901/150</t>
    <phoneticPr fontId="5"/>
  </si>
  <si>
    <t>53,359,898/82</t>
    <phoneticPr fontId="5"/>
  </si>
  <si>
    <t>75,338,000/143</t>
    <phoneticPr fontId="5"/>
  </si>
  <si>
    <t>37,105,000/80</t>
    <phoneticPr fontId="5"/>
  </si>
  <si>
    <t>無</t>
  </si>
  <si>
    <t>少額随契を除き、会計法令に基づき、一般競争入札を実施している。
入札については、広く業者が参入できる仕様となるよう努めているが、結果的に一者応札となった案件が4件あった。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8" eb="69">
      <t>イッ</t>
    </rPh>
    <rPh sb="69" eb="70">
      <t>シャ</t>
    </rPh>
    <rPh sb="70" eb="72">
      <t>オウサツ</t>
    </rPh>
    <rPh sb="76" eb="78">
      <t>アンケン</t>
    </rPh>
    <rPh sb="80" eb="81">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</si>
</sst>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77230</xdr:colOff>
      <xdr:row>133</xdr:row>
      <xdr:rowOff>115844</xdr:rowOff>
    </xdr:from>
    <xdr:to>
      <xdr:col>41</xdr:col>
      <xdr:colOff>129317</xdr:colOff>
      <xdr:row>133</xdr:row>
      <xdr:rowOff>363494</xdr:rowOff>
    </xdr:to>
    <xdr:sp macro="" textlink="">
      <xdr:nvSpPr>
        <xdr:cNvPr id="4" name="テキスト ボックス 3"/>
        <xdr:cNvSpPr txBox="1"/>
      </xdr:nvSpPr>
      <xdr:spPr>
        <a:xfrm>
          <a:off x="7903176" y="27017533"/>
          <a:ext cx="6699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11</xdr:col>
      <xdr:colOff>12872</xdr:colOff>
      <xdr:row>740</xdr:row>
      <xdr:rowOff>64359</xdr:rowOff>
    </xdr:from>
    <xdr:to>
      <xdr:col>43</xdr:col>
      <xdr:colOff>2320</xdr:colOff>
      <xdr:row>741</xdr:row>
      <xdr:rowOff>234164</xdr:rowOff>
    </xdr:to>
    <xdr:sp macro="" textlink="">
      <xdr:nvSpPr>
        <xdr:cNvPr id="5" name="正方形/長方形 4"/>
        <xdr:cNvSpPr/>
      </xdr:nvSpPr>
      <xdr:spPr>
        <a:xfrm>
          <a:off x="2278277" y="51692433"/>
          <a:ext cx="6579719" cy="51733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２９７百万円</a:t>
          </a:r>
        </a:p>
      </xdr:txBody>
    </xdr:sp>
    <xdr:clientData/>
  </xdr:twoCellAnchor>
  <xdr:twoCellAnchor>
    <xdr:from>
      <xdr:col>7</xdr:col>
      <xdr:colOff>90101</xdr:colOff>
      <xdr:row>745</xdr:row>
      <xdr:rowOff>231689</xdr:rowOff>
    </xdr:from>
    <xdr:to>
      <xdr:col>17</xdr:col>
      <xdr:colOff>52681</xdr:colOff>
      <xdr:row>747</xdr:row>
      <xdr:rowOff>111856</xdr:rowOff>
    </xdr:to>
    <xdr:sp macro="" textlink="">
      <xdr:nvSpPr>
        <xdr:cNvPr id="6" name="正方形/長方形 5"/>
        <xdr:cNvSpPr/>
      </xdr:nvSpPr>
      <xdr:spPr>
        <a:xfrm>
          <a:off x="1531723" y="53597432"/>
          <a:ext cx="2022039" cy="5752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．都道府県（４７）</a:t>
          </a:r>
          <a:endParaRPr kumimoji="1" lang="en-US" altLang="ja-JP" sz="1100">
            <a:solidFill>
              <a:sysClr val="windowText" lastClr="000000"/>
            </a:solidFill>
          </a:endParaRPr>
        </a:p>
        <a:p>
          <a:pPr algn="ctr"/>
          <a:r>
            <a:rPr kumimoji="1" lang="ja-JP" altLang="en-US" sz="1100">
              <a:solidFill>
                <a:sysClr val="windowText" lastClr="000000"/>
              </a:solidFill>
            </a:rPr>
            <a:t>５１百万円</a:t>
          </a:r>
        </a:p>
      </xdr:txBody>
    </xdr:sp>
    <xdr:clientData/>
  </xdr:twoCellAnchor>
  <xdr:twoCellAnchor>
    <xdr:from>
      <xdr:col>21</xdr:col>
      <xdr:colOff>12871</xdr:colOff>
      <xdr:row>745</xdr:row>
      <xdr:rowOff>257433</xdr:rowOff>
    </xdr:from>
    <xdr:to>
      <xdr:col>30</xdr:col>
      <xdr:colOff>181397</xdr:colOff>
      <xdr:row>747</xdr:row>
      <xdr:rowOff>137600</xdr:rowOff>
    </xdr:to>
    <xdr:sp macro="" textlink="">
      <xdr:nvSpPr>
        <xdr:cNvPr id="7" name="正方形/長方形 6"/>
        <xdr:cNvSpPr/>
      </xdr:nvSpPr>
      <xdr:spPr>
        <a:xfrm>
          <a:off x="4337736" y="53623176"/>
          <a:ext cx="2022039" cy="5752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．民間企業（６）</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clientData/>
  </xdr:twoCellAnchor>
  <xdr:twoCellAnchor>
    <xdr:from>
      <xdr:col>12</xdr:col>
      <xdr:colOff>25742</xdr:colOff>
      <xdr:row>750</xdr:row>
      <xdr:rowOff>244562</xdr:rowOff>
    </xdr:from>
    <xdr:to>
      <xdr:col>21</xdr:col>
      <xdr:colOff>194267</xdr:colOff>
      <xdr:row>752</xdr:row>
      <xdr:rowOff>91112</xdr:rowOff>
    </xdr:to>
    <xdr:sp macro="" textlink="">
      <xdr:nvSpPr>
        <xdr:cNvPr id="9" name="正方形/長方形 8"/>
        <xdr:cNvSpPr/>
      </xdr:nvSpPr>
      <xdr:spPr>
        <a:xfrm>
          <a:off x="2497093" y="55347974"/>
          <a:ext cx="2022039" cy="541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a:t>
          </a:r>
          <a:r>
            <a:rPr kumimoji="1" lang="en-US" altLang="ja-JP" sz="1100">
              <a:solidFill>
                <a:sysClr val="windowText" lastClr="000000"/>
              </a:solidFill>
            </a:rPr>
            <a:t>23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５５百万円</a:t>
          </a:r>
        </a:p>
      </xdr:txBody>
    </xdr:sp>
    <xdr:clientData/>
  </xdr:twoCellAnchor>
  <xdr:twoCellAnchor>
    <xdr:from>
      <xdr:col>7</xdr:col>
      <xdr:colOff>102973</xdr:colOff>
      <xdr:row>747</xdr:row>
      <xdr:rowOff>141586</xdr:rowOff>
    </xdr:from>
    <xdr:to>
      <xdr:col>17</xdr:col>
      <xdr:colOff>54347</xdr:colOff>
      <xdr:row>749</xdr:row>
      <xdr:rowOff>167330</xdr:rowOff>
    </xdr:to>
    <xdr:sp macro="" textlink="">
      <xdr:nvSpPr>
        <xdr:cNvPr id="10" name="大かっこ 9"/>
        <xdr:cNvSpPr/>
      </xdr:nvSpPr>
      <xdr:spPr>
        <a:xfrm>
          <a:off x="1544595" y="54202397"/>
          <a:ext cx="2010833" cy="7208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集団免疫の状況把握及び病原体の検索等の調査</a:t>
          </a:r>
          <a:endParaRPr kumimoji="1" lang="en-US" altLang="ja-JP" sz="1100"/>
        </a:p>
      </xdr:txBody>
    </xdr:sp>
    <xdr:clientData/>
  </xdr:twoCellAnchor>
  <xdr:twoCellAnchor>
    <xdr:from>
      <xdr:col>21</xdr:col>
      <xdr:colOff>12871</xdr:colOff>
      <xdr:row>747</xdr:row>
      <xdr:rowOff>218819</xdr:rowOff>
    </xdr:from>
    <xdr:to>
      <xdr:col>30</xdr:col>
      <xdr:colOff>170191</xdr:colOff>
      <xdr:row>749</xdr:row>
      <xdr:rowOff>308921</xdr:rowOff>
    </xdr:to>
    <xdr:sp macro="" textlink="">
      <xdr:nvSpPr>
        <xdr:cNvPr id="11" name="大かっこ 10"/>
        <xdr:cNvSpPr/>
      </xdr:nvSpPr>
      <xdr:spPr>
        <a:xfrm>
          <a:off x="4337736" y="54279630"/>
          <a:ext cx="2010833" cy="7851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インフルエンザ薬剤耐性サーベイランスにかかる事業費等</a:t>
          </a:r>
          <a:endParaRPr lang="ja-JP" altLang="ja-JP">
            <a:effectLst/>
          </a:endParaRPr>
        </a:p>
      </xdr:txBody>
    </xdr:sp>
    <xdr:clientData/>
  </xdr:twoCellAnchor>
  <xdr:oneCellAnchor>
    <xdr:from>
      <xdr:col>16</xdr:col>
      <xdr:colOff>193075</xdr:colOff>
      <xdr:row>741</xdr:row>
      <xdr:rowOff>257433</xdr:rowOff>
    </xdr:from>
    <xdr:ext cx="4560794" cy="593911"/>
    <xdr:sp macro="" textlink="">
      <xdr:nvSpPr>
        <xdr:cNvPr id="12" name="大かっこ 11"/>
        <xdr:cNvSpPr/>
      </xdr:nvSpPr>
      <xdr:spPr>
        <a:xfrm>
          <a:off x="3488210" y="52233041"/>
          <a:ext cx="4560794" cy="5939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感染症に関する情報を全国規模で迅速に収集し、専門家による解析、国民・医療関係者等に対する情報還元</a:t>
          </a:r>
          <a:endParaRPr kumimoji="1" lang="en-US" altLang="ja-JP" sz="1100"/>
        </a:p>
      </xdr:txBody>
    </xdr:sp>
    <xdr:clientData/>
  </xdr:oneCellAnchor>
  <xdr:twoCellAnchor>
    <xdr:from>
      <xdr:col>26</xdr:col>
      <xdr:colOff>-1</xdr:colOff>
      <xdr:row>743</xdr:row>
      <xdr:rowOff>141588</xdr:rowOff>
    </xdr:from>
    <xdr:to>
      <xdr:col>26</xdr:col>
      <xdr:colOff>-1</xdr:colOff>
      <xdr:row>744</xdr:row>
      <xdr:rowOff>232952</xdr:rowOff>
    </xdr:to>
    <xdr:cxnSp macro="">
      <xdr:nvCxnSpPr>
        <xdr:cNvPr id="13" name="直線矢印コネクタ 12"/>
        <xdr:cNvCxnSpPr/>
      </xdr:nvCxnSpPr>
      <xdr:spPr>
        <a:xfrm>
          <a:off x="5354594" y="52812264"/>
          <a:ext cx="0" cy="43889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12871</xdr:colOff>
      <xdr:row>742</xdr:row>
      <xdr:rowOff>270304</xdr:rowOff>
    </xdr:from>
    <xdr:to>
      <xdr:col>13</xdr:col>
      <xdr:colOff>12872</xdr:colOff>
      <xdr:row>745</xdr:row>
      <xdr:rowOff>129978</xdr:rowOff>
    </xdr:to>
    <xdr:cxnSp macro="">
      <xdr:nvCxnSpPr>
        <xdr:cNvPr id="14" name="直線矢印コネクタ 13"/>
        <xdr:cNvCxnSpPr/>
      </xdr:nvCxnSpPr>
      <xdr:spPr>
        <a:xfrm flipH="1">
          <a:off x="2690168" y="52593446"/>
          <a:ext cx="1" cy="9022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752</xdr:row>
      <xdr:rowOff>180202</xdr:rowOff>
    </xdr:from>
    <xdr:to>
      <xdr:col>21</xdr:col>
      <xdr:colOff>157320</xdr:colOff>
      <xdr:row>754</xdr:row>
      <xdr:rowOff>197012</xdr:rowOff>
    </xdr:to>
    <xdr:sp macro="" textlink="">
      <xdr:nvSpPr>
        <xdr:cNvPr id="16" name="大かっこ 15"/>
        <xdr:cNvSpPr/>
      </xdr:nvSpPr>
      <xdr:spPr>
        <a:xfrm>
          <a:off x="2471352" y="55978682"/>
          <a:ext cx="2010833" cy="7118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インフルエンザサーベイランスにかかる事業費等</a:t>
          </a:r>
          <a:endParaRPr kumimoji="1" lang="en-US" altLang="ja-JP" sz="1100"/>
        </a:p>
      </xdr:txBody>
    </xdr:sp>
    <xdr:clientData/>
  </xdr:twoCellAnchor>
  <xdr:twoCellAnchor>
    <xdr:from>
      <xdr:col>43</xdr:col>
      <xdr:colOff>38614</xdr:colOff>
      <xdr:row>743</xdr:row>
      <xdr:rowOff>257432</xdr:rowOff>
    </xdr:from>
    <xdr:to>
      <xdr:col>48</xdr:col>
      <xdr:colOff>191572</xdr:colOff>
      <xdr:row>745</xdr:row>
      <xdr:rowOff>167178</xdr:rowOff>
    </xdr:to>
    <xdr:sp macro="" textlink="">
      <xdr:nvSpPr>
        <xdr:cNvPr id="17" name="正方形/長方形 16"/>
        <xdr:cNvSpPr/>
      </xdr:nvSpPr>
      <xdr:spPr>
        <a:xfrm>
          <a:off x="8894290" y="52928108"/>
          <a:ext cx="1182687" cy="604813"/>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事務費（</a:t>
          </a:r>
          <a:r>
            <a:rPr kumimoji="1" lang="en-US" altLang="ja-JP" sz="1100">
              <a:solidFill>
                <a:sysClr val="windowText" lastClr="000000"/>
              </a:solidFill>
            </a:rPr>
            <a:t>92</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８４百万円</a:t>
          </a:r>
        </a:p>
      </xdr:txBody>
    </xdr:sp>
    <xdr:clientData/>
  </xdr:twoCellAnchor>
  <xdr:twoCellAnchor>
    <xdr:from>
      <xdr:col>42</xdr:col>
      <xdr:colOff>51488</xdr:colOff>
      <xdr:row>745</xdr:row>
      <xdr:rowOff>257432</xdr:rowOff>
    </xdr:from>
    <xdr:to>
      <xdr:col>49</xdr:col>
      <xdr:colOff>288461</xdr:colOff>
      <xdr:row>747</xdr:row>
      <xdr:rowOff>115844</xdr:rowOff>
    </xdr:to>
    <xdr:sp macro="" textlink="">
      <xdr:nvSpPr>
        <xdr:cNvPr id="20" name="大かっこ 19"/>
        <xdr:cNvSpPr/>
      </xdr:nvSpPr>
      <xdr:spPr>
        <a:xfrm>
          <a:off x="8701218" y="53623175"/>
          <a:ext cx="1678594" cy="5534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賃金、旅費、消耗品購入等</a:t>
          </a:r>
          <a:endParaRPr lang="en-US" altLang="ja-JP">
            <a:effectLst/>
          </a:endParaRPr>
        </a:p>
      </xdr:txBody>
    </xdr:sp>
    <xdr:clientData/>
  </xdr:twoCellAnchor>
  <xdr:twoCellAnchor>
    <xdr:from>
      <xdr:col>28</xdr:col>
      <xdr:colOff>51486</xdr:colOff>
      <xdr:row>750</xdr:row>
      <xdr:rowOff>270303</xdr:rowOff>
    </xdr:from>
    <xdr:to>
      <xdr:col>38</xdr:col>
      <xdr:colOff>14066</xdr:colOff>
      <xdr:row>752</xdr:row>
      <xdr:rowOff>116853</xdr:rowOff>
    </xdr:to>
    <xdr:sp macro="" textlink="">
      <xdr:nvSpPr>
        <xdr:cNvPr id="22" name="正方形/長方形 21"/>
        <xdr:cNvSpPr/>
      </xdr:nvSpPr>
      <xdr:spPr>
        <a:xfrm>
          <a:off x="5817972" y="55373715"/>
          <a:ext cx="2022040" cy="541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．民間企業（３）</a:t>
          </a:r>
          <a:endParaRPr kumimoji="1" lang="en-US" altLang="ja-JP" sz="1100">
            <a:solidFill>
              <a:sysClr val="windowText" lastClr="000000"/>
            </a:solidFill>
          </a:endParaRPr>
        </a:p>
        <a:p>
          <a:pPr algn="ctr"/>
          <a:r>
            <a:rPr kumimoji="1" lang="ja-JP" altLang="en-US" sz="1100">
              <a:solidFill>
                <a:sysClr val="windowText" lastClr="000000"/>
              </a:solidFill>
            </a:rPr>
            <a:t>７３百万円</a:t>
          </a:r>
        </a:p>
      </xdr:txBody>
    </xdr:sp>
    <xdr:clientData/>
  </xdr:twoCellAnchor>
  <xdr:twoCellAnchor>
    <xdr:from>
      <xdr:col>28</xdr:col>
      <xdr:colOff>64358</xdr:colOff>
      <xdr:row>752</xdr:row>
      <xdr:rowOff>180203</xdr:rowOff>
    </xdr:from>
    <xdr:to>
      <xdr:col>38</xdr:col>
      <xdr:colOff>15732</xdr:colOff>
      <xdr:row>755</xdr:row>
      <xdr:rowOff>51487</xdr:rowOff>
    </xdr:to>
    <xdr:sp macro="" textlink="">
      <xdr:nvSpPr>
        <xdr:cNvPr id="23" name="大かっこ 22"/>
        <xdr:cNvSpPr/>
      </xdr:nvSpPr>
      <xdr:spPr>
        <a:xfrm>
          <a:off x="5830844" y="55978683"/>
          <a:ext cx="2010834" cy="9138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感染症に関する情報を全国規模で迅速に収集するためのシステムの運用保守</a:t>
          </a:r>
          <a:r>
            <a:rPr kumimoji="1"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35</xdr:col>
      <xdr:colOff>0</xdr:colOff>
      <xdr:row>743</xdr:row>
      <xdr:rowOff>128716</xdr:rowOff>
    </xdr:from>
    <xdr:to>
      <xdr:col>35</xdr:col>
      <xdr:colOff>12872</xdr:colOff>
      <xdr:row>749</xdr:row>
      <xdr:rowOff>193075</xdr:rowOff>
    </xdr:to>
    <xdr:cxnSp macro="">
      <xdr:nvCxnSpPr>
        <xdr:cNvPr id="24" name="直線矢印コネクタ 23"/>
        <xdr:cNvCxnSpPr/>
      </xdr:nvCxnSpPr>
      <xdr:spPr>
        <a:xfrm>
          <a:off x="7208108" y="52799392"/>
          <a:ext cx="12872" cy="214956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743</xdr:row>
      <xdr:rowOff>205946</xdr:rowOff>
    </xdr:from>
    <xdr:to>
      <xdr:col>19</xdr:col>
      <xdr:colOff>12871</xdr:colOff>
      <xdr:row>750</xdr:row>
      <xdr:rowOff>141588</xdr:rowOff>
    </xdr:to>
    <xdr:cxnSp macro="">
      <xdr:nvCxnSpPr>
        <xdr:cNvPr id="25" name="直線矢印コネクタ 24"/>
        <xdr:cNvCxnSpPr/>
      </xdr:nvCxnSpPr>
      <xdr:spPr>
        <a:xfrm flipH="1">
          <a:off x="3912973" y="52876622"/>
          <a:ext cx="12871" cy="23683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180202</xdr:colOff>
      <xdr:row>741</xdr:row>
      <xdr:rowOff>321791</xdr:rowOff>
    </xdr:from>
    <xdr:to>
      <xdr:col>42</xdr:col>
      <xdr:colOff>127714</xdr:colOff>
      <xdr:row>743</xdr:row>
      <xdr:rowOff>23598</xdr:rowOff>
    </xdr:to>
    <xdr:cxnSp macro="">
      <xdr:nvCxnSpPr>
        <xdr:cNvPr id="26" name="直線矢印コネクタ 25"/>
        <xdr:cNvCxnSpPr/>
      </xdr:nvCxnSpPr>
      <xdr:spPr>
        <a:xfrm>
          <a:off x="8623986" y="52297399"/>
          <a:ext cx="153458" cy="3968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141</v>
      </c>
      <c r="AT2" s="950"/>
      <c r="AU2" s="950"/>
      <c r="AV2" s="52" t="str">
        <f>IF(AW2="", "", "-")</f>
        <v/>
      </c>
      <c r="AW2" s="921"/>
      <c r="AX2" s="921"/>
    </row>
    <row r="3" spans="1:50" ht="21" customHeight="1" thickBot="1" x14ac:dyDescent="0.2">
      <c r="A3" s="872" t="s">
        <v>536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562</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567</v>
      </c>
      <c r="AF4" s="693"/>
      <c r="AG4" s="693"/>
      <c r="AH4" s="693"/>
      <c r="AI4" s="693"/>
      <c r="AJ4" s="693"/>
      <c r="AK4" s="693"/>
      <c r="AL4" s="693"/>
      <c r="AM4" s="693"/>
      <c r="AN4" s="693"/>
      <c r="AO4" s="693"/>
      <c r="AP4" s="694"/>
      <c r="AQ4" s="695" t="s">
        <v>2</v>
      </c>
      <c r="AR4" s="690"/>
      <c r="AS4" s="690"/>
      <c r="AT4" s="690"/>
      <c r="AU4" s="690"/>
      <c r="AV4" s="690"/>
      <c r="AW4" s="690"/>
      <c r="AX4" s="696"/>
    </row>
    <row r="5" spans="1:50" ht="27.75" customHeight="1" x14ac:dyDescent="0.15">
      <c r="A5" s="697" t="s">
        <v>67</v>
      </c>
      <c r="B5" s="698"/>
      <c r="C5" s="698"/>
      <c r="D5" s="698"/>
      <c r="E5" s="698"/>
      <c r="F5" s="699"/>
      <c r="G5" s="844" t="s">
        <v>137</v>
      </c>
      <c r="H5" s="845"/>
      <c r="I5" s="845"/>
      <c r="J5" s="845"/>
      <c r="K5" s="845"/>
      <c r="L5" s="845"/>
      <c r="M5" s="846" t="s">
        <v>66</v>
      </c>
      <c r="N5" s="847"/>
      <c r="O5" s="847"/>
      <c r="P5" s="847"/>
      <c r="Q5" s="847"/>
      <c r="R5" s="848"/>
      <c r="S5" s="849" t="s">
        <v>131</v>
      </c>
      <c r="T5" s="845"/>
      <c r="U5" s="845"/>
      <c r="V5" s="845"/>
      <c r="W5" s="845"/>
      <c r="X5" s="850"/>
      <c r="Y5" s="703" t="s">
        <v>3</v>
      </c>
      <c r="Z5" s="548"/>
      <c r="AA5" s="548"/>
      <c r="AB5" s="548"/>
      <c r="AC5" s="548"/>
      <c r="AD5" s="549"/>
      <c r="AE5" s="704" t="s">
        <v>568</v>
      </c>
      <c r="AF5" s="704"/>
      <c r="AG5" s="704"/>
      <c r="AH5" s="704"/>
      <c r="AI5" s="704"/>
      <c r="AJ5" s="704"/>
      <c r="AK5" s="704"/>
      <c r="AL5" s="704"/>
      <c r="AM5" s="704"/>
      <c r="AN5" s="704"/>
      <c r="AO5" s="704"/>
      <c r="AP5" s="705"/>
      <c r="AQ5" s="706" t="s">
        <v>569</v>
      </c>
      <c r="AR5" s="707"/>
      <c r="AS5" s="707"/>
      <c r="AT5" s="707"/>
      <c r="AU5" s="707"/>
      <c r="AV5" s="707"/>
      <c r="AW5" s="707"/>
      <c r="AX5" s="708"/>
    </row>
    <row r="6" spans="1:50" ht="24" customHeight="1" x14ac:dyDescent="0.15">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0.5" customHeight="1" x14ac:dyDescent="0.15">
      <c r="A7" s="500" t="s">
        <v>22</v>
      </c>
      <c r="B7" s="501"/>
      <c r="C7" s="501"/>
      <c r="D7" s="501"/>
      <c r="E7" s="501"/>
      <c r="F7" s="502"/>
      <c r="G7" s="503" t="s">
        <v>565</v>
      </c>
      <c r="H7" s="504"/>
      <c r="I7" s="504"/>
      <c r="J7" s="504"/>
      <c r="K7" s="504"/>
      <c r="L7" s="504"/>
      <c r="M7" s="504"/>
      <c r="N7" s="504"/>
      <c r="O7" s="504"/>
      <c r="P7" s="504"/>
      <c r="Q7" s="504"/>
      <c r="R7" s="504"/>
      <c r="S7" s="504"/>
      <c r="T7" s="504"/>
      <c r="U7" s="504"/>
      <c r="V7" s="504"/>
      <c r="W7" s="504"/>
      <c r="X7" s="505"/>
      <c r="Y7" s="932" t="s">
        <v>508</v>
      </c>
      <c r="Z7" s="448"/>
      <c r="AA7" s="448"/>
      <c r="AB7" s="448"/>
      <c r="AC7" s="448"/>
      <c r="AD7" s="933"/>
      <c r="AE7" s="922" t="s">
        <v>566</v>
      </c>
      <c r="AF7" s="923"/>
      <c r="AG7" s="923"/>
      <c r="AH7" s="923"/>
      <c r="AI7" s="923"/>
      <c r="AJ7" s="923"/>
      <c r="AK7" s="923"/>
      <c r="AL7" s="923"/>
      <c r="AM7" s="923"/>
      <c r="AN7" s="923"/>
      <c r="AO7" s="923"/>
      <c r="AP7" s="923"/>
      <c r="AQ7" s="923"/>
      <c r="AR7" s="923"/>
      <c r="AS7" s="923"/>
      <c r="AT7" s="923"/>
      <c r="AU7" s="923"/>
      <c r="AV7" s="923"/>
      <c r="AW7" s="923"/>
      <c r="AX7" s="924"/>
    </row>
    <row r="8" spans="1:50" ht="24" customHeight="1" x14ac:dyDescent="0.15">
      <c r="A8" s="500" t="s">
        <v>378</v>
      </c>
      <c r="B8" s="501"/>
      <c r="C8" s="501"/>
      <c r="D8" s="501"/>
      <c r="E8" s="501"/>
      <c r="F8" s="502"/>
      <c r="G8" s="951" t="str">
        <f>入力規則等!A28</f>
        <v>-</v>
      </c>
      <c r="H8" s="725"/>
      <c r="I8" s="725"/>
      <c r="J8" s="725"/>
      <c r="K8" s="725"/>
      <c r="L8" s="725"/>
      <c r="M8" s="725"/>
      <c r="N8" s="725"/>
      <c r="O8" s="725"/>
      <c r="P8" s="725"/>
      <c r="Q8" s="725"/>
      <c r="R8" s="725"/>
      <c r="S8" s="725"/>
      <c r="T8" s="725"/>
      <c r="U8" s="725"/>
      <c r="V8" s="725"/>
      <c r="W8" s="725"/>
      <c r="X8" s="952"/>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8.75" customHeight="1" x14ac:dyDescent="0.15">
      <c r="A10" s="665" t="s">
        <v>30</v>
      </c>
      <c r="B10" s="666"/>
      <c r="C10" s="666"/>
      <c r="D10" s="666"/>
      <c r="E10" s="666"/>
      <c r="F10" s="666"/>
      <c r="G10" s="759" t="s">
        <v>571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5.5"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3" t="s">
        <v>24</v>
      </c>
      <c r="B12" s="954"/>
      <c r="C12" s="954"/>
      <c r="D12" s="954"/>
      <c r="E12" s="954"/>
      <c r="F12" s="955"/>
      <c r="G12" s="765"/>
      <c r="H12" s="766"/>
      <c r="I12" s="766"/>
      <c r="J12" s="766"/>
      <c r="K12" s="766"/>
      <c r="L12" s="766"/>
      <c r="M12" s="766"/>
      <c r="N12" s="766"/>
      <c r="O12" s="766"/>
      <c r="P12" s="420" t="s">
        <v>527</v>
      </c>
      <c r="Q12" s="421"/>
      <c r="R12" s="421"/>
      <c r="S12" s="421"/>
      <c r="T12" s="421"/>
      <c r="U12" s="421"/>
      <c r="V12" s="422"/>
      <c r="W12" s="420" t="s">
        <v>524</v>
      </c>
      <c r="X12" s="421"/>
      <c r="Y12" s="421"/>
      <c r="Z12" s="421"/>
      <c r="AA12" s="421"/>
      <c r="AB12" s="421"/>
      <c r="AC12" s="422"/>
      <c r="AD12" s="420" t="s">
        <v>519</v>
      </c>
      <c r="AE12" s="421"/>
      <c r="AF12" s="421"/>
      <c r="AG12" s="421"/>
      <c r="AH12" s="421"/>
      <c r="AI12" s="421"/>
      <c r="AJ12" s="422"/>
      <c r="AK12" s="420" t="s">
        <v>512</v>
      </c>
      <c r="AL12" s="421"/>
      <c r="AM12" s="421"/>
      <c r="AN12" s="421"/>
      <c r="AO12" s="421"/>
      <c r="AP12" s="421"/>
      <c r="AQ12" s="422"/>
      <c r="AR12" s="420" t="s">
        <v>510</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306</v>
      </c>
      <c r="Q13" s="663"/>
      <c r="R13" s="663"/>
      <c r="S13" s="663"/>
      <c r="T13" s="663"/>
      <c r="U13" s="663"/>
      <c r="V13" s="664"/>
      <c r="W13" s="662">
        <v>1290</v>
      </c>
      <c r="X13" s="663"/>
      <c r="Y13" s="663"/>
      <c r="Z13" s="663"/>
      <c r="AA13" s="663"/>
      <c r="AB13" s="663"/>
      <c r="AC13" s="664"/>
      <c r="AD13" s="662">
        <v>318</v>
      </c>
      <c r="AE13" s="663"/>
      <c r="AF13" s="663"/>
      <c r="AG13" s="663"/>
      <c r="AH13" s="663"/>
      <c r="AI13" s="663"/>
      <c r="AJ13" s="664"/>
      <c r="AK13" s="662">
        <v>323</v>
      </c>
      <c r="AL13" s="663"/>
      <c r="AM13" s="663"/>
      <c r="AN13" s="663"/>
      <c r="AO13" s="663"/>
      <c r="AP13" s="663"/>
      <c r="AQ13" s="664"/>
      <c r="AR13" s="929"/>
      <c r="AS13" s="930"/>
      <c r="AT13" s="930"/>
      <c r="AU13" s="930"/>
      <c r="AV13" s="930"/>
      <c r="AW13" s="930"/>
      <c r="AX13" s="931"/>
    </row>
    <row r="14" spans="1:50" ht="21" customHeight="1" x14ac:dyDescent="0.15">
      <c r="A14" s="619"/>
      <c r="B14" s="620"/>
      <c r="C14" s="620"/>
      <c r="D14" s="620"/>
      <c r="E14" s="620"/>
      <c r="F14" s="621"/>
      <c r="G14" s="730"/>
      <c r="H14" s="731"/>
      <c r="I14" s="716" t="s">
        <v>8</v>
      </c>
      <c r="J14" s="767"/>
      <c r="K14" s="767"/>
      <c r="L14" s="767"/>
      <c r="M14" s="767"/>
      <c r="N14" s="767"/>
      <c r="O14" s="768"/>
      <c r="P14" s="662" t="s">
        <v>573</v>
      </c>
      <c r="Q14" s="663"/>
      <c r="R14" s="663"/>
      <c r="S14" s="663"/>
      <c r="T14" s="663"/>
      <c r="U14" s="663"/>
      <c r="V14" s="664"/>
      <c r="W14" s="662" t="s">
        <v>573</v>
      </c>
      <c r="X14" s="663"/>
      <c r="Y14" s="663"/>
      <c r="Z14" s="663"/>
      <c r="AA14" s="663"/>
      <c r="AB14" s="663"/>
      <c r="AC14" s="664"/>
      <c r="AD14" s="662" t="s">
        <v>574</v>
      </c>
      <c r="AE14" s="663"/>
      <c r="AF14" s="663"/>
      <c r="AG14" s="663"/>
      <c r="AH14" s="663"/>
      <c r="AI14" s="663"/>
      <c r="AJ14" s="664"/>
      <c r="AK14" s="662" t="s">
        <v>575</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573</v>
      </c>
      <c r="Q15" s="663"/>
      <c r="R15" s="663"/>
      <c r="S15" s="663"/>
      <c r="T15" s="663"/>
      <c r="U15" s="663"/>
      <c r="V15" s="664"/>
      <c r="W15" s="662" t="s">
        <v>573</v>
      </c>
      <c r="X15" s="663"/>
      <c r="Y15" s="663"/>
      <c r="Z15" s="663"/>
      <c r="AA15" s="663"/>
      <c r="AB15" s="663"/>
      <c r="AC15" s="664"/>
      <c r="AD15" s="662" t="s">
        <v>573</v>
      </c>
      <c r="AE15" s="663"/>
      <c r="AF15" s="663"/>
      <c r="AG15" s="663"/>
      <c r="AH15" s="663"/>
      <c r="AI15" s="663"/>
      <c r="AJ15" s="664"/>
      <c r="AK15" s="662" t="s">
        <v>576</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573</v>
      </c>
      <c r="Q16" s="663"/>
      <c r="R16" s="663"/>
      <c r="S16" s="663"/>
      <c r="T16" s="663"/>
      <c r="U16" s="663"/>
      <c r="V16" s="664"/>
      <c r="W16" s="662" t="s">
        <v>573</v>
      </c>
      <c r="X16" s="663"/>
      <c r="Y16" s="663"/>
      <c r="Z16" s="663"/>
      <c r="AA16" s="663"/>
      <c r="AB16" s="663"/>
      <c r="AC16" s="664"/>
      <c r="AD16" s="662" t="s">
        <v>573</v>
      </c>
      <c r="AE16" s="663"/>
      <c r="AF16" s="663"/>
      <c r="AG16" s="663"/>
      <c r="AH16" s="663"/>
      <c r="AI16" s="663"/>
      <c r="AJ16" s="664"/>
      <c r="AK16" s="662" t="s">
        <v>573</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577</v>
      </c>
      <c r="Q17" s="663"/>
      <c r="R17" s="663"/>
      <c r="S17" s="663"/>
      <c r="T17" s="663"/>
      <c r="U17" s="663"/>
      <c r="V17" s="664"/>
      <c r="W17" s="662" t="s">
        <v>573</v>
      </c>
      <c r="X17" s="663"/>
      <c r="Y17" s="663"/>
      <c r="Z17" s="663"/>
      <c r="AA17" s="663"/>
      <c r="AB17" s="663"/>
      <c r="AC17" s="664"/>
      <c r="AD17" s="662" t="s">
        <v>578</v>
      </c>
      <c r="AE17" s="663"/>
      <c r="AF17" s="663"/>
      <c r="AG17" s="663"/>
      <c r="AH17" s="663"/>
      <c r="AI17" s="663"/>
      <c r="AJ17" s="664"/>
      <c r="AK17" s="662" t="s">
        <v>573</v>
      </c>
      <c r="AL17" s="663"/>
      <c r="AM17" s="663"/>
      <c r="AN17" s="663"/>
      <c r="AO17" s="663"/>
      <c r="AP17" s="663"/>
      <c r="AQ17" s="664"/>
      <c r="AR17" s="927"/>
      <c r="AS17" s="927"/>
      <c r="AT17" s="927"/>
      <c r="AU17" s="927"/>
      <c r="AV17" s="927"/>
      <c r="AW17" s="927"/>
      <c r="AX17" s="928"/>
    </row>
    <row r="18" spans="1:50" ht="24.75" customHeight="1" x14ac:dyDescent="0.15">
      <c r="A18" s="619"/>
      <c r="B18" s="620"/>
      <c r="C18" s="620"/>
      <c r="D18" s="620"/>
      <c r="E18" s="620"/>
      <c r="F18" s="621"/>
      <c r="G18" s="732"/>
      <c r="H18" s="733"/>
      <c r="I18" s="721" t="s">
        <v>20</v>
      </c>
      <c r="J18" s="722"/>
      <c r="K18" s="722"/>
      <c r="L18" s="722"/>
      <c r="M18" s="722"/>
      <c r="N18" s="722"/>
      <c r="O18" s="723"/>
      <c r="P18" s="883">
        <f>SUM(P13:V17)</f>
        <v>306</v>
      </c>
      <c r="Q18" s="884"/>
      <c r="R18" s="884"/>
      <c r="S18" s="884"/>
      <c r="T18" s="884"/>
      <c r="U18" s="884"/>
      <c r="V18" s="885"/>
      <c r="W18" s="883">
        <f>SUM(W13:AC17)</f>
        <v>1290</v>
      </c>
      <c r="X18" s="884"/>
      <c r="Y18" s="884"/>
      <c r="Z18" s="884"/>
      <c r="AA18" s="884"/>
      <c r="AB18" s="884"/>
      <c r="AC18" s="885"/>
      <c r="AD18" s="883">
        <f>SUM(AD13:AJ17)</f>
        <v>318</v>
      </c>
      <c r="AE18" s="884"/>
      <c r="AF18" s="884"/>
      <c r="AG18" s="884"/>
      <c r="AH18" s="884"/>
      <c r="AI18" s="884"/>
      <c r="AJ18" s="885"/>
      <c r="AK18" s="883">
        <f>SUM(AK13:AQ17)</f>
        <v>323</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289</v>
      </c>
      <c r="Q19" s="663"/>
      <c r="R19" s="663"/>
      <c r="S19" s="663"/>
      <c r="T19" s="663"/>
      <c r="U19" s="663"/>
      <c r="V19" s="664"/>
      <c r="W19" s="662">
        <v>1182</v>
      </c>
      <c r="X19" s="663"/>
      <c r="Y19" s="663"/>
      <c r="Z19" s="663"/>
      <c r="AA19" s="663"/>
      <c r="AB19" s="663"/>
      <c r="AC19" s="664"/>
      <c r="AD19" s="662">
        <v>297</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1" t="s">
        <v>10</v>
      </c>
      <c r="H20" s="882"/>
      <c r="I20" s="882"/>
      <c r="J20" s="882"/>
      <c r="K20" s="882"/>
      <c r="L20" s="882"/>
      <c r="M20" s="882"/>
      <c r="N20" s="882"/>
      <c r="O20" s="882"/>
      <c r="P20" s="319">
        <f>IF(P18=0, "-", SUM(P19)/P18)</f>
        <v>0.94444444444444442</v>
      </c>
      <c r="Q20" s="319"/>
      <c r="R20" s="319"/>
      <c r="S20" s="319"/>
      <c r="T20" s="319"/>
      <c r="U20" s="319"/>
      <c r="V20" s="319"/>
      <c r="W20" s="319">
        <f t="shared" ref="W20" si="0">IF(W18=0, "-", SUM(W19)/W18)</f>
        <v>0.91627906976744189</v>
      </c>
      <c r="X20" s="319"/>
      <c r="Y20" s="319"/>
      <c r="Z20" s="319"/>
      <c r="AA20" s="319"/>
      <c r="AB20" s="319"/>
      <c r="AC20" s="319"/>
      <c r="AD20" s="319">
        <f t="shared" ref="AD20" si="1">IF(AD18=0, "-", SUM(AD19)/AD18)</f>
        <v>0.93396226415094341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6"/>
      <c r="G21" s="317" t="s">
        <v>475</v>
      </c>
      <c r="H21" s="318"/>
      <c r="I21" s="318"/>
      <c r="J21" s="318"/>
      <c r="K21" s="318"/>
      <c r="L21" s="318"/>
      <c r="M21" s="318"/>
      <c r="N21" s="318"/>
      <c r="O21" s="318"/>
      <c r="P21" s="319">
        <f>IF(P19=0, "-", SUM(P19)/SUM(P13,P14))</f>
        <v>0.94444444444444442</v>
      </c>
      <c r="Q21" s="319"/>
      <c r="R21" s="319"/>
      <c r="S21" s="319"/>
      <c r="T21" s="319"/>
      <c r="U21" s="319"/>
      <c r="V21" s="319"/>
      <c r="W21" s="319">
        <f t="shared" ref="W21" si="2">IF(W19=0, "-", SUM(W19)/SUM(W13,W14))</f>
        <v>0.91627906976744189</v>
      </c>
      <c r="X21" s="319"/>
      <c r="Y21" s="319"/>
      <c r="Z21" s="319"/>
      <c r="AA21" s="319"/>
      <c r="AB21" s="319"/>
      <c r="AC21" s="319"/>
      <c r="AD21" s="319">
        <f t="shared" ref="AD21" si="3">IF(AD19=0, "-", SUM(AD19)/SUM(AD13,AD14))</f>
        <v>0.93396226415094341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4" t="s">
        <v>552</v>
      </c>
      <c r="B22" s="975"/>
      <c r="C22" s="975"/>
      <c r="D22" s="975"/>
      <c r="E22" s="975"/>
      <c r="F22" s="976"/>
      <c r="G22" s="961" t="s">
        <v>454</v>
      </c>
      <c r="H22" s="223"/>
      <c r="I22" s="223"/>
      <c r="J22" s="223"/>
      <c r="K22" s="223"/>
      <c r="L22" s="223"/>
      <c r="M22" s="223"/>
      <c r="N22" s="223"/>
      <c r="O22" s="224"/>
      <c r="P22" s="946" t="s">
        <v>513</v>
      </c>
      <c r="Q22" s="223"/>
      <c r="R22" s="223"/>
      <c r="S22" s="223"/>
      <c r="T22" s="223"/>
      <c r="U22" s="223"/>
      <c r="V22" s="224"/>
      <c r="W22" s="946" t="s">
        <v>509</v>
      </c>
      <c r="X22" s="223"/>
      <c r="Y22" s="223"/>
      <c r="Z22" s="223"/>
      <c r="AA22" s="223"/>
      <c r="AB22" s="223"/>
      <c r="AC22" s="224"/>
      <c r="AD22" s="946" t="s">
        <v>453</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62" t="s">
        <v>647</v>
      </c>
      <c r="H23" s="963"/>
      <c r="I23" s="963"/>
      <c r="J23" s="963"/>
      <c r="K23" s="963"/>
      <c r="L23" s="963"/>
      <c r="M23" s="963"/>
      <c r="N23" s="963"/>
      <c r="O23" s="964"/>
      <c r="P23" s="929">
        <v>144</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646</v>
      </c>
      <c r="H24" s="966"/>
      <c r="I24" s="966"/>
      <c r="J24" s="966"/>
      <c r="K24" s="966"/>
      <c r="L24" s="966"/>
      <c r="M24" s="966"/>
      <c r="N24" s="966"/>
      <c r="O24" s="967"/>
      <c r="P24" s="662">
        <v>93</v>
      </c>
      <c r="Q24" s="663"/>
      <c r="R24" s="663"/>
      <c r="S24" s="663"/>
      <c r="T24" s="663"/>
      <c r="U24" s="663"/>
      <c r="V24" s="664"/>
      <c r="W24" s="662"/>
      <c r="X24" s="663"/>
      <c r="Y24" s="663"/>
      <c r="Z24" s="663"/>
      <c r="AA24" s="663"/>
      <c r="AB24" s="663"/>
      <c r="AC24" s="66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650</v>
      </c>
      <c r="H25" s="966"/>
      <c r="I25" s="966"/>
      <c r="J25" s="966"/>
      <c r="K25" s="966"/>
      <c r="L25" s="966"/>
      <c r="M25" s="966"/>
      <c r="N25" s="966"/>
      <c r="O25" s="967"/>
      <c r="P25" s="662">
        <v>82</v>
      </c>
      <c r="Q25" s="663"/>
      <c r="R25" s="663"/>
      <c r="S25" s="663"/>
      <c r="T25" s="663"/>
      <c r="U25" s="663"/>
      <c r="V25" s="664"/>
      <c r="W25" s="662"/>
      <c r="X25" s="663"/>
      <c r="Y25" s="663"/>
      <c r="Z25" s="663"/>
      <c r="AA25" s="663"/>
      <c r="AB25" s="663"/>
      <c r="AC25" s="66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648</v>
      </c>
      <c r="H26" s="966"/>
      <c r="I26" s="966"/>
      <c r="J26" s="966"/>
      <c r="K26" s="966"/>
      <c r="L26" s="966"/>
      <c r="M26" s="966"/>
      <c r="N26" s="966"/>
      <c r="O26" s="967"/>
      <c r="P26" s="662">
        <v>3</v>
      </c>
      <c r="Q26" s="663"/>
      <c r="R26" s="663"/>
      <c r="S26" s="663"/>
      <c r="T26" s="663"/>
      <c r="U26" s="663"/>
      <c r="V26" s="664"/>
      <c r="W26" s="662"/>
      <c r="X26" s="663"/>
      <c r="Y26" s="663"/>
      <c r="Z26" s="663"/>
      <c r="AA26" s="663"/>
      <c r="AB26" s="663"/>
      <c r="AC26" s="66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649</v>
      </c>
      <c r="H27" s="966"/>
      <c r="I27" s="966"/>
      <c r="J27" s="966"/>
      <c r="K27" s="966"/>
      <c r="L27" s="966"/>
      <c r="M27" s="966"/>
      <c r="N27" s="966"/>
      <c r="O27" s="967"/>
      <c r="P27" s="662">
        <v>0.5</v>
      </c>
      <c r="Q27" s="663"/>
      <c r="R27" s="663"/>
      <c r="S27" s="663"/>
      <c r="T27" s="663"/>
      <c r="U27" s="663"/>
      <c r="V27" s="664"/>
      <c r="W27" s="662"/>
      <c r="X27" s="663"/>
      <c r="Y27" s="663"/>
      <c r="Z27" s="663"/>
      <c r="AA27" s="663"/>
      <c r="AB27" s="663"/>
      <c r="AC27" s="66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458</v>
      </c>
      <c r="H28" s="969"/>
      <c r="I28" s="969"/>
      <c r="J28" s="969"/>
      <c r="K28" s="969"/>
      <c r="L28" s="969"/>
      <c r="M28" s="969"/>
      <c r="N28" s="969"/>
      <c r="O28" s="970"/>
      <c r="P28" s="883">
        <f>P29-SUM(P23:P27)</f>
        <v>0.5</v>
      </c>
      <c r="Q28" s="884"/>
      <c r="R28" s="884"/>
      <c r="S28" s="884"/>
      <c r="T28" s="884"/>
      <c r="U28" s="884"/>
      <c r="V28" s="885"/>
      <c r="W28" s="883">
        <f>W29-SUM(W23:W27)</f>
        <v>0</v>
      </c>
      <c r="X28" s="884"/>
      <c r="Y28" s="884"/>
      <c r="Z28" s="884"/>
      <c r="AA28" s="884"/>
      <c r="AB28" s="884"/>
      <c r="AC28" s="88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455</v>
      </c>
      <c r="H29" s="972"/>
      <c r="I29" s="972"/>
      <c r="J29" s="972"/>
      <c r="K29" s="972"/>
      <c r="L29" s="972"/>
      <c r="M29" s="972"/>
      <c r="N29" s="972"/>
      <c r="O29" s="973"/>
      <c r="P29" s="662">
        <f>AK13</f>
        <v>323</v>
      </c>
      <c r="Q29" s="663"/>
      <c r="R29" s="663"/>
      <c r="S29" s="663"/>
      <c r="T29" s="663"/>
      <c r="U29" s="663"/>
      <c r="V29" s="664"/>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6" t="s">
        <v>470</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528</v>
      </c>
      <c r="AF30" s="864"/>
      <c r="AG30" s="864"/>
      <c r="AH30" s="865"/>
      <c r="AI30" s="863" t="s">
        <v>525</v>
      </c>
      <c r="AJ30" s="864"/>
      <c r="AK30" s="864"/>
      <c r="AL30" s="865"/>
      <c r="AM30" s="925" t="s">
        <v>520</v>
      </c>
      <c r="AN30" s="925"/>
      <c r="AO30" s="925"/>
      <c r="AP30" s="863"/>
      <c r="AQ30" s="772" t="s">
        <v>354</v>
      </c>
      <c r="AR30" s="773"/>
      <c r="AS30" s="773"/>
      <c r="AT30" s="774"/>
      <c r="AU30" s="779" t="s">
        <v>253</v>
      </c>
      <c r="AV30" s="779"/>
      <c r="AW30" s="779"/>
      <c r="AX30" s="926"/>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8"/>
      <c r="AC31" s="249"/>
      <c r="AD31" s="250"/>
      <c r="AE31" s="248"/>
      <c r="AF31" s="249"/>
      <c r="AG31" s="249"/>
      <c r="AH31" s="250"/>
      <c r="AI31" s="248"/>
      <c r="AJ31" s="249"/>
      <c r="AK31" s="249"/>
      <c r="AL31" s="250"/>
      <c r="AM31" s="252"/>
      <c r="AN31" s="252"/>
      <c r="AO31" s="252"/>
      <c r="AP31" s="248"/>
      <c r="AQ31" s="595" t="s">
        <v>581</v>
      </c>
      <c r="AR31" s="201"/>
      <c r="AS31" s="134" t="s">
        <v>355</v>
      </c>
      <c r="AT31" s="135"/>
      <c r="AU31" s="200">
        <v>31</v>
      </c>
      <c r="AV31" s="200"/>
      <c r="AW31" s="403" t="s">
        <v>300</v>
      </c>
      <c r="AX31" s="404"/>
    </row>
    <row r="32" spans="1:50" ht="23.25" customHeight="1" x14ac:dyDescent="0.15">
      <c r="A32" s="408"/>
      <c r="B32" s="406"/>
      <c r="C32" s="406"/>
      <c r="D32" s="406"/>
      <c r="E32" s="406"/>
      <c r="F32" s="407"/>
      <c r="G32" s="569" t="s">
        <v>579</v>
      </c>
      <c r="H32" s="570"/>
      <c r="I32" s="570"/>
      <c r="J32" s="570"/>
      <c r="K32" s="570"/>
      <c r="L32" s="570"/>
      <c r="M32" s="570"/>
      <c r="N32" s="570"/>
      <c r="O32" s="571"/>
      <c r="P32" s="106" t="s">
        <v>653</v>
      </c>
      <c r="Q32" s="106"/>
      <c r="R32" s="106"/>
      <c r="S32" s="106"/>
      <c r="T32" s="106"/>
      <c r="U32" s="106"/>
      <c r="V32" s="106"/>
      <c r="W32" s="106"/>
      <c r="X32" s="107"/>
      <c r="Y32" s="476" t="s">
        <v>12</v>
      </c>
      <c r="Z32" s="536"/>
      <c r="AA32" s="537"/>
      <c r="AB32" s="466" t="s">
        <v>301</v>
      </c>
      <c r="AC32" s="466"/>
      <c r="AD32" s="466"/>
      <c r="AE32" s="219">
        <v>100</v>
      </c>
      <c r="AF32" s="220"/>
      <c r="AG32" s="220"/>
      <c r="AH32" s="220"/>
      <c r="AI32" s="219">
        <v>99</v>
      </c>
      <c r="AJ32" s="220"/>
      <c r="AK32" s="220"/>
      <c r="AL32" s="220"/>
      <c r="AM32" s="219">
        <v>100</v>
      </c>
      <c r="AN32" s="220"/>
      <c r="AO32" s="220"/>
      <c r="AP32" s="220"/>
      <c r="AQ32" s="341" t="s">
        <v>573</v>
      </c>
      <c r="AR32" s="208"/>
      <c r="AS32" s="208"/>
      <c r="AT32" s="342"/>
      <c r="AU32" s="220" t="s">
        <v>573</v>
      </c>
      <c r="AV32" s="220"/>
      <c r="AW32" s="220"/>
      <c r="AX32" s="222"/>
    </row>
    <row r="33" spans="1:50" ht="23.25" customHeight="1" x14ac:dyDescent="0.15">
      <c r="A33" s="409"/>
      <c r="B33" s="410"/>
      <c r="C33" s="410"/>
      <c r="D33" s="410"/>
      <c r="E33" s="410"/>
      <c r="F33" s="411"/>
      <c r="G33" s="572"/>
      <c r="H33" s="573"/>
      <c r="I33" s="573"/>
      <c r="J33" s="573"/>
      <c r="K33" s="573"/>
      <c r="L33" s="573"/>
      <c r="M33" s="573"/>
      <c r="N33" s="573"/>
      <c r="O33" s="574"/>
      <c r="P33" s="109"/>
      <c r="Q33" s="109"/>
      <c r="R33" s="109"/>
      <c r="S33" s="109"/>
      <c r="T33" s="109"/>
      <c r="U33" s="109"/>
      <c r="V33" s="109"/>
      <c r="W33" s="109"/>
      <c r="X33" s="110"/>
      <c r="Y33" s="420" t="s">
        <v>54</v>
      </c>
      <c r="Z33" s="421"/>
      <c r="AA33" s="422"/>
      <c r="AB33" s="528" t="s">
        <v>301</v>
      </c>
      <c r="AC33" s="528"/>
      <c r="AD33" s="528"/>
      <c r="AE33" s="219">
        <v>99</v>
      </c>
      <c r="AF33" s="220"/>
      <c r="AG33" s="220"/>
      <c r="AH33" s="220"/>
      <c r="AI33" s="219">
        <v>99</v>
      </c>
      <c r="AJ33" s="220"/>
      <c r="AK33" s="220"/>
      <c r="AL33" s="220"/>
      <c r="AM33" s="219">
        <v>99</v>
      </c>
      <c r="AN33" s="220"/>
      <c r="AO33" s="220"/>
      <c r="AP33" s="220"/>
      <c r="AQ33" s="341" t="s">
        <v>581</v>
      </c>
      <c r="AR33" s="208"/>
      <c r="AS33" s="208"/>
      <c r="AT33" s="342"/>
      <c r="AU33" s="220">
        <v>99</v>
      </c>
      <c r="AV33" s="220"/>
      <c r="AW33" s="220"/>
      <c r="AX33" s="222"/>
    </row>
    <row r="34" spans="1:50" ht="23.25" customHeight="1" x14ac:dyDescent="0.15">
      <c r="A34" s="408"/>
      <c r="B34" s="406"/>
      <c r="C34" s="406"/>
      <c r="D34" s="406"/>
      <c r="E34" s="406"/>
      <c r="F34" s="407"/>
      <c r="G34" s="575"/>
      <c r="H34" s="576"/>
      <c r="I34" s="576"/>
      <c r="J34" s="576"/>
      <c r="K34" s="576"/>
      <c r="L34" s="576"/>
      <c r="M34" s="576"/>
      <c r="N34" s="576"/>
      <c r="O34" s="577"/>
      <c r="P34" s="112"/>
      <c r="Q34" s="112"/>
      <c r="R34" s="112"/>
      <c r="S34" s="112"/>
      <c r="T34" s="112"/>
      <c r="U34" s="112"/>
      <c r="V34" s="112"/>
      <c r="W34" s="112"/>
      <c r="X34" s="113"/>
      <c r="Y34" s="420" t="s">
        <v>13</v>
      </c>
      <c r="Z34" s="421"/>
      <c r="AA34" s="422"/>
      <c r="AB34" s="561" t="s">
        <v>301</v>
      </c>
      <c r="AC34" s="561"/>
      <c r="AD34" s="561"/>
      <c r="AE34" s="219">
        <v>100</v>
      </c>
      <c r="AF34" s="220"/>
      <c r="AG34" s="220"/>
      <c r="AH34" s="220"/>
      <c r="AI34" s="219">
        <v>100</v>
      </c>
      <c r="AJ34" s="220"/>
      <c r="AK34" s="220"/>
      <c r="AL34" s="220"/>
      <c r="AM34" s="219">
        <v>100</v>
      </c>
      <c r="AN34" s="220"/>
      <c r="AO34" s="220"/>
      <c r="AP34" s="220"/>
      <c r="AQ34" s="341" t="s">
        <v>573</v>
      </c>
      <c r="AR34" s="208"/>
      <c r="AS34" s="208"/>
      <c r="AT34" s="342"/>
      <c r="AU34" s="220" t="s">
        <v>573</v>
      </c>
      <c r="AV34" s="220"/>
      <c r="AW34" s="220"/>
      <c r="AX34" s="222"/>
    </row>
    <row r="35" spans="1:50" ht="23.25" customHeight="1" x14ac:dyDescent="0.15">
      <c r="A35" s="227" t="s">
        <v>498</v>
      </c>
      <c r="B35" s="228"/>
      <c r="C35" s="228"/>
      <c r="D35" s="228"/>
      <c r="E35" s="228"/>
      <c r="F35" s="229"/>
      <c r="G35" s="233" t="s">
        <v>580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5" t="s">
        <v>470</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5" t="s">
        <v>11</v>
      </c>
      <c r="AC37" s="246"/>
      <c r="AD37" s="247"/>
      <c r="AE37" s="245" t="s">
        <v>528</v>
      </c>
      <c r="AF37" s="246"/>
      <c r="AG37" s="246"/>
      <c r="AH37" s="247"/>
      <c r="AI37" s="245" t="s">
        <v>525</v>
      </c>
      <c r="AJ37" s="246"/>
      <c r="AK37" s="246"/>
      <c r="AL37" s="247"/>
      <c r="AM37" s="251" t="s">
        <v>520</v>
      </c>
      <c r="AN37" s="251"/>
      <c r="AO37" s="251"/>
      <c r="AP37" s="245"/>
      <c r="AQ37" s="152" t="s">
        <v>354</v>
      </c>
      <c r="AR37" s="153"/>
      <c r="AS37" s="153"/>
      <c r="AT37" s="154"/>
      <c r="AU37" s="416" t="s">
        <v>253</v>
      </c>
      <c r="AV37" s="416"/>
      <c r="AW37" s="416"/>
      <c r="AX37" s="920"/>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8"/>
      <c r="AC38" s="249"/>
      <c r="AD38" s="250"/>
      <c r="AE38" s="248"/>
      <c r="AF38" s="249"/>
      <c r="AG38" s="249"/>
      <c r="AH38" s="250"/>
      <c r="AI38" s="248"/>
      <c r="AJ38" s="249"/>
      <c r="AK38" s="249"/>
      <c r="AL38" s="250"/>
      <c r="AM38" s="252"/>
      <c r="AN38" s="252"/>
      <c r="AO38" s="252"/>
      <c r="AP38" s="248"/>
      <c r="AQ38" s="595" t="s">
        <v>573</v>
      </c>
      <c r="AR38" s="201"/>
      <c r="AS38" s="134" t="s">
        <v>355</v>
      </c>
      <c r="AT38" s="135"/>
      <c r="AU38" s="200">
        <v>31</v>
      </c>
      <c r="AV38" s="200"/>
      <c r="AW38" s="403" t="s">
        <v>300</v>
      </c>
      <c r="AX38" s="404"/>
    </row>
    <row r="39" spans="1:50" ht="23.25" customHeight="1" x14ac:dyDescent="0.15">
      <c r="A39" s="408"/>
      <c r="B39" s="406"/>
      <c r="C39" s="406"/>
      <c r="D39" s="406"/>
      <c r="E39" s="406"/>
      <c r="F39" s="407"/>
      <c r="G39" s="569" t="s">
        <v>579</v>
      </c>
      <c r="H39" s="570"/>
      <c r="I39" s="570"/>
      <c r="J39" s="570"/>
      <c r="K39" s="570"/>
      <c r="L39" s="570"/>
      <c r="M39" s="570"/>
      <c r="N39" s="570"/>
      <c r="O39" s="571"/>
      <c r="P39" s="106" t="s">
        <v>582</v>
      </c>
      <c r="Q39" s="106"/>
      <c r="R39" s="106"/>
      <c r="S39" s="106"/>
      <c r="T39" s="106"/>
      <c r="U39" s="106"/>
      <c r="V39" s="106"/>
      <c r="W39" s="106"/>
      <c r="X39" s="107"/>
      <c r="Y39" s="476" t="s">
        <v>12</v>
      </c>
      <c r="Z39" s="536"/>
      <c r="AA39" s="537"/>
      <c r="AB39" s="466" t="s">
        <v>489</v>
      </c>
      <c r="AC39" s="466"/>
      <c r="AD39" s="466"/>
      <c r="AE39" s="219">
        <v>100</v>
      </c>
      <c r="AF39" s="220"/>
      <c r="AG39" s="220"/>
      <c r="AH39" s="220"/>
      <c r="AI39" s="219">
        <v>100</v>
      </c>
      <c r="AJ39" s="220"/>
      <c r="AK39" s="220"/>
      <c r="AL39" s="220"/>
      <c r="AM39" s="219">
        <v>100</v>
      </c>
      <c r="AN39" s="220"/>
      <c r="AO39" s="220"/>
      <c r="AP39" s="220"/>
      <c r="AQ39" s="341" t="s">
        <v>573</v>
      </c>
      <c r="AR39" s="208"/>
      <c r="AS39" s="208"/>
      <c r="AT39" s="342"/>
      <c r="AU39" s="220" t="s">
        <v>573</v>
      </c>
      <c r="AV39" s="220"/>
      <c r="AW39" s="220"/>
      <c r="AX39" s="222"/>
    </row>
    <row r="40" spans="1:50" ht="23.25" customHeight="1" x14ac:dyDescent="0.15">
      <c r="A40" s="409"/>
      <c r="B40" s="410"/>
      <c r="C40" s="410"/>
      <c r="D40" s="410"/>
      <c r="E40" s="410"/>
      <c r="F40" s="411"/>
      <c r="G40" s="572"/>
      <c r="H40" s="573"/>
      <c r="I40" s="573"/>
      <c r="J40" s="573"/>
      <c r="K40" s="573"/>
      <c r="L40" s="573"/>
      <c r="M40" s="573"/>
      <c r="N40" s="573"/>
      <c r="O40" s="574"/>
      <c r="P40" s="109"/>
      <c r="Q40" s="109"/>
      <c r="R40" s="109"/>
      <c r="S40" s="109"/>
      <c r="T40" s="109"/>
      <c r="U40" s="109"/>
      <c r="V40" s="109"/>
      <c r="W40" s="109"/>
      <c r="X40" s="110"/>
      <c r="Y40" s="420" t="s">
        <v>54</v>
      </c>
      <c r="Z40" s="421"/>
      <c r="AA40" s="422"/>
      <c r="AB40" s="528" t="s">
        <v>489</v>
      </c>
      <c r="AC40" s="528"/>
      <c r="AD40" s="528"/>
      <c r="AE40" s="219">
        <v>99</v>
      </c>
      <c r="AF40" s="220"/>
      <c r="AG40" s="220"/>
      <c r="AH40" s="220"/>
      <c r="AI40" s="219">
        <v>99</v>
      </c>
      <c r="AJ40" s="220"/>
      <c r="AK40" s="220"/>
      <c r="AL40" s="220"/>
      <c r="AM40" s="219">
        <v>99</v>
      </c>
      <c r="AN40" s="220"/>
      <c r="AO40" s="220"/>
      <c r="AP40" s="220"/>
      <c r="AQ40" s="341" t="s">
        <v>572</v>
      </c>
      <c r="AR40" s="208"/>
      <c r="AS40" s="208"/>
      <c r="AT40" s="342"/>
      <c r="AU40" s="220">
        <v>99</v>
      </c>
      <c r="AV40" s="220"/>
      <c r="AW40" s="220"/>
      <c r="AX40" s="222"/>
    </row>
    <row r="41" spans="1:50" ht="23.25" customHeight="1" x14ac:dyDescent="0.15">
      <c r="A41" s="412"/>
      <c r="B41" s="413"/>
      <c r="C41" s="413"/>
      <c r="D41" s="413"/>
      <c r="E41" s="413"/>
      <c r="F41" s="414"/>
      <c r="G41" s="575"/>
      <c r="H41" s="576"/>
      <c r="I41" s="576"/>
      <c r="J41" s="576"/>
      <c r="K41" s="576"/>
      <c r="L41" s="576"/>
      <c r="M41" s="576"/>
      <c r="N41" s="576"/>
      <c r="O41" s="577"/>
      <c r="P41" s="112"/>
      <c r="Q41" s="112"/>
      <c r="R41" s="112"/>
      <c r="S41" s="112"/>
      <c r="T41" s="112"/>
      <c r="U41" s="112"/>
      <c r="V41" s="112"/>
      <c r="W41" s="112"/>
      <c r="X41" s="113"/>
      <c r="Y41" s="420" t="s">
        <v>13</v>
      </c>
      <c r="Z41" s="421"/>
      <c r="AA41" s="422"/>
      <c r="AB41" s="561" t="s">
        <v>301</v>
      </c>
      <c r="AC41" s="561"/>
      <c r="AD41" s="561"/>
      <c r="AE41" s="219">
        <v>100</v>
      </c>
      <c r="AF41" s="220"/>
      <c r="AG41" s="220"/>
      <c r="AH41" s="220"/>
      <c r="AI41" s="219">
        <v>100</v>
      </c>
      <c r="AJ41" s="220"/>
      <c r="AK41" s="220"/>
      <c r="AL41" s="220"/>
      <c r="AM41" s="219">
        <v>100</v>
      </c>
      <c r="AN41" s="220"/>
      <c r="AO41" s="220"/>
      <c r="AP41" s="220"/>
      <c r="AQ41" s="341" t="s">
        <v>573</v>
      </c>
      <c r="AR41" s="208"/>
      <c r="AS41" s="208"/>
      <c r="AT41" s="342"/>
      <c r="AU41" s="220" t="s">
        <v>573</v>
      </c>
      <c r="AV41" s="220"/>
      <c r="AW41" s="220"/>
      <c r="AX41" s="222"/>
    </row>
    <row r="42" spans="1:50" ht="23.25" customHeight="1" x14ac:dyDescent="0.15">
      <c r="A42" s="227" t="s">
        <v>498</v>
      </c>
      <c r="B42" s="228"/>
      <c r="C42" s="228"/>
      <c r="D42" s="228"/>
      <c r="E42" s="228"/>
      <c r="F42" s="229"/>
      <c r="G42" s="233" t="s">
        <v>583</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75" t="s">
        <v>470</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5" t="s">
        <v>11</v>
      </c>
      <c r="AC44" s="246"/>
      <c r="AD44" s="247"/>
      <c r="AE44" s="245" t="s">
        <v>528</v>
      </c>
      <c r="AF44" s="246"/>
      <c r="AG44" s="246"/>
      <c r="AH44" s="247"/>
      <c r="AI44" s="245" t="s">
        <v>525</v>
      </c>
      <c r="AJ44" s="246"/>
      <c r="AK44" s="246"/>
      <c r="AL44" s="247"/>
      <c r="AM44" s="251" t="s">
        <v>520</v>
      </c>
      <c r="AN44" s="251"/>
      <c r="AO44" s="251"/>
      <c r="AP44" s="245"/>
      <c r="AQ44" s="152" t="s">
        <v>354</v>
      </c>
      <c r="AR44" s="153"/>
      <c r="AS44" s="153"/>
      <c r="AT44" s="154"/>
      <c r="AU44" s="416" t="s">
        <v>253</v>
      </c>
      <c r="AV44" s="416"/>
      <c r="AW44" s="416"/>
      <c r="AX44" s="920"/>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8"/>
      <c r="AC45" s="249"/>
      <c r="AD45" s="250"/>
      <c r="AE45" s="248"/>
      <c r="AF45" s="249"/>
      <c r="AG45" s="249"/>
      <c r="AH45" s="250"/>
      <c r="AI45" s="248"/>
      <c r="AJ45" s="249"/>
      <c r="AK45" s="249"/>
      <c r="AL45" s="250"/>
      <c r="AM45" s="252"/>
      <c r="AN45" s="252"/>
      <c r="AO45" s="252"/>
      <c r="AP45" s="248"/>
      <c r="AQ45" s="595" t="s">
        <v>573</v>
      </c>
      <c r="AR45" s="201"/>
      <c r="AS45" s="134" t="s">
        <v>355</v>
      </c>
      <c r="AT45" s="135"/>
      <c r="AU45" s="200">
        <v>31</v>
      </c>
      <c r="AV45" s="200"/>
      <c r="AW45" s="403" t="s">
        <v>300</v>
      </c>
      <c r="AX45" s="404"/>
    </row>
    <row r="46" spans="1:50" ht="23.25" customHeight="1" x14ac:dyDescent="0.15">
      <c r="A46" s="408"/>
      <c r="B46" s="406"/>
      <c r="C46" s="406"/>
      <c r="D46" s="406"/>
      <c r="E46" s="406"/>
      <c r="F46" s="407"/>
      <c r="G46" s="569" t="s">
        <v>584</v>
      </c>
      <c r="H46" s="570"/>
      <c r="I46" s="570"/>
      <c r="J46" s="570"/>
      <c r="K46" s="570"/>
      <c r="L46" s="570"/>
      <c r="M46" s="570"/>
      <c r="N46" s="570"/>
      <c r="O46" s="571"/>
      <c r="P46" s="106" t="s">
        <v>585</v>
      </c>
      <c r="Q46" s="106"/>
      <c r="R46" s="106"/>
      <c r="S46" s="106"/>
      <c r="T46" s="106"/>
      <c r="U46" s="106"/>
      <c r="V46" s="106"/>
      <c r="W46" s="106"/>
      <c r="X46" s="107"/>
      <c r="Y46" s="476" t="s">
        <v>12</v>
      </c>
      <c r="Z46" s="536"/>
      <c r="AA46" s="537"/>
      <c r="AB46" s="466" t="s">
        <v>489</v>
      </c>
      <c r="AC46" s="466"/>
      <c r="AD46" s="466"/>
      <c r="AE46" s="219">
        <v>86</v>
      </c>
      <c r="AF46" s="220"/>
      <c r="AG46" s="220"/>
      <c r="AH46" s="220"/>
      <c r="AI46" s="219">
        <v>92</v>
      </c>
      <c r="AJ46" s="220"/>
      <c r="AK46" s="220"/>
      <c r="AL46" s="220"/>
      <c r="AM46" s="219">
        <v>96</v>
      </c>
      <c r="AN46" s="220"/>
      <c r="AO46" s="220"/>
      <c r="AP46" s="220"/>
      <c r="AQ46" s="341" t="s">
        <v>573</v>
      </c>
      <c r="AR46" s="208"/>
      <c r="AS46" s="208"/>
      <c r="AT46" s="342"/>
      <c r="AU46" s="220" t="s">
        <v>573</v>
      </c>
      <c r="AV46" s="220"/>
      <c r="AW46" s="220"/>
      <c r="AX46" s="222"/>
    </row>
    <row r="47" spans="1:50" ht="23.25" customHeight="1" x14ac:dyDescent="0.15">
      <c r="A47" s="409"/>
      <c r="B47" s="410"/>
      <c r="C47" s="410"/>
      <c r="D47" s="410"/>
      <c r="E47" s="410"/>
      <c r="F47" s="411"/>
      <c r="G47" s="572"/>
      <c r="H47" s="573"/>
      <c r="I47" s="573"/>
      <c r="J47" s="573"/>
      <c r="K47" s="573"/>
      <c r="L47" s="573"/>
      <c r="M47" s="573"/>
      <c r="N47" s="573"/>
      <c r="O47" s="574"/>
      <c r="P47" s="109"/>
      <c r="Q47" s="109"/>
      <c r="R47" s="109"/>
      <c r="S47" s="109"/>
      <c r="T47" s="109"/>
      <c r="U47" s="109"/>
      <c r="V47" s="109"/>
      <c r="W47" s="109"/>
      <c r="X47" s="110"/>
      <c r="Y47" s="420" t="s">
        <v>54</v>
      </c>
      <c r="Z47" s="421"/>
      <c r="AA47" s="422"/>
      <c r="AB47" s="528" t="s">
        <v>489</v>
      </c>
      <c r="AC47" s="528"/>
      <c r="AD47" s="528"/>
      <c r="AE47" s="219">
        <v>90</v>
      </c>
      <c r="AF47" s="220"/>
      <c r="AG47" s="220"/>
      <c r="AH47" s="220"/>
      <c r="AI47" s="219">
        <v>90</v>
      </c>
      <c r="AJ47" s="220"/>
      <c r="AK47" s="220"/>
      <c r="AL47" s="220"/>
      <c r="AM47" s="219">
        <v>90</v>
      </c>
      <c r="AN47" s="220"/>
      <c r="AO47" s="220"/>
      <c r="AP47" s="220"/>
      <c r="AQ47" s="341" t="s">
        <v>573</v>
      </c>
      <c r="AR47" s="208"/>
      <c r="AS47" s="208"/>
      <c r="AT47" s="342"/>
      <c r="AU47" s="220">
        <v>90</v>
      </c>
      <c r="AV47" s="220"/>
      <c r="AW47" s="220"/>
      <c r="AX47" s="222"/>
    </row>
    <row r="48" spans="1:50" ht="23.25" customHeight="1" x14ac:dyDescent="0.15">
      <c r="A48" s="412"/>
      <c r="B48" s="413"/>
      <c r="C48" s="413"/>
      <c r="D48" s="413"/>
      <c r="E48" s="413"/>
      <c r="F48" s="414"/>
      <c r="G48" s="575"/>
      <c r="H48" s="576"/>
      <c r="I48" s="576"/>
      <c r="J48" s="576"/>
      <c r="K48" s="576"/>
      <c r="L48" s="576"/>
      <c r="M48" s="576"/>
      <c r="N48" s="576"/>
      <c r="O48" s="577"/>
      <c r="P48" s="112"/>
      <c r="Q48" s="112"/>
      <c r="R48" s="112"/>
      <c r="S48" s="112"/>
      <c r="T48" s="112"/>
      <c r="U48" s="112"/>
      <c r="V48" s="112"/>
      <c r="W48" s="112"/>
      <c r="X48" s="113"/>
      <c r="Y48" s="420" t="s">
        <v>13</v>
      </c>
      <c r="Z48" s="421"/>
      <c r="AA48" s="422"/>
      <c r="AB48" s="561" t="s">
        <v>301</v>
      </c>
      <c r="AC48" s="561"/>
      <c r="AD48" s="561"/>
      <c r="AE48" s="219">
        <v>96</v>
      </c>
      <c r="AF48" s="220"/>
      <c r="AG48" s="220"/>
      <c r="AH48" s="220"/>
      <c r="AI48" s="219">
        <v>102</v>
      </c>
      <c r="AJ48" s="220"/>
      <c r="AK48" s="220"/>
      <c r="AL48" s="220"/>
      <c r="AM48" s="219">
        <v>107</v>
      </c>
      <c r="AN48" s="220"/>
      <c r="AO48" s="220"/>
      <c r="AP48" s="220"/>
      <c r="AQ48" s="341" t="s">
        <v>587</v>
      </c>
      <c r="AR48" s="208"/>
      <c r="AS48" s="208"/>
      <c r="AT48" s="342"/>
      <c r="AU48" s="220" t="s">
        <v>573</v>
      </c>
      <c r="AV48" s="220"/>
      <c r="AW48" s="220"/>
      <c r="AX48" s="222"/>
    </row>
    <row r="49" spans="1:50" ht="23.25" customHeight="1" x14ac:dyDescent="0.15">
      <c r="A49" s="227" t="s">
        <v>498</v>
      </c>
      <c r="B49" s="228"/>
      <c r="C49" s="228"/>
      <c r="D49" s="228"/>
      <c r="E49" s="228"/>
      <c r="F49" s="229"/>
      <c r="G49" s="233" t="s">
        <v>586</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5" t="s">
        <v>470</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5" t="s">
        <v>11</v>
      </c>
      <c r="AC51" s="246"/>
      <c r="AD51" s="247"/>
      <c r="AE51" s="245" t="s">
        <v>528</v>
      </c>
      <c r="AF51" s="246"/>
      <c r="AG51" s="246"/>
      <c r="AH51" s="247"/>
      <c r="AI51" s="245" t="s">
        <v>525</v>
      </c>
      <c r="AJ51" s="246"/>
      <c r="AK51" s="246"/>
      <c r="AL51" s="247"/>
      <c r="AM51" s="251" t="s">
        <v>521</v>
      </c>
      <c r="AN51" s="251"/>
      <c r="AO51" s="251"/>
      <c r="AP51" s="245"/>
      <c r="AQ51" s="152" t="s">
        <v>354</v>
      </c>
      <c r="AR51" s="153"/>
      <c r="AS51" s="153"/>
      <c r="AT51" s="154"/>
      <c r="AU51" s="934" t="s">
        <v>253</v>
      </c>
      <c r="AV51" s="934"/>
      <c r="AW51" s="934"/>
      <c r="AX51" s="935"/>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8"/>
      <c r="AC52" s="249"/>
      <c r="AD52" s="250"/>
      <c r="AE52" s="248"/>
      <c r="AF52" s="249"/>
      <c r="AG52" s="249"/>
      <c r="AH52" s="250"/>
      <c r="AI52" s="248"/>
      <c r="AJ52" s="249"/>
      <c r="AK52" s="249"/>
      <c r="AL52" s="250"/>
      <c r="AM52" s="252"/>
      <c r="AN52" s="252"/>
      <c r="AO52" s="252"/>
      <c r="AP52" s="248"/>
      <c r="AQ52" s="595"/>
      <c r="AR52" s="201"/>
      <c r="AS52" s="134" t="s">
        <v>355</v>
      </c>
      <c r="AT52" s="135"/>
      <c r="AU52" s="200"/>
      <c r="AV52" s="200"/>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6"/>
      <c r="Q53" s="106"/>
      <c r="R53" s="106"/>
      <c r="S53" s="106"/>
      <c r="T53" s="106"/>
      <c r="U53" s="106"/>
      <c r="V53" s="106"/>
      <c r="W53" s="106"/>
      <c r="X53" s="107"/>
      <c r="Y53" s="476" t="s">
        <v>12</v>
      </c>
      <c r="Z53" s="536"/>
      <c r="AA53" s="537"/>
      <c r="AB53" s="466"/>
      <c r="AC53" s="466"/>
      <c r="AD53" s="46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9"/>
      <c r="B54" s="410"/>
      <c r="C54" s="410"/>
      <c r="D54" s="410"/>
      <c r="E54" s="410"/>
      <c r="F54" s="411"/>
      <c r="G54" s="572"/>
      <c r="H54" s="573"/>
      <c r="I54" s="573"/>
      <c r="J54" s="573"/>
      <c r="K54" s="573"/>
      <c r="L54" s="573"/>
      <c r="M54" s="573"/>
      <c r="N54" s="573"/>
      <c r="O54" s="574"/>
      <c r="P54" s="109"/>
      <c r="Q54" s="109"/>
      <c r="R54" s="109"/>
      <c r="S54" s="109"/>
      <c r="T54" s="109"/>
      <c r="U54" s="109"/>
      <c r="V54" s="109"/>
      <c r="W54" s="109"/>
      <c r="X54" s="110"/>
      <c r="Y54" s="420" t="s">
        <v>54</v>
      </c>
      <c r="Z54" s="421"/>
      <c r="AA54" s="422"/>
      <c r="AB54" s="528"/>
      <c r="AC54" s="528"/>
      <c r="AD54" s="5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2"/>
      <c r="B55" s="413"/>
      <c r="C55" s="413"/>
      <c r="D55" s="413"/>
      <c r="E55" s="413"/>
      <c r="F55" s="414"/>
      <c r="G55" s="575"/>
      <c r="H55" s="576"/>
      <c r="I55" s="576"/>
      <c r="J55" s="576"/>
      <c r="K55" s="576"/>
      <c r="L55" s="576"/>
      <c r="M55" s="576"/>
      <c r="N55" s="576"/>
      <c r="O55" s="577"/>
      <c r="P55" s="112"/>
      <c r="Q55" s="112"/>
      <c r="R55" s="112"/>
      <c r="S55" s="112"/>
      <c r="T55" s="112"/>
      <c r="U55" s="112"/>
      <c r="V55" s="112"/>
      <c r="W55" s="112"/>
      <c r="X55" s="113"/>
      <c r="Y55" s="420" t="s">
        <v>13</v>
      </c>
      <c r="Z55" s="421"/>
      <c r="AA55" s="422"/>
      <c r="AB55" s="599" t="s">
        <v>14</v>
      </c>
      <c r="AC55" s="599"/>
      <c r="AD55" s="59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5" t="s">
        <v>470</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5" t="s">
        <v>11</v>
      </c>
      <c r="AC58" s="246"/>
      <c r="AD58" s="247"/>
      <c r="AE58" s="245" t="s">
        <v>529</v>
      </c>
      <c r="AF58" s="246"/>
      <c r="AG58" s="246"/>
      <c r="AH58" s="247"/>
      <c r="AI58" s="245" t="s">
        <v>525</v>
      </c>
      <c r="AJ58" s="246"/>
      <c r="AK58" s="246"/>
      <c r="AL58" s="247"/>
      <c r="AM58" s="251" t="s">
        <v>520</v>
      </c>
      <c r="AN58" s="251"/>
      <c r="AO58" s="251"/>
      <c r="AP58" s="245"/>
      <c r="AQ58" s="152" t="s">
        <v>354</v>
      </c>
      <c r="AR58" s="153"/>
      <c r="AS58" s="153"/>
      <c r="AT58" s="154"/>
      <c r="AU58" s="934" t="s">
        <v>253</v>
      </c>
      <c r="AV58" s="934"/>
      <c r="AW58" s="934"/>
      <c r="AX58" s="935"/>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8"/>
      <c r="AC59" s="249"/>
      <c r="AD59" s="250"/>
      <c r="AE59" s="248"/>
      <c r="AF59" s="249"/>
      <c r="AG59" s="249"/>
      <c r="AH59" s="250"/>
      <c r="AI59" s="248"/>
      <c r="AJ59" s="249"/>
      <c r="AK59" s="249"/>
      <c r="AL59" s="250"/>
      <c r="AM59" s="252"/>
      <c r="AN59" s="252"/>
      <c r="AO59" s="252"/>
      <c r="AP59" s="248"/>
      <c r="AQ59" s="595"/>
      <c r="AR59" s="201"/>
      <c r="AS59" s="134" t="s">
        <v>355</v>
      </c>
      <c r="AT59" s="135"/>
      <c r="AU59" s="200"/>
      <c r="AV59" s="200"/>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6"/>
      <c r="Q60" s="106"/>
      <c r="R60" s="106"/>
      <c r="S60" s="106"/>
      <c r="T60" s="106"/>
      <c r="U60" s="106"/>
      <c r="V60" s="106"/>
      <c r="W60" s="106"/>
      <c r="X60" s="107"/>
      <c r="Y60" s="476" t="s">
        <v>12</v>
      </c>
      <c r="Z60" s="536"/>
      <c r="AA60" s="537"/>
      <c r="AB60" s="466"/>
      <c r="AC60" s="466"/>
      <c r="AD60" s="46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9"/>
      <c r="B61" s="410"/>
      <c r="C61" s="410"/>
      <c r="D61" s="410"/>
      <c r="E61" s="410"/>
      <c r="F61" s="411"/>
      <c r="G61" s="572"/>
      <c r="H61" s="573"/>
      <c r="I61" s="573"/>
      <c r="J61" s="573"/>
      <c r="K61" s="573"/>
      <c r="L61" s="573"/>
      <c r="M61" s="573"/>
      <c r="N61" s="573"/>
      <c r="O61" s="574"/>
      <c r="P61" s="109"/>
      <c r="Q61" s="109"/>
      <c r="R61" s="109"/>
      <c r="S61" s="109"/>
      <c r="T61" s="109"/>
      <c r="U61" s="109"/>
      <c r="V61" s="109"/>
      <c r="W61" s="109"/>
      <c r="X61" s="110"/>
      <c r="Y61" s="420" t="s">
        <v>54</v>
      </c>
      <c r="Z61" s="421"/>
      <c r="AA61" s="422"/>
      <c r="AB61" s="528"/>
      <c r="AC61" s="528"/>
      <c r="AD61" s="5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9"/>
      <c r="B62" s="410"/>
      <c r="C62" s="410"/>
      <c r="D62" s="410"/>
      <c r="E62" s="410"/>
      <c r="F62" s="411"/>
      <c r="G62" s="575"/>
      <c r="H62" s="576"/>
      <c r="I62" s="576"/>
      <c r="J62" s="576"/>
      <c r="K62" s="576"/>
      <c r="L62" s="576"/>
      <c r="M62" s="576"/>
      <c r="N62" s="576"/>
      <c r="O62" s="577"/>
      <c r="P62" s="112"/>
      <c r="Q62" s="112"/>
      <c r="R62" s="112"/>
      <c r="S62" s="112"/>
      <c r="T62" s="112"/>
      <c r="U62" s="112"/>
      <c r="V62" s="112"/>
      <c r="W62" s="112"/>
      <c r="X62" s="113"/>
      <c r="Y62" s="420" t="s">
        <v>13</v>
      </c>
      <c r="Z62" s="421"/>
      <c r="AA62" s="422"/>
      <c r="AB62" s="561" t="s">
        <v>14</v>
      </c>
      <c r="AC62" s="561"/>
      <c r="AD62" s="56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7" t="s">
        <v>471</v>
      </c>
      <c r="B65" s="488"/>
      <c r="C65" s="488"/>
      <c r="D65" s="488"/>
      <c r="E65" s="488"/>
      <c r="F65" s="489"/>
      <c r="G65" s="490"/>
      <c r="H65" s="240" t="s">
        <v>265</v>
      </c>
      <c r="I65" s="240"/>
      <c r="J65" s="240"/>
      <c r="K65" s="240"/>
      <c r="L65" s="240"/>
      <c r="M65" s="240"/>
      <c r="N65" s="240"/>
      <c r="O65" s="241"/>
      <c r="P65" s="239" t="s">
        <v>59</v>
      </c>
      <c r="Q65" s="240"/>
      <c r="R65" s="240"/>
      <c r="S65" s="240"/>
      <c r="T65" s="240"/>
      <c r="U65" s="240"/>
      <c r="V65" s="241"/>
      <c r="W65" s="492" t="s">
        <v>466</v>
      </c>
      <c r="X65" s="493"/>
      <c r="Y65" s="496"/>
      <c r="Z65" s="496"/>
      <c r="AA65" s="497"/>
      <c r="AB65" s="239" t="s">
        <v>11</v>
      </c>
      <c r="AC65" s="240"/>
      <c r="AD65" s="241"/>
      <c r="AE65" s="245" t="s">
        <v>528</v>
      </c>
      <c r="AF65" s="246"/>
      <c r="AG65" s="246"/>
      <c r="AH65" s="247"/>
      <c r="AI65" s="245" t="s">
        <v>525</v>
      </c>
      <c r="AJ65" s="246"/>
      <c r="AK65" s="246"/>
      <c r="AL65" s="247"/>
      <c r="AM65" s="251" t="s">
        <v>520</v>
      </c>
      <c r="AN65" s="251"/>
      <c r="AO65" s="251"/>
      <c r="AP65" s="245"/>
      <c r="AQ65" s="239" t="s">
        <v>354</v>
      </c>
      <c r="AR65" s="240"/>
      <c r="AS65" s="240"/>
      <c r="AT65" s="241"/>
      <c r="AU65" s="253" t="s">
        <v>253</v>
      </c>
      <c r="AV65" s="253"/>
      <c r="AW65" s="253"/>
      <c r="AX65" s="254"/>
    </row>
    <row r="66" spans="1:50" ht="18.75" hidden="1" customHeight="1" x14ac:dyDescent="0.15">
      <c r="A66" s="480"/>
      <c r="B66" s="481"/>
      <c r="C66" s="481"/>
      <c r="D66" s="481"/>
      <c r="E66" s="481"/>
      <c r="F66" s="482"/>
      <c r="G66" s="491"/>
      <c r="H66" s="243"/>
      <c r="I66" s="243"/>
      <c r="J66" s="243"/>
      <c r="K66" s="243"/>
      <c r="L66" s="243"/>
      <c r="M66" s="243"/>
      <c r="N66" s="243"/>
      <c r="O66" s="244"/>
      <c r="P66" s="242"/>
      <c r="Q66" s="243"/>
      <c r="R66" s="243"/>
      <c r="S66" s="243"/>
      <c r="T66" s="243"/>
      <c r="U66" s="243"/>
      <c r="V66" s="244"/>
      <c r="W66" s="494"/>
      <c r="X66" s="495"/>
      <c r="Y66" s="498"/>
      <c r="Z66" s="498"/>
      <c r="AA66" s="499"/>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469</v>
      </c>
      <c r="AX66" s="255"/>
    </row>
    <row r="67" spans="1:50" ht="23.25" hidden="1" customHeight="1" x14ac:dyDescent="0.15">
      <c r="A67" s="480"/>
      <c r="B67" s="481"/>
      <c r="C67" s="481"/>
      <c r="D67" s="481"/>
      <c r="E67" s="481"/>
      <c r="F67" s="482"/>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488</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0"/>
      <c r="B68" s="481"/>
      <c r="C68" s="481"/>
      <c r="D68" s="481"/>
      <c r="E68" s="481"/>
      <c r="F68" s="482"/>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0"/>
      <c r="B69" s="481"/>
      <c r="C69" s="481"/>
      <c r="D69" s="481"/>
      <c r="E69" s="481"/>
      <c r="F69" s="482"/>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489</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0" t="s">
        <v>476</v>
      </c>
      <c r="B70" s="481"/>
      <c r="C70" s="481"/>
      <c r="D70" s="481"/>
      <c r="E70" s="481"/>
      <c r="F70" s="482"/>
      <c r="G70" s="257" t="s">
        <v>357</v>
      </c>
      <c r="H70" s="308"/>
      <c r="I70" s="308"/>
      <c r="J70" s="308"/>
      <c r="K70" s="308"/>
      <c r="L70" s="308"/>
      <c r="M70" s="308"/>
      <c r="N70" s="308"/>
      <c r="O70" s="308"/>
      <c r="P70" s="308"/>
      <c r="Q70" s="308"/>
      <c r="R70" s="308"/>
      <c r="S70" s="308"/>
      <c r="T70" s="308"/>
      <c r="U70" s="308"/>
      <c r="V70" s="308"/>
      <c r="W70" s="311" t="s">
        <v>487</v>
      </c>
      <c r="X70" s="312"/>
      <c r="Y70" s="271" t="s">
        <v>12</v>
      </c>
      <c r="Z70" s="271"/>
      <c r="AA70" s="272"/>
      <c r="AB70" s="273" t="s">
        <v>488</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0"/>
      <c r="B71" s="481"/>
      <c r="C71" s="481"/>
      <c r="D71" s="481"/>
      <c r="E71" s="481"/>
      <c r="F71" s="482"/>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3"/>
      <c r="B72" s="484"/>
      <c r="C72" s="484"/>
      <c r="D72" s="484"/>
      <c r="E72" s="484"/>
      <c r="F72" s="485"/>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489</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1" t="s">
        <v>471</v>
      </c>
      <c r="B73" s="512"/>
      <c r="C73" s="512"/>
      <c r="D73" s="512"/>
      <c r="E73" s="512"/>
      <c r="F73" s="513"/>
      <c r="G73" s="587"/>
      <c r="H73" s="131" t="s">
        <v>265</v>
      </c>
      <c r="I73" s="131"/>
      <c r="J73" s="131"/>
      <c r="K73" s="131"/>
      <c r="L73" s="131"/>
      <c r="M73" s="131"/>
      <c r="N73" s="131"/>
      <c r="O73" s="132"/>
      <c r="P73" s="160" t="s">
        <v>59</v>
      </c>
      <c r="Q73" s="131"/>
      <c r="R73" s="131"/>
      <c r="S73" s="131"/>
      <c r="T73" s="131"/>
      <c r="U73" s="131"/>
      <c r="V73" s="131"/>
      <c r="W73" s="131"/>
      <c r="X73" s="132"/>
      <c r="Y73" s="589"/>
      <c r="Z73" s="590"/>
      <c r="AA73" s="591"/>
      <c r="AB73" s="160" t="s">
        <v>11</v>
      </c>
      <c r="AC73" s="131"/>
      <c r="AD73" s="132"/>
      <c r="AE73" s="245" t="s">
        <v>528</v>
      </c>
      <c r="AF73" s="246"/>
      <c r="AG73" s="246"/>
      <c r="AH73" s="247"/>
      <c r="AI73" s="245" t="s">
        <v>525</v>
      </c>
      <c r="AJ73" s="246"/>
      <c r="AK73" s="246"/>
      <c r="AL73" s="247"/>
      <c r="AM73" s="251" t="s">
        <v>520</v>
      </c>
      <c r="AN73" s="251"/>
      <c r="AO73" s="251"/>
      <c r="AP73" s="245"/>
      <c r="AQ73" s="160" t="s">
        <v>354</v>
      </c>
      <c r="AR73" s="131"/>
      <c r="AS73" s="131"/>
      <c r="AT73" s="132"/>
      <c r="AU73" s="136" t="s">
        <v>253</v>
      </c>
      <c r="AV73" s="137"/>
      <c r="AW73" s="137"/>
      <c r="AX73" s="138"/>
    </row>
    <row r="74" spans="1:50" ht="18.75" hidden="1" customHeight="1" x14ac:dyDescent="0.15">
      <c r="A74" s="514"/>
      <c r="B74" s="515"/>
      <c r="C74" s="515"/>
      <c r="D74" s="515"/>
      <c r="E74" s="515"/>
      <c r="F74" s="516"/>
      <c r="G74" s="58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5"/>
      <c r="AR74" s="201"/>
      <c r="AS74" s="134" t="s">
        <v>355</v>
      </c>
      <c r="AT74" s="135"/>
      <c r="AU74" s="595"/>
      <c r="AV74" s="201"/>
      <c r="AW74" s="134" t="s">
        <v>300</v>
      </c>
      <c r="AX74" s="196"/>
    </row>
    <row r="75" spans="1:50" ht="23.25" hidden="1" customHeight="1" x14ac:dyDescent="0.15">
      <c r="A75" s="514"/>
      <c r="B75" s="515"/>
      <c r="C75" s="515"/>
      <c r="D75" s="515"/>
      <c r="E75" s="515"/>
      <c r="F75" s="516"/>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4"/>
      <c r="B76" s="515"/>
      <c r="C76" s="515"/>
      <c r="D76" s="515"/>
      <c r="E76" s="515"/>
      <c r="F76" s="516"/>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4"/>
      <c r="B77" s="515"/>
      <c r="C77" s="515"/>
      <c r="D77" s="515"/>
      <c r="E77" s="515"/>
      <c r="F77" s="516"/>
      <c r="G77" s="616"/>
      <c r="H77" s="112"/>
      <c r="I77" s="112"/>
      <c r="J77" s="112"/>
      <c r="K77" s="112"/>
      <c r="L77" s="112"/>
      <c r="M77" s="112"/>
      <c r="N77" s="112"/>
      <c r="O77" s="113"/>
      <c r="P77" s="109"/>
      <c r="Q77" s="109"/>
      <c r="R77" s="109"/>
      <c r="S77" s="109"/>
      <c r="T77" s="109"/>
      <c r="U77" s="109"/>
      <c r="V77" s="109"/>
      <c r="W77" s="109"/>
      <c r="X77" s="110"/>
      <c r="Y77" s="160" t="s">
        <v>13</v>
      </c>
      <c r="Z77" s="131"/>
      <c r="AA77" s="132"/>
      <c r="AB77" s="584" t="s">
        <v>14</v>
      </c>
      <c r="AC77" s="584"/>
      <c r="AD77" s="584"/>
      <c r="AE77" s="895"/>
      <c r="AF77" s="896"/>
      <c r="AG77" s="896"/>
      <c r="AH77" s="896"/>
      <c r="AI77" s="895"/>
      <c r="AJ77" s="896"/>
      <c r="AK77" s="896"/>
      <c r="AL77" s="896"/>
      <c r="AM77" s="895"/>
      <c r="AN77" s="896"/>
      <c r="AO77" s="896"/>
      <c r="AP77" s="896"/>
      <c r="AQ77" s="341"/>
      <c r="AR77" s="208"/>
      <c r="AS77" s="208"/>
      <c r="AT77" s="342"/>
      <c r="AU77" s="220"/>
      <c r="AV77" s="220"/>
      <c r="AW77" s="220"/>
      <c r="AX77" s="222"/>
    </row>
    <row r="78" spans="1:50" ht="69.75" hidden="1" customHeight="1" x14ac:dyDescent="0.15">
      <c r="A78" s="336" t="s">
        <v>501</v>
      </c>
      <c r="B78" s="337"/>
      <c r="C78" s="337"/>
      <c r="D78" s="337"/>
      <c r="E78" s="334" t="s">
        <v>448</v>
      </c>
      <c r="F78" s="335"/>
      <c r="G78" s="57" t="s">
        <v>357</v>
      </c>
      <c r="H78" s="592"/>
      <c r="I78" s="593"/>
      <c r="J78" s="593"/>
      <c r="K78" s="593"/>
      <c r="L78" s="593"/>
      <c r="M78" s="593"/>
      <c r="N78" s="593"/>
      <c r="O78" s="594"/>
      <c r="P78" s="148"/>
      <c r="Q78" s="148"/>
      <c r="R78" s="148"/>
      <c r="S78" s="148"/>
      <c r="T78" s="148"/>
      <c r="U78" s="148"/>
      <c r="V78" s="148"/>
      <c r="W78" s="148"/>
      <c r="X78" s="14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9" t="s">
        <v>465</v>
      </c>
      <c r="AP79" s="280"/>
      <c r="AQ79" s="280"/>
      <c r="AR79" s="81" t="s">
        <v>463</v>
      </c>
      <c r="AS79" s="279"/>
      <c r="AT79" s="280"/>
      <c r="AU79" s="280"/>
      <c r="AV79" s="280"/>
      <c r="AW79" s="280"/>
      <c r="AX79" s="957"/>
    </row>
    <row r="80" spans="1:50" ht="18.75" hidden="1" customHeight="1" x14ac:dyDescent="0.15">
      <c r="A80" s="869" t="s">
        <v>266</v>
      </c>
      <c r="B80" s="529" t="s">
        <v>462</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0"/>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0"/>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562" t="s">
        <v>11</v>
      </c>
      <c r="AC85" s="563"/>
      <c r="AD85" s="564"/>
      <c r="AE85" s="245" t="s">
        <v>528</v>
      </c>
      <c r="AF85" s="246"/>
      <c r="AG85" s="246"/>
      <c r="AH85" s="247"/>
      <c r="AI85" s="245" t="s">
        <v>525</v>
      </c>
      <c r="AJ85" s="246"/>
      <c r="AK85" s="246"/>
      <c r="AL85" s="247"/>
      <c r="AM85" s="251" t="s">
        <v>520</v>
      </c>
      <c r="AN85" s="251"/>
      <c r="AO85" s="251"/>
      <c r="AP85" s="245"/>
      <c r="AQ85" s="160" t="s">
        <v>354</v>
      </c>
      <c r="AR85" s="131"/>
      <c r="AS85" s="131"/>
      <c r="AT85" s="132"/>
      <c r="AU85" s="538" t="s">
        <v>253</v>
      </c>
      <c r="AV85" s="538"/>
      <c r="AW85" s="538"/>
      <c r="AX85" s="539"/>
      <c r="AY85" s="10"/>
      <c r="AZ85" s="10"/>
      <c r="BA85" s="10"/>
      <c r="BB85" s="10"/>
      <c r="BC85" s="10"/>
    </row>
    <row r="86" spans="1:60" ht="18.75" hidden="1" customHeight="1" x14ac:dyDescent="0.15">
      <c r="A86" s="870"/>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3" t="s">
        <v>300</v>
      </c>
      <c r="AX86" s="404"/>
      <c r="AY86" s="10"/>
      <c r="AZ86" s="10"/>
      <c r="BA86" s="10"/>
      <c r="BB86" s="10"/>
      <c r="BC86" s="10"/>
      <c r="BD86" s="10"/>
      <c r="BE86" s="10"/>
      <c r="BF86" s="10"/>
      <c r="BG86" s="10"/>
      <c r="BH86" s="10"/>
    </row>
    <row r="87" spans="1:60" ht="23.25" hidden="1" customHeight="1" x14ac:dyDescent="0.15">
      <c r="A87" s="870"/>
      <c r="B87" s="433"/>
      <c r="C87" s="433"/>
      <c r="D87" s="433"/>
      <c r="E87" s="433"/>
      <c r="F87" s="434"/>
      <c r="G87" s="105"/>
      <c r="H87" s="106"/>
      <c r="I87" s="106"/>
      <c r="J87" s="106"/>
      <c r="K87" s="106"/>
      <c r="L87" s="106"/>
      <c r="M87" s="106"/>
      <c r="N87" s="106"/>
      <c r="O87" s="107"/>
      <c r="P87" s="106"/>
      <c r="Q87" s="519"/>
      <c r="R87" s="519"/>
      <c r="S87" s="519"/>
      <c r="T87" s="519"/>
      <c r="U87" s="519"/>
      <c r="V87" s="519"/>
      <c r="W87" s="519"/>
      <c r="X87" s="520"/>
      <c r="Y87" s="566" t="s">
        <v>62</v>
      </c>
      <c r="Z87" s="567"/>
      <c r="AA87" s="568"/>
      <c r="AB87" s="466"/>
      <c r="AC87" s="466"/>
      <c r="AD87" s="466"/>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0"/>
      <c r="B88" s="433"/>
      <c r="C88" s="433"/>
      <c r="D88" s="433"/>
      <c r="E88" s="433"/>
      <c r="F88" s="434"/>
      <c r="G88" s="108"/>
      <c r="H88" s="109"/>
      <c r="I88" s="109"/>
      <c r="J88" s="109"/>
      <c r="K88" s="109"/>
      <c r="L88" s="109"/>
      <c r="M88" s="109"/>
      <c r="N88" s="109"/>
      <c r="O88" s="110"/>
      <c r="P88" s="521"/>
      <c r="Q88" s="521"/>
      <c r="R88" s="521"/>
      <c r="S88" s="521"/>
      <c r="T88" s="521"/>
      <c r="U88" s="521"/>
      <c r="V88" s="521"/>
      <c r="W88" s="521"/>
      <c r="X88" s="522"/>
      <c r="Y88" s="463" t="s">
        <v>54</v>
      </c>
      <c r="Z88" s="464"/>
      <c r="AA88" s="465"/>
      <c r="AB88" s="528"/>
      <c r="AC88" s="528"/>
      <c r="AD88" s="528"/>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0"/>
      <c r="B89" s="534"/>
      <c r="C89" s="534"/>
      <c r="D89" s="534"/>
      <c r="E89" s="534"/>
      <c r="F89" s="535"/>
      <c r="G89" s="111"/>
      <c r="H89" s="112"/>
      <c r="I89" s="112"/>
      <c r="J89" s="112"/>
      <c r="K89" s="112"/>
      <c r="L89" s="112"/>
      <c r="M89" s="112"/>
      <c r="N89" s="112"/>
      <c r="O89" s="113"/>
      <c r="P89" s="177"/>
      <c r="Q89" s="177"/>
      <c r="R89" s="177"/>
      <c r="S89" s="177"/>
      <c r="T89" s="177"/>
      <c r="U89" s="177"/>
      <c r="V89" s="177"/>
      <c r="W89" s="177"/>
      <c r="X89" s="565"/>
      <c r="Y89" s="463" t="s">
        <v>13</v>
      </c>
      <c r="Z89" s="464"/>
      <c r="AA89" s="465"/>
      <c r="AB89" s="599" t="s">
        <v>14</v>
      </c>
      <c r="AC89" s="599"/>
      <c r="AD89" s="59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0"/>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562" t="s">
        <v>11</v>
      </c>
      <c r="AC90" s="563"/>
      <c r="AD90" s="564"/>
      <c r="AE90" s="245" t="s">
        <v>528</v>
      </c>
      <c r="AF90" s="246"/>
      <c r="AG90" s="246"/>
      <c r="AH90" s="247"/>
      <c r="AI90" s="245" t="s">
        <v>525</v>
      </c>
      <c r="AJ90" s="246"/>
      <c r="AK90" s="246"/>
      <c r="AL90" s="247"/>
      <c r="AM90" s="251" t="s">
        <v>520</v>
      </c>
      <c r="AN90" s="251"/>
      <c r="AO90" s="251"/>
      <c r="AP90" s="245"/>
      <c r="AQ90" s="160" t="s">
        <v>354</v>
      </c>
      <c r="AR90" s="131"/>
      <c r="AS90" s="131"/>
      <c r="AT90" s="132"/>
      <c r="AU90" s="538" t="s">
        <v>253</v>
      </c>
      <c r="AV90" s="538"/>
      <c r="AW90" s="538"/>
      <c r="AX90" s="539"/>
    </row>
    <row r="91" spans="1:60" ht="18.75" hidden="1" customHeight="1" x14ac:dyDescent="0.15">
      <c r="A91" s="870"/>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3" t="s">
        <v>300</v>
      </c>
      <c r="AX91" s="404"/>
      <c r="AY91" s="10"/>
      <c r="AZ91" s="10"/>
      <c r="BA91" s="10"/>
      <c r="BB91" s="10"/>
      <c r="BC91" s="10"/>
    </row>
    <row r="92" spans="1:60" ht="23.25" hidden="1" customHeight="1" x14ac:dyDescent="0.15">
      <c r="A92" s="870"/>
      <c r="B92" s="433"/>
      <c r="C92" s="433"/>
      <c r="D92" s="433"/>
      <c r="E92" s="433"/>
      <c r="F92" s="434"/>
      <c r="G92" s="105"/>
      <c r="H92" s="106"/>
      <c r="I92" s="106"/>
      <c r="J92" s="106"/>
      <c r="K92" s="106"/>
      <c r="L92" s="106"/>
      <c r="M92" s="106"/>
      <c r="N92" s="106"/>
      <c r="O92" s="107"/>
      <c r="P92" s="106"/>
      <c r="Q92" s="519"/>
      <c r="R92" s="519"/>
      <c r="S92" s="519"/>
      <c r="T92" s="519"/>
      <c r="U92" s="519"/>
      <c r="V92" s="519"/>
      <c r="W92" s="519"/>
      <c r="X92" s="520"/>
      <c r="Y92" s="566" t="s">
        <v>62</v>
      </c>
      <c r="Z92" s="567"/>
      <c r="AA92" s="568"/>
      <c r="AB92" s="466"/>
      <c r="AC92" s="466"/>
      <c r="AD92" s="466"/>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0"/>
      <c r="B93" s="433"/>
      <c r="C93" s="433"/>
      <c r="D93" s="433"/>
      <c r="E93" s="433"/>
      <c r="F93" s="434"/>
      <c r="G93" s="108"/>
      <c r="H93" s="109"/>
      <c r="I93" s="109"/>
      <c r="J93" s="109"/>
      <c r="K93" s="109"/>
      <c r="L93" s="109"/>
      <c r="M93" s="109"/>
      <c r="N93" s="109"/>
      <c r="O93" s="110"/>
      <c r="P93" s="521"/>
      <c r="Q93" s="521"/>
      <c r="R93" s="521"/>
      <c r="S93" s="521"/>
      <c r="T93" s="521"/>
      <c r="U93" s="521"/>
      <c r="V93" s="521"/>
      <c r="W93" s="521"/>
      <c r="X93" s="522"/>
      <c r="Y93" s="463" t="s">
        <v>54</v>
      </c>
      <c r="Z93" s="464"/>
      <c r="AA93" s="465"/>
      <c r="AB93" s="528"/>
      <c r="AC93" s="528"/>
      <c r="AD93" s="528"/>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0"/>
      <c r="B94" s="534"/>
      <c r="C94" s="534"/>
      <c r="D94" s="534"/>
      <c r="E94" s="534"/>
      <c r="F94" s="535"/>
      <c r="G94" s="111"/>
      <c r="H94" s="112"/>
      <c r="I94" s="112"/>
      <c r="J94" s="112"/>
      <c r="K94" s="112"/>
      <c r="L94" s="112"/>
      <c r="M94" s="112"/>
      <c r="N94" s="112"/>
      <c r="O94" s="113"/>
      <c r="P94" s="177"/>
      <c r="Q94" s="177"/>
      <c r="R94" s="177"/>
      <c r="S94" s="177"/>
      <c r="T94" s="177"/>
      <c r="U94" s="177"/>
      <c r="V94" s="177"/>
      <c r="W94" s="177"/>
      <c r="X94" s="565"/>
      <c r="Y94" s="463" t="s">
        <v>13</v>
      </c>
      <c r="Z94" s="464"/>
      <c r="AA94" s="465"/>
      <c r="AB94" s="599" t="s">
        <v>14</v>
      </c>
      <c r="AC94" s="599"/>
      <c r="AD94" s="59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0"/>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562" t="s">
        <v>11</v>
      </c>
      <c r="AC95" s="563"/>
      <c r="AD95" s="564"/>
      <c r="AE95" s="245" t="s">
        <v>528</v>
      </c>
      <c r="AF95" s="246"/>
      <c r="AG95" s="246"/>
      <c r="AH95" s="247"/>
      <c r="AI95" s="245" t="s">
        <v>525</v>
      </c>
      <c r="AJ95" s="246"/>
      <c r="AK95" s="246"/>
      <c r="AL95" s="247"/>
      <c r="AM95" s="251" t="s">
        <v>520</v>
      </c>
      <c r="AN95" s="251"/>
      <c r="AO95" s="251"/>
      <c r="AP95" s="245"/>
      <c r="AQ95" s="160" t="s">
        <v>354</v>
      </c>
      <c r="AR95" s="131"/>
      <c r="AS95" s="131"/>
      <c r="AT95" s="132"/>
      <c r="AU95" s="538" t="s">
        <v>253</v>
      </c>
      <c r="AV95" s="538"/>
      <c r="AW95" s="538"/>
      <c r="AX95" s="539"/>
      <c r="AY95" s="10"/>
      <c r="AZ95" s="10"/>
      <c r="BA95" s="10"/>
      <c r="BB95" s="10"/>
      <c r="BC95" s="10"/>
      <c r="BD95" s="10"/>
      <c r="BE95" s="10"/>
      <c r="BF95" s="10"/>
      <c r="BG95" s="10"/>
      <c r="BH95" s="10"/>
    </row>
    <row r="96" spans="1:60" ht="18.75" hidden="1" customHeight="1" x14ac:dyDescent="0.15">
      <c r="A96" s="870"/>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3" t="s">
        <v>300</v>
      </c>
      <c r="AX96" s="404"/>
    </row>
    <row r="97" spans="1:60" ht="23.25" hidden="1" customHeight="1" x14ac:dyDescent="0.15">
      <c r="A97" s="870"/>
      <c r="B97" s="433"/>
      <c r="C97" s="433"/>
      <c r="D97" s="433"/>
      <c r="E97" s="433"/>
      <c r="F97" s="434"/>
      <c r="G97" s="105"/>
      <c r="H97" s="106"/>
      <c r="I97" s="106"/>
      <c r="J97" s="106"/>
      <c r="K97" s="106"/>
      <c r="L97" s="106"/>
      <c r="M97" s="106"/>
      <c r="N97" s="106"/>
      <c r="O97" s="107"/>
      <c r="P97" s="106"/>
      <c r="Q97" s="519"/>
      <c r="R97" s="519"/>
      <c r="S97" s="519"/>
      <c r="T97" s="519"/>
      <c r="U97" s="519"/>
      <c r="V97" s="519"/>
      <c r="W97" s="519"/>
      <c r="X97" s="520"/>
      <c r="Y97" s="566" t="s">
        <v>62</v>
      </c>
      <c r="Z97" s="567"/>
      <c r="AA97" s="568"/>
      <c r="AB97" s="473"/>
      <c r="AC97" s="474"/>
      <c r="AD97" s="475"/>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0"/>
      <c r="B98" s="433"/>
      <c r="C98" s="433"/>
      <c r="D98" s="433"/>
      <c r="E98" s="433"/>
      <c r="F98" s="434"/>
      <c r="G98" s="108"/>
      <c r="H98" s="109"/>
      <c r="I98" s="109"/>
      <c r="J98" s="109"/>
      <c r="K98" s="109"/>
      <c r="L98" s="109"/>
      <c r="M98" s="109"/>
      <c r="N98" s="109"/>
      <c r="O98" s="110"/>
      <c r="P98" s="521"/>
      <c r="Q98" s="521"/>
      <c r="R98" s="521"/>
      <c r="S98" s="521"/>
      <c r="T98" s="521"/>
      <c r="U98" s="521"/>
      <c r="V98" s="521"/>
      <c r="W98" s="521"/>
      <c r="X98" s="522"/>
      <c r="Y98" s="463" t="s">
        <v>54</v>
      </c>
      <c r="Z98" s="464"/>
      <c r="AA98" s="465"/>
      <c r="AB98" s="467"/>
      <c r="AC98" s="468"/>
      <c r="AD98" s="469"/>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1"/>
      <c r="B99" s="435"/>
      <c r="C99" s="435"/>
      <c r="D99" s="435"/>
      <c r="E99" s="435"/>
      <c r="F99" s="436"/>
      <c r="G99" s="585"/>
      <c r="H99" s="216"/>
      <c r="I99" s="216"/>
      <c r="J99" s="216"/>
      <c r="K99" s="216"/>
      <c r="L99" s="216"/>
      <c r="M99" s="216"/>
      <c r="N99" s="216"/>
      <c r="O99" s="586"/>
      <c r="P99" s="523"/>
      <c r="Q99" s="523"/>
      <c r="R99" s="523"/>
      <c r="S99" s="523"/>
      <c r="T99" s="523"/>
      <c r="U99" s="523"/>
      <c r="V99" s="523"/>
      <c r="W99" s="523"/>
      <c r="X99" s="524"/>
      <c r="Y99" s="900" t="s">
        <v>13</v>
      </c>
      <c r="Z99" s="901"/>
      <c r="AA99" s="902"/>
      <c r="AB99" s="897" t="s">
        <v>14</v>
      </c>
      <c r="AC99" s="898"/>
      <c r="AD99" s="899"/>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9"/>
      <c r="Z100" s="860"/>
      <c r="AA100" s="861"/>
      <c r="AB100" s="486" t="s">
        <v>11</v>
      </c>
      <c r="AC100" s="486"/>
      <c r="AD100" s="486"/>
      <c r="AE100" s="544" t="s">
        <v>528</v>
      </c>
      <c r="AF100" s="545"/>
      <c r="AG100" s="545"/>
      <c r="AH100" s="546"/>
      <c r="AI100" s="544" t="s">
        <v>525</v>
      </c>
      <c r="AJ100" s="545"/>
      <c r="AK100" s="545"/>
      <c r="AL100" s="546"/>
      <c r="AM100" s="544" t="s">
        <v>521</v>
      </c>
      <c r="AN100" s="545"/>
      <c r="AO100" s="545"/>
      <c r="AP100" s="546"/>
      <c r="AQ100" s="321" t="s">
        <v>514</v>
      </c>
      <c r="AR100" s="322"/>
      <c r="AS100" s="322"/>
      <c r="AT100" s="323"/>
      <c r="AU100" s="321" t="s">
        <v>511</v>
      </c>
      <c r="AV100" s="322"/>
      <c r="AW100" s="322"/>
      <c r="AX100" s="324"/>
    </row>
    <row r="101" spans="1:60" ht="23.25" customHeight="1" x14ac:dyDescent="0.15">
      <c r="A101" s="427"/>
      <c r="B101" s="428"/>
      <c r="C101" s="428"/>
      <c r="D101" s="428"/>
      <c r="E101" s="428"/>
      <c r="F101" s="429"/>
      <c r="G101" s="106" t="s">
        <v>588</v>
      </c>
      <c r="H101" s="106"/>
      <c r="I101" s="106"/>
      <c r="J101" s="106"/>
      <c r="K101" s="106"/>
      <c r="L101" s="106"/>
      <c r="M101" s="106"/>
      <c r="N101" s="106"/>
      <c r="O101" s="106"/>
      <c r="P101" s="106"/>
      <c r="Q101" s="106"/>
      <c r="R101" s="106"/>
      <c r="S101" s="106"/>
      <c r="T101" s="106"/>
      <c r="U101" s="106"/>
      <c r="V101" s="106"/>
      <c r="W101" s="106"/>
      <c r="X101" s="107"/>
      <c r="Y101" s="547" t="s">
        <v>55</v>
      </c>
      <c r="Z101" s="548"/>
      <c r="AA101" s="549"/>
      <c r="AB101" s="466" t="s">
        <v>591</v>
      </c>
      <c r="AC101" s="466"/>
      <c r="AD101" s="466"/>
      <c r="AE101" s="219">
        <v>143</v>
      </c>
      <c r="AF101" s="220"/>
      <c r="AG101" s="220"/>
      <c r="AH101" s="221"/>
      <c r="AI101" s="219">
        <v>143</v>
      </c>
      <c r="AJ101" s="220"/>
      <c r="AK101" s="220"/>
      <c r="AL101" s="221"/>
      <c r="AM101" s="219">
        <v>150</v>
      </c>
      <c r="AN101" s="220"/>
      <c r="AO101" s="220"/>
      <c r="AP101" s="221"/>
      <c r="AQ101" s="219" t="s">
        <v>573</v>
      </c>
      <c r="AR101" s="220"/>
      <c r="AS101" s="220"/>
      <c r="AT101" s="221"/>
      <c r="AU101" s="219"/>
      <c r="AV101" s="220"/>
      <c r="AW101" s="220"/>
      <c r="AX101" s="221"/>
    </row>
    <row r="102" spans="1:60" ht="23.25" customHeight="1" x14ac:dyDescent="0.15">
      <c r="A102" s="430"/>
      <c r="B102" s="431"/>
      <c r="C102" s="431"/>
      <c r="D102" s="431"/>
      <c r="E102" s="431"/>
      <c r="F102" s="432"/>
      <c r="G102" s="112"/>
      <c r="H102" s="112"/>
      <c r="I102" s="112"/>
      <c r="J102" s="112"/>
      <c r="K102" s="112"/>
      <c r="L102" s="112"/>
      <c r="M102" s="112"/>
      <c r="N102" s="112"/>
      <c r="O102" s="112"/>
      <c r="P102" s="112"/>
      <c r="Q102" s="112"/>
      <c r="R102" s="112"/>
      <c r="S102" s="112"/>
      <c r="T102" s="112"/>
      <c r="U102" s="112"/>
      <c r="V102" s="112"/>
      <c r="W102" s="112"/>
      <c r="X102" s="113"/>
      <c r="Y102" s="450" t="s">
        <v>56</v>
      </c>
      <c r="Z102" s="451"/>
      <c r="AA102" s="452"/>
      <c r="AB102" s="466" t="s">
        <v>591</v>
      </c>
      <c r="AC102" s="466"/>
      <c r="AD102" s="466"/>
      <c r="AE102" s="423">
        <v>143</v>
      </c>
      <c r="AF102" s="423"/>
      <c r="AG102" s="423"/>
      <c r="AH102" s="423"/>
      <c r="AI102" s="423">
        <v>143</v>
      </c>
      <c r="AJ102" s="423"/>
      <c r="AK102" s="423"/>
      <c r="AL102" s="423"/>
      <c r="AM102" s="423">
        <v>150</v>
      </c>
      <c r="AN102" s="423"/>
      <c r="AO102" s="423"/>
      <c r="AP102" s="423"/>
      <c r="AQ102" s="274">
        <v>154</v>
      </c>
      <c r="AR102" s="275"/>
      <c r="AS102" s="275"/>
      <c r="AT102" s="320"/>
      <c r="AU102" s="274"/>
      <c r="AV102" s="275"/>
      <c r="AW102" s="275"/>
      <c r="AX102" s="320"/>
    </row>
    <row r="103" spans="1:60" ht="31.5" customHeight="1" x14ac:dyDescent="0.15">
      <c r="A103" s="424" t="s">
        <v>472</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528</v>
      </c>
      <c r="AF103" s="421"/>
      <c r="AG103" s="421"/>
      <c r="AH103" s="422"/>
      <c r="AI103" s="420" t="s">
        <v>525</v>
      </c>
      <c r="AJ103" s="421"/>
      <c r="AK103" s="421"/>
      <c r="AL103" s="422"/>
      <c r="AM103" s="420" t="s">
        <v>521</v>
      </c>
      <c r="AN103" s="421"/>
      <c r="AO103" s="421"/>
      <c r="AP103" s="422"/>
      <c r="AQ103" s="285" t="s">
        <v>514</v>
      </c>
      <c r="AR103" s="286"/>
      <c r="AS103" s="286"/>
      <c r="AT103" s="325"/>
      <c r="AU103" s="285" t="s">
        <v>511</v>
      </c>
      <c r="AV103" s="286"/>
      <c r="AW103" s="286"/>
      <c r="AX103" s="287"/>
    </row>
    <row r="104" spans="1:60" ht="23.25" customHeight="1" x14ac:dyDescent="0.15">
      <c r="A104" s="427"/>
      <c r="B104" s="428"/>
      <c r="C104" s="428"/>
      <c r="D104" s="428"/>
      <c r="E104" s="428"/>
      <c r="F104" s="429"/>
      <c r="G104" s="106" t="s">
        <v>589</v>
      </c>
      <c r="H104" s="106"/>
      <c r="I104" s="106"/>
      <c r="J104" s="106"/>
      <c r="K104" s="106"/>
      <c r="L104" s="106"/>
      <c r="M104" s="106"/>
      <c r="N104" s="106"/>
      <c r="O104" s="106"/>
      <c r="P104" s="106"/>
      <c r="Q104" s="106"/>
      <c r="R104" s="106"/>
      <c r="S104" s="106"/>
      <c r="T104" s="106"/>
      <c r="U104" s="106"/>
      <c r="V104" s="106"/>
      <c r="W104" s="106"/>
      <c r="X104" s="107"/>
      <c r="Y104" s="470" t="s">
        <v>55</v>
      </c>
      <c r="Z104" s="471"/>
      <c r="AA104" s="472"/>
      <c r="AB104" s="550" t="s">
        <v>592</v>
      </c>
      <c r="AC104" s="551"/>
      <c r="AD104" s="552"/>
      <c r="AE104" s="219">
        <v>27</v>
      </c>
      <c r="AF104" s="220"/>
      <c r="AG104" s="220"/>
      <c r="AH104" s="221"/>
      <c r="AI104" s="219">
        <v>27</v>
      </c>
      <c r="AJ104" s="220"/>
      <c r="AK104" s="220"/>
      <c r="AL104" s="221"/>
      <c r="AM104" s="219">
        <v>27</v>
      </c>
      <c r="AN104" s="220"/>
      <c r="AO104" s="220"/>
      <c r="AP104" s="221"/>
      <c r="AQ104" s="219" t="s">
        <v>573</v>
      </c>
      <c r="AR104" s="220"/>
      <c r="AS104" s="220"/>
      <c r="AT104" s="221"/>
      <c r="AU104" s="219"/>
      <c r="AV104" s="220"/>
      <c r="AW104" s="220"/>
      <c r="AX104" s="221"/>
    </row>
    <row r="105" spans="1:60" ht="23.25" customHeight="1" x14ac:dyDescent="0.15">
      <c r="A105" s="430"/>
      <c r="B105" s="431"/>
      <c r="C105" s="431"/>
      <c r="D105" s="431"/>
      <c r="E105" s="431"/>
      <c r="F105" s="432"/>
      <c r="G105" s="112"/>
      <c r="H105" s="112"/>
      <c r="I105" s="112"/>
      <c r="J105" s="112"/>
      <c r="K105" s="112"/>
      <c r="L105" s="112"/>
      <c r="M105" s="112"/>
      <c r="N105" s="112"/>
      <c r="O105" s="112"/>
      <c r="P105" s="112"/>
      <c r="Q105" s="112"/>
      <c r="R105" s="112"/>
      <c r="S105" s="112"/>
      <c r="T105" s="112"/>
      <c r="U105" s="112"/>
      <c r="V105" s="112"/>
      <c r="W105" s="112"/>
      <c r="X105" s="113"/>
      <c r="Y105" s="450" t="s">
        <v>56</v>
      </c>
      <c r="Z105" s="553"/>
      <c r="AA105" s="554"/>
      <c r="AB105" s="473" t="s">
        <v>592</v>
      </c>
      <c r="AC105" s="474"/>
      <c r="AD105" s="475"/>
      <c r="AE105" s="423">
        <v>27</v>
      </c>
      <c r="AF105" s="423"/>
      <c r="AG105" s="423"/>
      <c r="AH105" s="423"/>
      <c r="AI105" s="423">
        <v>27</v>
      </c>
      <c r="AJ105" s="423"/>
      <c r="AK105" s="423"/>
      <c r="AL105" s="423"/>
      <c r="AM105" s="423">
        <v>27</v>
      </c>
      <c r="AN105" s="423"/>
      <c r="AO105" s="423"/>
      <c r="AP105" s="423"/>
      <c r="AQ105" s="219">
        <v>27</v>
      </c>
      <c r="AR105" s="220"/>
      <c r="AS105" s="220"/>
      <c r="AT105" s="221"/>
      <c r="AU105" s="274"/>
      <c r="AV105" s="275"/>
      <c r="AW105" s="275"/>
      <c r="AX105" s="320"/>
    </row>
    <row r="106" spans="1:60" ht="31.5" customHeight="1" x14ac:dyDescent="0.15">
      <c r="A106" s="424" t="s">
        <v>472</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528</v>
      </c>
      <c r="AF106" s="421"/>
      <c r="AG106" s="421"/>
      <c r="AH106" s="422"/>
      <c r="AI106" s="420" t="s">
        <v>525</v>
      </c>
      <c r="AJ106" s="421"/>
      <c r="AK106" s="421"/>
      <c r="AL106" s="422"/>
      <c r="AM106" s="420" t="s">
        <v>520</v>
      </c>
      <c r="AN106" s="421"/>
      <c r="AO106" s="421"/>
      <c r="AP106" s="422"/>
      <c r="AQ106" s="285" t="s">
        <v>514</v>
      </c>
      <c r="AR106" s="286"/>
      <c r="AS106" s="286"/>
      <c r="AT106" s="325"/>
      <c r="AU106" s="285" t="s">
        <v>511</v>
      </c>
      <c r="AV106" s="286"/>
      <c r="AW106" s="286"/>
      <c r="AX106" s="287"/>
    </row>
    <row r="107" spans="1:60" ht="23.25" customHeight="1" x14ac:dyDescent="0.15">
      <c r="A107" s="427"/>
      <c r="B107" s="428"/>
      <c r="C107" s="428"/>
      <c r="D107" s="428"/>
      <c r="E107" s="428"/>
      <c r="F107" s="429"/>
      <c r="G107" s="106" t="s">
        <v>590</v>
      </c>
      <c r="H107" s="106"/>
      <c r="I107" s="106"/>
      <c r="J107" s="106"/>
      <c r="K107" s="106"/>
      <c r="L107" s="106"/>
      <c r="M107" s="106"/>
      <c r="N107" s="106"/>
      <c r="O107" s="106"/>
      <c r="P107" s="106"/>
      <c r="Q107" s="106"/>
      <c r="R107" s="106"/>
      <c r="S107" s="106"/>
      <c r="T107" s="106"/>
      <c r="U107" s="106"/>
      <c r="V107" s="106"/>
      <c r="W107" s="106"/>
      <c r="X107" s="107"/>
      <c r="Y107" s="470" t="s">
        <v>55</v>
      </c>
      <c r="Z107" s="471"/>
      <c r="AA107" s="472"/>
      <c r="AB107" s="550" t="s">
        <v>591</v>
      </c>
      <c r="AC107" s="551"/>
      <c r="AD107" s="552"/>
      <c r="AE107" s="423">
        <v>47</v>
      </c>
      <c r="AF107" s="423"/>
      <c r="AG107" s="423"/>
      <c r="AH107" s="423"/>
      <c r="AI107" s="423">
        <v>47</v>
      </c>
      <c r="AJ107" s="423"/>
      <c r="AK107" s="423"/>
      <c r="AL107" s="423"/>
      <c r="AM107" s="423">
        <v>47</v>
      </c>
      <c r="AN107" s="423"/>
      <c r="AO107" s="423"/>
      <c r="AP107" s="423"/>
      <c r="AQ107" s="219" t="s">
        <v>573</v>
      </c>
      <c r="AR107" s="220"/>
      <c r="AS107" s="220"/>
      <c r="AT107" s="221"/>
      <c r="AU107" s="219"/>
      <c r="AV107" s="220"/>
      <c r="AW107" s="220"/>
      <c r="AX107" s="221"/>
    </row>
    <row r="108" spans="1:60" ht="23.25" customHeight="1" x14ac:dyDescent="0.15">
      <c r="A108" s="430"/>
      <c r="B108" s="431"/>
      <c r="C108" s="431"/>
      <c r="D108" s="431"/>
      <c r="E108" s="431"/>
      <c r="F108" s="432"/>
      <c r="G108" s="112"/>
      <c r="H108" s="112"/>
      <c r="I108" s="112"/>
      <c r="J108" s="112"/>
      <c r="K108" s="112"/>
      <c r="L108" s="112"/>
      <c r="M108" s="112"/>
      <c r="N108" s="112"/>
      <c r="O108" s="112"/>
      <c r="P108" s="112"/>
      <c r="Q108" s="112"/>
      <c r="R108" s="112"/>
      <c r="S108" s="112"/>
      <c r="T108" s="112"/>
      <c r="U108" s="112"/>
      <c r="V108" s="112"/>
      <c r="W108" s="112"/>
      <c r="X108" s="113"/>
      <c r="Y108" s="450" t="s">
        <v>56</v>
      </c>
      <c r="Z108" s="553"/>
      <c r="AA108" s="554"/>
      <c r="AB108" s="473" t="s">
        <v>591</v>
      </c>
      <c r="AC108" s="474"/>
      <c r="AD108" s="475"/>
      <c r="AE108" s="423">
        <v>47</v>
      </c>
      <c r="AF108" s="423"/>
      <c r="AG108" s="423"/>
      <c r="AH108" s="423"/>
      <c r="AI108" s="423">
        <v>47</v>
      </c>
      <c r="AJ108" s="423"/>
      <c r="AK108" s="423"/>
      <c r="AL108" s="423"/>
      <c r="AM108" s="423">
        <v>47</v>
      </c>
      <c r="AN108" s="423"/>
      <c r="AO108" s="423"/>
      <c r="AP108" s="423"/>
      <c r="AQ108" s="219">
        <v>47</v>
      </c>
      <c r="AR108" s="220"/>
      <c r="AS108" s="220"/>
      <c r="AT108" s="221"/>
      <c r="AU108" s="274"/>
      <c r="AV108" s="275"/>
      <c r="AW108" s="275"/>
      <c r="AX108" s="320"/>
    </row>
    <row r="109" spans="1:60" ht="31.5" hidden="1" customHeight="1" x14ac:dyDescent="0.15">
      <c r="A109" s="424" t="s">
        <v>472</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528</v>
      </c>
      <c r="AF109" s="421"/>
      <c r="AG109" s="421"/>
      <c r="AH109" s="422"/>
      <c r="AI109" s="420" t="s">
        <v>525</v>
      </c>
      <c r="AJ109" s="421"/>
      <c r="AK109" s="421"/>
      <c r="AL109" s="422"/>
      <c r="AM109" s="420" t="s">
        <v>521</v>
      </c>
      <c r="AN109" s="421"/>
      <c r="AO109" s="421"/>
      <c r="AP109" s="422"/>
      <c r="AQ109" s="285" t="s">
        <v>514</v>
      </c>
      <c r="AR109" s="286"/>
      <c r="AS109" s="286"/>
      <c r="AT109" s="325"/>
      <c r="AU109" s="285" t="s">
        <v>511</v>
      </c>
      <c r="AV109" s="286"/>
      <c r="AW109" s="286"/>
      <c r="AX109" s="287"/>
    </row>
    <row r="110" spans="1:60" ht="23.25" hidden="1" customHeight="1" x14ac:dyDescent="0.15">
      <c r="A110" s="427"/>
      <c r="B110" s="428"/>
      <c r="C110" s="428"/>
      <c r="D110" s="428"/>
      <c r="E110" s="428"/>
      <c r="F110" s="429"/>
      <c r="G110" s="106"/>
      <c r="H110" s="106"/>
      <c r="I110" s="106"/>
      <c r="J110" s="106"/>
      <c r="K110" s="106"/>
      <c r="L110" s="106"/>
      <c r="M110" s="106"/>
      <c r="N110" s="106"/>
      <c r="O110" s="106"/>
      <c r="P110" s="106"/>
      <c r="Q110" s="106"/>
      <c r="R110" s="106"/>
      <c r="S110" s="106"/>
      <c r="T110" s="106"/>
      <c r="U110" s="106"/>
      <c r="V110" s="106"/>
      <c r="W110" s="106"/>
      <c r="X110" s="107"/>
      <c r="Y110" s="470" t="s">
        <v>55</v>
      </c>
      <c r="Z110" s="471"/>
      <c r="AA110" s="472"/>
      <c r="AB110" s="550"/>
      <c r="AC110" s="551"/>
      <c r="AD110" s="552"/>
      <c r="AE110" s="423"/>
      <c r="AF110" s="423"/>
      <c r="AG110" s="423"/>
      <c r="AH110" s="423"/>
      <c r="AI110" s="423"/>
      <c r="AJ110" s="423"/>
      <c r="AK110" s="423"/>
      <c r="AL110" s="423"/>
      <c r="AM110" s="423"/>
      <c r="AN110" s="423"/>
      <c r="AO110" s="423"/>
      <c r="AP110" s="423"/>
      <c r="AQ110" s="219"/>
      <c r="AR110" s="220"/>
      <c r="AS110" s="220"/>
      <c r="AT110" s="221"/>
      <c r="AU110" s="219"/>
      <c r="AV110" s="220"/>
      <c r="AW110" s="220"/>
      <c r="AX110" s="221"/>
    </row>
    <row r="111" spans="1:60" ht="23.25" hidden="1" customHeight="1" x14ac:dyDescent="0.15">
      <c r="A111" s="430"/>
      <c r="B111" s="431"/>
      <c r="C111" s="431"/>
      <c r="D111" s="431"/>
      <c r="E111" s="431"/>
      <c r="F111" s="432"/>
      <c r="G111" s="112"/>
      <c r="H111" s="112"/>
      <c r="I111" s="112"/>
      <c r="J111" s="112"/>
      <c r="K111" s="112"/>
      <c r="L111" s="112"/>
      <c r="M111" s="112"/>
      <c r="N111" s="112"/>
      <c r="O111" s="112"/>
      <c r="P111" s="112"/>
      <c r="Q111" s="112"/>
      <c r="R111" s="112"/>
      <c r="S111" s="112"/>
      <c r="T111" s="112"/>
      <c r="U111" s="112"/>
      <c r="V111" s="112"/>
      <c r="W111" s="112"/>
      <c r="X111" s="113"/>
      <c r="Y111" s="450" t="s">
        <v>56</v>
      </c>
      <c r="Z111" s="553"/>
      <c r="AA111" s="554"/>
      <c r="AB111" s="473"/>
      <c r="AC111" s="474"/>
      <c r="AD111" s="475"/>
      <c r="AE111" s="423"/>
      <c r="AF111" s="423"/>
      <c r="AG111" s="423"/>
      <c r="AH111" s="423"/>
      <c r="AI111" s="423"/>
      <c r="AJ111" s="423"/>
      <c r="AK111" s="423"/>
      <c r="AL111" s="423"/>
      <c r="AM111" s="423"/>
      <c r="AN111" s="423"/>
      <c r="AO111" s="423"/>
      <c r="AP111" s="423"/>
      <c r="AQ111" s="219"/>
      <c r="AR111" s="220"/>
      <c r="AS111" s="220"/>
      <c r="AT111" s="221"/>
      <c r="AU111" s="274"/>
      <c r="AV111" s="275"/>
      <c r="AW111" s="275"/>
      <c r="AX111" s="320"/>
    </row>
    <row r="112" spans="1:60" ht="31.5" hidden="1" customHeight="1" x14ac:dyDescent="0.15">
      <c r="A112" s="424" t="s">
        <v>472</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528</v>
      </c>
      <c r="AF112" s="421"/>
      <c r="AG112" s="421"/>
      <c r="AH112" s="422"/>
      <c r="AI112" s="420" t="s">
        <v>525</v>
      </c>
      <c r="AJ112" s="421"/>
      <c r="AK112" s="421"/>
      <c r="AL112" s="422"/>
      <c r="AM112" s="420" t="s">
        <v>520</v>
      </c>
      <c r="AN112" s="421"/>
      <c r="AO112" s="421"/>
      <c r="AP112" s="422"/>
      <c r="AQ112" s="285" t="s">
        <v>514</v>
      </c>
      <c r="AR112" s="286"/>
      <c r="AS112" s="286"/>
      <c r="AT112" s="325"/>
      <c r="AU112" s="285" t="s">
        <v>511</v>
      </c>
      <c r="AV112" s="286"/>
      <c r="AW112" s="286"/>
      <c r="AX112" s="287"/>
    </row>
    <row r="113" spans="1:50" ht="23.25" hidden="1" customHeight="1" x14ac:dyDescent="0.15">
      <c r="A113" s="427"/>
      <c r="B113" s="428"/>
      <c r="C113" s="428"/>
      <c r="D113" s="428"/>
      <c r="E113" s="428"/>
      <c r="F113" s="429"/>
      <c r="G113" s="106"/>
      <c r="H113" s="106"/>
      <c r="I113" s="106"/>
      <c r="J113" s="106"/>
      <c r="K113" s="106"/>
      <c r="L113" s="106"/>
      <c r="M113" s="106"/>
      <c r="N113" s="106"/>
      <c r="O113" s="106"/>
      <c r="P113" s="106"/>
      <c r="Q113" s="106"/>
      <c r="R113" s="106"/>
      <c r="S113" s="106"/>
      <c r="T113" s="106"/>
      <c r="U113" s="106"/>
      <c r="V113" s="106"/>
      <c r="W113" s="106"/>
      <c r="X113" s="107"/>
      <c r="Y113" s="470" t="s">
        <v>55</v>
      </c>
      <c r="Z113" s="471"/>
      <c r="AA113" s="472"/>
      <c r="AB113" s="550"/>
      <c r="AC113" s="551"/>
      <c r="AD113" s="552"/>
      <c r="AE113" s="423"/>
      <c r="AF113" s="423"/>
      <c r="AG113" s="423"/>
      <c r="AH113" s="423"/>
      <c r="AI113" s="423"/>
      <c r="AJ113" s="423"/>
      <c r="AK113" s="423"/>
      <c r="AL113" s="423"/>
      <c r="AM113" s="423"/>
      <c r="AN113" s="423"/>
      <c r="AO113" s="423"/>
      <c r="AP113" s="423"/>
      <c r="AQ113" s="219"/>
      <c r="AR113" s="220"/>
      <c r="AS113" s="220"/>
      <c r="AT113" s="221"/>
      <c r="AU113" s="219"/>
      <c r="AV113" s="220"/>
      <c r="AW113" s="220"/>
      <c r="AX113" s="221"/>
    </row>
    <row r="114" spans="1:50" ht="23.25" hidden="1" customHeight="1" x14ac:dyDescent="0.15">
      <c r="A114" s="430"/>
      <c r="B114" s="431"/>
      <c r="C114" s="431"/>
      <c r="D114" s="431"/>
      <c r="E114" s="431"/>
      <c r="F114" s="432"/>
      <c r="G114" s="112"/>
      <c r="H114" s="112"/>
      <c r="I114" s="112"/>
      <c r="J114" s="112"/>
      <c r="K114" s="112"/>
      <c r="L114" s="112"/>
      <c r="M114" s="112"/>
      <c r="N114" s="112"/>
      <c r="O114" s="112"/>
      <c r="P114" s="112"/>
      <c r="Q114" s="112"/>
      <c r="R114" s="112"/>
      <c r="S114" s="112"/>
      <c r="T114" s="112"/>
      <c r="U114" s="112"/>
      <c r="V114" s="112"/>
      <c r="W114" s="112"/>
      <c r="X114" s="113"/>
      <c r="Y114" s="450" t="s">
        <v>56</v>
      </c>
      <c r="Z114" s="553"/>
      <c r="AA114" s="554"/>
      <c r="AB114" s="473"/>
      <c r="AC114" s="474"/>
      <c r="AD114" s="475"/>
      <c r="AE114" s="423"/>
      <c r="AF114" s="423"/>
      <c r="AG114" s="423"/>
      <c r="AH114" s="423"/>
      <c r="AI114" s="423"/>
      <c r="AJ114" s="423"/>
      <c r="AK114" s="423"/>
      <c r="AL114" s="423"/>
      <c r="AM114" s="423"/>
      <c r="AN114" s="423"/>
      <c r="AO114" s="423"/>
      <c r="AP114" s="423"/>
      <c r="AQ114" s="219"/>
      <c r="AR114" s="220"/>
      <c r="AS114" s="220"/>
      <c r="AT114" s="221"/>
      <c r="AU114" s="219"/>
      <c r="AV114" s="220"/>
      <c r="AW114" s="220"/>
      <c r="AX114" s="221"/>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528</v>
      </c>
      <c r="AF115" s="421"/>
      <c r="AG115" s="421"/>
      <c r="AH115" s="422"/>
      <c r="AI115" s="420" t="s">
        <v>525</v>
      </c>
      <c r="AJ115" s="421"/>
      <c r="AK115" s="421"/>
      <c r="AL115" s="422"/>
      <c r="AM115" s="420" t="s">
        <v>520</v>
      </c>
      <c r="AN115" s="421"/>
      <c r="AO115" s="421"/>
      <c r="AP115" s="422"/>
      <c r="AQ115" s="596" t="s">
        <v>515</v>
      </c>
      <c r="AR115" s="597"/>
      <c r="AS115" s="597"/>
      <c r="AT115" s="597"/>
      <c r="AU115" s="597"/>
      <c r="AV115" s="597"/>
      <c r="AW115" s="597"/>
      <c r="AX115" s="598"/>
    </row>
    <row r="116" spans="1:50" ht="23.25" customHeight="1" x14ac:dyDescent="0.15">
      <c r="A116" s="444"/>
      <c r="B116" s="445"/>
      <c r="C116" s="445"/>
      <c r="D116" s="445"/>
      <c r="E116" s="445"/>
      <c r="F116" s="446"/>
      <c r="G116" s="398" t="s">
        <v>773</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593</v>
      </c>
      <c r="AC116" s="468"/>
      <c r="AD116" s="469"/>
      <c r="AE116" s="423">
        <v>569531.5</v>
      </c>
      <c r="AF116" s="423"/>
      <c r="AG116" s="423"/>
      <c r="AH116" s="423"/>
      <c r="AI116" s="423">
        <v>6903799.5999999996</v>
      </c>
      <c r="AJ116" s="423"/>
      <c r="AK116" s="423"/>
      <c r="AL116" s="423"/>
      <c r="AM116" s="423">
        <v>437263</v>
      </c>
      <c r="AN116" s="423"/>
      <c r="AO116" s="423"/>
      <c r="AP116" s="423"/>
      <c r="AQ116" s="219">
        <v>559519.4</v>
      </c>
      <c r="AR116" s="220"/>
      <c r="AS116" s="220"/>
      <c r="AT116" s="220"/>
      <c r="AU116" s="220"/>
      <c r="AV116" s="220"/>
      <c r="AW116" s="220"/>
      <c r="AX116" s="222"/>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594</v>
      </c>
      <c r="AC117" s="478"/>
      <c r="AD117" s="479"/>
      <c r="AE117" s="556" t="s">
        <v>601</v>
      </c>
      <c r="AF117" s="556"/>
      <c r="AG117" s="556"/>
      <c r="AH117" s="556"/>
      <c r="AI117" s="556" t="s">
        <v>602</v>
      </c>
      <c r="AJ117" s="556"/>
      <c r="AK117" s="556"/>
      <c r="AL117" s="556"/>
      <c r="AM117" s="556" t="s">
        <v>651</v>
      </c>
      <c r="AN117" s="556"/>
      <c r="AO117" s="556"/>
      <c r="AP117" s="556"/>
      <c r="AQ117" s="556" t="s">
        <v>654</v>
      </c>
      <c r="AR117" s="556"/>
      <c r="AS117" s="556"/>
      <c r="AT117" s="556"/>
      <c r="AU117" s="556"/>
      <c r="AV117" s="556"/>
      <c r="AW117" s="556"/>
      <c r="AX117" s="55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528</v>
      </c>
      <c r="AF118" s="421"/>
      <c r="AG118" s="421"/>
      <c r="AH118" s="422"/>
      <c r="AI118" s="420" t="s">
        <v>525</v>
      </c>
      <c r="AJ118" s="421"/>
      <c r="AK118" s="421"/>
      <c r="AL118" s="422"/>
      <c r="AM118" s="420" t="s">
        <v>520</v>
      </c>
      <c r="AN118" s="421"/>
      <c r="AO118" s="421"/>
      <c r="AP118" s="422"/>
      <c r="AQ118" s="596" t="s">
        <v>515</v>
      </c>
      <c r="AR118" s="597"/>
      <c r="AS118" s="597"/>
      <c r="AT118" s="597"/>
      <c r="AU118" s="597"/>
      <c r="AV118" s="597"/>
      <c r="AW118" s="597"/>
      <c r="AX118" s="598"/>
    </row>
    <row r="119" spans="1:50" ht="23.25" customHeight="1" x14ac:dyDescent="0.15">
      <c r="A119" s="444"/>
      <c r="B119" s="445"/>
      <c r="C119" s="445"/>
      <c r="D119" s="445"/>
      <c r="E119" s="445"/>
      <c r="F119" s="446"/>
      <c r="G119" s="398" t="s">
        <v>778</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593</v>
      </c>
      <c r="AC119" s="468"/>
      <c r="AD119" s="469"/>
      <c r="AE119" s="423">
        <v>704714.3</v>
      </c>
      <c r="AF119" s="423"/>
      <c r="AG119" s="423"/>
      <c r="AH119" s="423"/>
      <c r="AI119" s="423">
        <v>233511.4</v>
      </c>
      <c r="AJ119" s="423"/>
      <c r="AK119" s="423"/>
      <c r="AL119" s="423"/>
      <c r="AM119" s="423">
        <v>260897.1</v>
      </c>
      <c r="AN119" s="423"/>
      <c r="AO119" s="423"/>
      <c r="AP119" s="423"/>
      <c r="AQ119" s="423">
        <v>255750</v>
      </c>
      <c r="AR119" s="423"/>
      <c r="AS119" s="423"/>
      <c r="AT119" s="423"/>
      <c r="AU119" s="423"/>
      <c r="AV119" s="423"/>
      <c r="AW119" s="423"/>
      <c r="AX119" s="555"/>
    </row>
    <row r="120" spans="1:50" ht="46.5"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594</v>
      </c>
      <c r="AC120" s="478"/>
      <c r="AD120" s="479"/>
      <c r="AE120" s="556" t="s">
        <v>599</v>
      </c>
      <c r="AF120" s="556"/>
      <c r="AG120" s="556"/>
      <c r="AH120" s="556"/>
      <c r="AI120" s="556" t="s">
        <v>600</v>
      </c>
      <c r="AJ120" s="556"/>
      <c r="AK120" s="556"/>
      <c r="AL120" s="556"/>
      <c r="AM120" s="556" t="s">
        <v>652</v>
      </c>
      <c r="AN120" s="556"/>
      <c r="AO120" s="556"/>
      <c r="AP120" s="556"/>
      <c r="AQ120" s="556" t="s">
        <v>779</v>
      </c>
      <c r="AR120" s="556"/>
      <c r="AS120" s="556"/>
      <c r="AT120" s="556"/>
      <c r="AU120" s="556"/>
      <c r="AV120" s="556"/>
      <c r="AW120" s="556"/>
      <c r="AX120" s="557"/>
    </row>
    <row r="121" spans="1:50" ht="23.25"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528</v>
      </c>
      <c r="AF121" s="421"/>
      <c r="AG121" s="421"/>
      <c r="AH121" s="422"/>
      <c r="AI121" s="420" t="s">
        <v>525</v>
      </c>
      <c r="AJ121" s="421"/>
      <c r="AK121" s="421"/>
      <c r="AL121" s="422"/>
      <c r="AM121" s="420" t="s">
        <v>520</v>
      </c>
      <c r="AN121" s="421"/>
      <c r="AO121" s="421"/>
      <c r="AP121" s="422"/>
      <c r="AQ121" s="596" t="s">
        <v>515</v>
      </c>
      <c r="AR121" s="597"/>
      <c r="AS121" s="597"/>
      <c r="AT121" s="597"/>
      <c r="AU121" s="597"/>
      <c r="AV121" s="597"/>
      <c r="AW121" s="597"/>
      <c r="AX121" s="598"/>
    </row>
    <row r="122" spans="1:50" ht="23.25" customHeight="1" x14ac:dyDescent="0.15">
      <c r="A122" s="444"/>
      <c r="B122" s="445"/>
      <c r="C122" s="445"/>
      <c r="D122" s="445"/>
      <c r="E122" s="445"/>
      <c r="F122" s="446"/>
      <c r="G122" s="398" t="s">
        <v>774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t="s">
        <v>593</v>
      </c>
      <c r="AC122" s="468"/>
      <c r="AD122" s="469"/>
      <c r="AE122" s="423">
        <v>1598042.6</v>
      </c>
      <c r="AF122" s="423"/>
      <c r="AG122" s="423"/>
      <c r="AH122" s="423"/>
      <c r="AI122" s="423">
        <v>1890429.6</v>
      </c>
      <c r="AJ122" s="423"/>
      <c r="AK122" s="423"/>
      <c r="AL122" s="423"/>
      <c r="AM122" s="423">
        <v>1627710.6</v>
      </c>
      <c r="AN122" s="423"/>
      <c r="AO122" s="423"/>
      <c r="AP122" s="423"/>
      <c r="AQ122" s="423">
        <v>1758617</v>
      </c>
      <c r="AR122" s="423"/>
      <c r="AS122" s="423"/>
      <c r="AT122" s="423"/>
      <c r="AU122" s="423"/>
      <c r="AV122" s="423"/>
      <c r="AW122" s="423"/>
      <c r="AX122" s="555"/>
    </row>
    <row r="123" spans="1:50" ht="46.5"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594</v>
      </c>
      <c r="AC123" s="478"/>
      <c r="AD123" s="479"/>
      <c r="AE123" s="556" t="s">
        <v>597</v>
      </c>
      <c r="AF123" s="556"/>
      <c r="AG123" s="556"/>
      <c r="AH123" s="556"/>
      <c r="AI123" s="556" t="s">
        <v>598</v>
      </c>
      <c r="AJ123" s="556"/>
      <c r="AK123" s="556"/>
      <c r="AL123" s="556"/>
      <c r="AM123" s="556" t="s">
        <v>783</v>
      </c>
      <c r="AN123" s="556"/>
      <c r="AO123" s="556"/>
      <c r="AP123" s="556"/>
      <c r="AQ123" s="556" t="s">
        <v>780</v>
      </c>
      <c r="AR123" s="556"/>
      <c r="AS123" s="556"/>
      <c r="AT123" s="556"/>
      <c r="AU123" s="556"/>
      <c r="AV123" s="556"/>
      <c r="AW123" s="556"/>
      <c r="AX123" s="557"/>
    </row>
    <row r="124" spans="1:50" ht="23.25"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529</v>
      </c>
      <c r="AF124" s="421"/>
      <c r="AG124" s="421"/>
      <c r="AH124" s="422"/>
      <c r="AI124" s="420" t="s">
        <v>525</v>
      </c>
      <c r="AJ124" s="421"/>
      <c r="AK124" s="421"/>
      <c r="AL124" s="422"/>
      <c r="AM124" s="420" t="s">
        <v>520</v>
      </c>
      <c r="AN124" s="421"/>
      <c r="AO124" s="421"/>
      <c r="AP124" s="422"/>
      <c r="AQ124" s="596" t="s">
        <v>515</v>
      </c>
      <c r="AR124" s="597"/>
      <c r="AS124" s="597"/>
      <c r="AT124" s="597"/>
      <c r="AU124" s="597"/>
      <c r="AV124" s="597"/>
      <c r="AW124" s="597"/>
      <c r="AX124" s="598"/>
    </row>
    <row r="125" spans="1:50" ht="23.25" customHeight="1" x14ac:dyDescent="0.15">
      <c r="A125" s="444"/>
      <c r="B125" s="445"/>
      <c r="C125" s="445"/>
      <c r="D125" s="445"/>
      <c r="E125" s="445"/>
      <c r="F125" s="446"/>
      <c r="G125" s="398" t="s">
        <v>775</v>
      </c>
      <c r="H125" s="398"/>
      <c r="I125" s="398"/>
      <c r="J125" s="398"/>
      <c r="K125" s="398"/>
      <c r="L125" s="398"/>
      <c r="M125" s="398"/>
      <c r="N125" s="398"/>
      <c r="O125" s="398"/>
      <c r="P125" s="398"/>
      <c r="Q125" s="398"/>
      <c r="R125" s="398"/>
      <c r="S125" s="398"/>
      <c r="T125" s="398"/>
      <c r="U125" s="398"/>
      <c r="V125" s="398"/>
      <c r="W125" s="398"/>
      <c r="X125" s="939"/>
      <c r="Y125" s="460" t="s">
        <v>15</v>
      </c>
      <c r="Z125" s="461"/>
      <c r="AA125" s="462"/>
      <c r="AB125" s="467" t="s">
        <v>593</v>
      </c>
      <c r="AC125" s="468"/>
      <c r="AD125" s="469"/>
      <c r="AE125" s="423">
        <v>526839.19999999995</v>
      </c>
      <c r="AF125" s="423"/>
      <c r="AG125" s="423"/>
      <c r="AH125" s="423"/>
      <c r="AI125" s="423">
        <v>451512.3</v>
      </c>
      <c r="AJ125" s="423"/>
      <c r="AK125" s="423"/>
      <c r="AL125" s="423"/>
      <c r="AM125" s="423">
        <v>629206</v>
      </c>
      <c r="AN125" s="423"/>
      <c r="AO125" s="423"/>
      <c r="AP125" s="423"/>
      <c r="AQ125" s="423">
        <v>677214.3</v>
      </c>
      <c r="AR125" s="423"/>
      <c r="AS125" s="423"/>
      <c r="AT125" s="423"/>
      <c r="AU125" s="423"/>
      <c r="AV125" s="423"/>
      <c r="AW125" s="423"/>
      <c r="AX125" s="555"/>
    </row>
    <row r="126" spans="1:50" ht="46.5"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0"/>
      <c r="Y126" s="476" t="s">
        <v>49</v>
      </c>
      <c r="Z126" s="451"/>
      <c r="AA126" s="452"/>
      <c r="AB126" s="477" t="s">
        <v>594</v>
      </c>
      <c r="AC126" s="478"/>
      <c r="AD126" s="479"/>
      <c r="AE126" s="556" t="s">
        <v>786</v>
      </c>
      <c r="AF126" s="556"/>
      <c r="AG126" s="556"/>
      <c r="AH126" s="556"/>
      <c r="AI126" s="556" t="s">
        <v>596</v>
      </c>
      <c r="AJ126" s="556"/>
      <c r="AK126" s="556"/>
      <c r="AL126" s="556"/>
      <c r="AM126" s="556" t="s">
        <v>784</v>
      </c>
      <c r="AN126" s="556"/>
      <c r="AO126" s="556"/>
      <c r="AP126" s="556"/>
      <c r="AQ126" s="556" t="s">
        <v>781</v>
      </c>
      <c r="AR126" s="556"/>
      <c r="AS126" s="556"/>
      <c r="AT126" s="556"/>
      <c r="AU126" s="556"/>
      <c r="AV126" s="556"/>
      <c r="AW126" s="556"/>
      <c r="AX126" s="557"/>
    </row>
    <row r="127" spans="1:50" ht="23.25" customHeight="1" x14ac:dyDescent="0.15">
      <c r="A127" s="636" t="s">
        <v>15</v>
      </c>
      <c r="B127" s="445"/>
      <c r="C127" s="445"/>
      <c r="D127" s="445"/>
      <c r="E127" s="445"/>
      <c r="F127" s="446"/>
      <c r="G127" s="249" t="s">
        <v>16</v>
      </c>
      <c r="H127" s="249"/>
      <c r="I127" s="249"/>
      <c r="J127" s="249"/>
      <c r="K127" s="249"/>
      <c r="L127" s="249"/>
      <c r="M127" s="249"/>
      <c r="N127" s="249"/>
      <c r="O127" s="249"/>
      <c r="P127" s="249"/>
      <c r="Q127" s="249"/>
      <c r="R127" s="249"/>
      <c r="S127" s="249"/>
      <c r="T127" s="249"/>
      <c r="U127" s="249"/>
      <c r="V127" s="249"/>
      <c r="W127" s="249"/>
      <c r="X127" s="250"/>
      <c r="Y127" s="936"/>
      <c r="Z127" s="937"/>
      <c r="AA127" s="938"/>
      <c r="AB127" s="248" t="s">
        <v>11</v>
      </c>
      <c r="AC127" s="249"/>
      <c r="AD127" s="250"/>
      <c r="AE127" s="420" t="s">
        <v>528</v>
      </c>
      <c r="AF127" s="421"/>
      <c r="AG127" s="421"/>
      <c r="AH127" s="422"/>
      <c r="AI127" s="420" t="s">
        <v>525</v>
      </c>
      <c r="AJ127" s="421"/>
      <c r="AK127" s="421"/>
      <c r="AL127" s="422"/>
      <c r="AM127" s="420" t="s">
        <v>520</v>
      </c>
      <c r="AN127" s="421"/>
      <c r="AO127" s="421"/>
      <c r="AP127" s="422"/>
      <c r="AQ127" s="596" t="s">
        <v>515</v>
      </c>
      <c r="AR127" s="597"/>
      <c r="AS127" s="597"/>
      <c r="AT127" s="597"/>
      <c r="AU127" s="597"/>
      <c r="AV127" s="597"/>
      <c r="AW127" s="597"/>
      <c r="AX127" s="598"/>
    </row>
    <row r="128" spans="1:50" ht="23.25" customHeight="1" x14ac:dyDescent="0.15">
      <c r="A128" s="444"/>
      <c r="B128" s="445"/>
      <c r="C128" s="445"/>
      <c r="D128" s="445"/>
      <c r="E128" s="445"/>
      <c r="F128" s="446"/>
      <c r="G128" s="398" t="s">
        <v>776</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t="s">
        <v>593</v>
      </c>
      <c r="AC128" s="468"/>
      <c r="AD128" s="469"/>
      <c r="AE128" s="423">
        <v>463812.5</v>
      </c>
      <c r="AF128" s="423"/>
      <c r="AG128" s="423"/>
      <c r="AH128" s="423"/>
      <c r="AI128" s="423">
        <v>420552.8</v>
      </c>
      <c r="AJ128" s="423"/>
      <c r="AK128" s="423"/>
      <c r="AL128" s="423"/>
      <c r="AM128" s="423">
        <v>650730.5</v>
      </c>
      <c r="AN128" s="423"/>
      <c r="AO128" s="423"/>
      <c r="AP128" s="423"/>
      <c r="AQ128" s="423">
        <v>515914.6</v>
      </c>
      <c r="AR128" s="423"/>
      <c r="AS128" s="423"/>
      <c r="AT128" s="423"/>
      <c r="AU128" s="423"/>
      <c r="AV128" s="423"/>
      <c r="AW128" s="423"/>
      <c r="AX128" s="555"/>
    </row>
    <row r="129" spans="1:50" ht="46.5"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594</v>
      </c>
      <c r="AC129" s="478"/>
      <c r="AD129" s="479"/>
      <c r="AE129" s="556" t="s">
        <v>787</v>
      </c>
      <c r="AF129" s="556"/>
      <c r="AG129" s="556"/>
      <c r="AH129" s="556"/>
      <c r="AI129" s="556" t="s">
        <v>595</v>
      </c>
      <c r="AJ129" s="556"/>
      <c r="AK129" s="556"/>
      <c r="AL129" s="556"/>
      <c r="AM129" s="556" t="s">
        <v>785</v>
      </c>
      <c r="AN129" s="556"/>
      <c r="AO129" s="556"/>
      <c r="AP129" s="556"/>
      <c r="AQ129" s="556" t="s">
        <v>782</v>
      </c>
      <c r="AR129" s="556"/>
      <c r="AS129" s="556"/>
      <c r="AT129" s="556"/>
      <c r="AU129" s="556"/>
      <c r="AV129" s="556"/>
      <c r="AW129" s="556"/>
      <c r="AX129" s="557"/>
    </row>
    <row r="130" spans="1:50" ht="30" customHeight="1" x14ac:dyDescent="0.15">
      <c r="A130" s="189" t="s">
        <v>558</v>
      </c>
      <c r="B130" s="186"/>
      <c r="C130" s="185" t="s">
        <v>358</v>
      </c>
      <c r="D130" s="186"/>
      <c r="E130" s="170" t="s">
        <v>387</v>
      </c>
      <c r="F130" s="171"/>
      <c r="G130" s="172" t="s">
        <v>603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0" customHeight="1" x14ac:dyDescent="0.15">
      <c r="A131" s="190"/>
      <c r="B131" s="187"/>
      <c r="C131" s="181"/>
      <c r="D131" s="187"/>
      <c r="E131" s="175" t="s">
        <v>386</v>
      </c>
      <c r="F131" s="176"/>
      <c r="G131" s="111" t="s">
        <v>604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528</v>
      </c>
      <c r="AF132" s="156"/>
      <c r="AG132" s="156"/>
      <c r="AH132" s="156"/>
      <c r="AI132" s="156" t="s">
        <v>525</v>
      </c>
      <c r="AJ132" s="156"/>
      <c r="AK132" s="156"/>
      <c r="AL132" s="156"/>
      <c r="AM132" s="156" t="s">
        <v>520</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573</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605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606</v>
      </c>
      <c r="AC134" s="206"/>
      <c r="AD134" s="206"/>
      <c r="AE134" s="207">
        <v>13.9</v>
      </c>
      <c r="AF134" s="208"/>
      <c r="AG134" s="208"/>
      <c r="AH134" s="208"/>
      <c r="AI134" s="207">
        <v>13.3</v>
      </c>
      <c r="AJ134" s="208"/>
      <c r="AK134" s="208"/>
      <c r="AL134" s="208"/>
      <c r="AM134" s="207"/>
      <c r="AN134" s="208"/>
      <c r="AO134" s="208"/>
      <c r="AP134" s="208"/>
      <c r="AQ134" s="207" t="s">
        <v>573</v>
      </c>
      <c r="AR134" s="208"/>
      <c r="AS134" s="208"/>
      <c r="AT134" s="208"/>
      <c r="AU134" s="207" t="s">
        <v>573</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606</v>
      </c>
      <c r="AC135" s="214"/>
      <c r="AD135" s="214"/>
      <c r="AE135" s="207">
        <v>10</v>
      </c>
      <c r="AF135" s="208"/>
      <c r="AG135" s="208"/>
      <c r="AH135" s="208"/>
      <c r="AI135" s="207">
        <v>10</v>
      </c>
      <c r="AJ135" s="208"/>
      <c r="AK135" s="208"/>
      <c r="AL135" s="208"/>
      <c r="AM135" s="207">
        <v>10</v>
      </c>
      <c r="AN135" s="208"/>
      <c r="AO135" s="208"/>
      <c r="AP135" s="208"/>
      <c r="AQ135" s="207" t="s">
        <v>573</v>
      </c>
      <c r="AR135" s="208"/>
      <c r="AS135" s="208"/>
      <c r="AT135" s="208"/>
      <c r="AU135" s="207">
        <v>10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528</v>
      </c>
      <c r="AF136" s="156"/>
      <c r="AG136" s="156"/>
      <c r="AH136" s="156"/>
      <c r="AI136" s="156" t="s">
        <v>525</v>
      </c>
      <c r="AJ136" s="156"/>
      <c r="AK136" s="156"/>
      <c r="AL136" s="156"/>
      <c r="AM136" s="156" t="s">
        <v>520</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528</v>
      </c>
      <c r="AF140" s="156"/>
      <c r="AG140" s="156"/>
      <c r="AH140" s="156"/>
      <c r="AI140" s="156" t="s">
        <v>525</v>
      </c>
      <c r="AJ140" s="156"/>
      <c r="AK140" s="156"/>
      <c r="AL140" s="156"/>
      <c r="AM140" s="156" t="s">
        <v>520</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528</v>
      </c>
      <c r="AF144" s="156"/>
      <c r="AG144" s="156"/>
      <c r="AH144" s="156"/>
      <c r="AI144" s="156" t="s">
        <v>525</v>
      </c>
      <c r="AJ144" s="156"/>
      <c r="AK144" s="156"/>
      <c r="AL144" s="156"/>
      <c r="AM144" s="156" t="s">
        <v>520</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528</v>
      </c>
      <c r="AF148" s="156"/>
      <c r="AG148" s="156"/>
      <c r="AH148" s="156"/>
      <c r="AI148" s="156" t="s">
        <v>525</v>
      </c>
      <c r="AJ148" s="156"/>
      <c r="AK148" s="156"/>
      <c r="AL148" s="156"/>
      <c r="AM148" s="156" t="s">
        <v>520</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456</v>
      </c>
      <c r="R152" s="131"/>
      <c r="S152" s="131"/>
      <c r="T152" s="131"/>
      <c r="U152" s="131"/>
      <c r="V152" s="131"/>
      <c r="W152" s="131"/>
      <c r="X152" s="131"/>
      <c r="Y152" s="131"/>
      <c r="Z152" s="131"/>
      <c r="AA152" s="131"/>
      <c r="AB152" s="130" t="s">
        <v>457</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573</v>
      </c>
      <c r="H154" s="106"/>
      <c r="I154" s="106"/>
      <c r="J154" s="106"/>
      <c r="K154" s="106"/>
      <c r="L154" s="106"/>
      <c r="M154" s="106"/>
      <c r="N154" s="106"/>
      <c r="O154" s="106"/>
      <c r="P154" s="107"/>
      <c r="Q154" s="126" t="s">
        <v>573</v>
      </c>
      <c r="R154" s="106"/>
      <c r="S154" s="106"/>
      <c r="T154" s="106"/>
      <c r="U154" s="106"/>
      <c r="V154" s="106"/>
      <c r="W154" s="106"/>
      <c r="X154" s="106"/>
      <c r="Y154" s="106"/>
      <c r="Z154" s="106"/>
      <c r="AA154" s="294"/>
      <c r="AB154" s="142" t="s">
        <v>573</v>
      </c>
      <c r="AC154" s="143"/>
      <c r="AD154" s="143"/>
      <c r="AE154" s="148" t="s">
        <v>573</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2.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1.7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607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456</v>
      </c>
      <c r="R159" s="131"/>
      <c r="S159" s="131"/>
      <c r="T159" s="131"/>
      <c r="U159" s="131"/>
      <c r="V159" s="131"/>
      <c r="W159" s="131"/>
      <c r="X159" s="131"/>
      <c r="Y159" s="131"/>
      <c r="Z159" s="131"/>
      <c r="AA159" s="131"/>
      <c r="AB159" s="130" t="s">
        <v>457</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456</v>
      </c>
      <c r="R166" s="131"/>
      <c r="S166" s="131"/>
      <c r="T166" s="131"/>
      <c r="U166" s="131"/>
      <c r="V166" s="131"/>
      <c r="W166" s="131"/>
      <c r="X166" s="131"/>
      <c r="Y166" s="131"/>
      <c r="Z166" s="131"/>
      <c r="AA166" s="131"/>
      <c r="AB166" s="130" t="s">
        <v>457</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456</v>
      </c>
      <c r="R173" s="131"/>
      <c r="S173" s="131"/>
      <c r="T173" s="131"/>
      <c r="U173" s="131"/>
      <c r="V173" s="131"/>
      <c r="W173" s="131"/>
      <c r="X173" s="131"/>
      <c r="Y173" s="131"/>
      <c r="Z173" s="131"/>
      <c r="AA173" s="131"/>
      <c r="AB173" s="130" t="s">
        <v>457</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456</v>
      </c>
      <c r="R180" s="131"/>
      <c r="S180" s="131"/>
      <c r="T180" s="131"/>
      <c r="U180" s="131"/>
      <c r="V180" s="131"/>
      <c r="W180" s="131"/>
      <c r="X180" s="131"/>
      <c r="Y180" s="131"/>
      <c r="Z180" s="131"/>
      <c r="AA180" s="131"/>
      <c r="AB180" s="130" t="s">
        <v>457</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95.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528</v>
      </c>
      <c r="AF192" s="156"/>
      <c r="AG192" s="156"/>
      <c r="AH192" s="156"/>
      <c r="AI192" s="156" t="s">
        <v>525</v>
      </c>
      <c r="AJ192" s="156"/>
      <c r="AK192" s="156"/>
      <c r="AL192" s="156"/>
      <c r="AM192" s="156" t="s">
        <v>520</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529</v>
      </c>
      <c r="AF196" s="156"/>
      <c r="AG196" s="156"/>
      <c r="AH196" s="156"/>
      <c r="AI196" s="156" t="s">
        <v>525</v>
      </c>
      <c r="AJ196" s="156"/>
      <c r="AK196" s="156"/>
      <c r="AL196" s="156"/>
      <c r="AM196" s="156" t="s">
        <v>520</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528</v>
      </c>
      <c r="AF200" s="156"/>
      <c r="AG200" s="156"/>
      <c r="AH200" s="156"/>
      <c r="AI200" s="156" t="s">
        <v>525</v>
      </c>
      <c r="AJ200" s="156"/>
      <c r="AK200" s="156"/>
      <c r="AL200" s="156"/>
      <c r="AM200" s="156" t="s">
        <v>520</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528</v>
      </c>
      <c r="AF204" s="156"/>
      <c r="AG204" s="156"/>
      <c r="AH204" s="156"/>
      <c r="AI204" s="156" t="s">
        <v>525</v>
      </c>
      <c r="AJ204" s="156"/>
      <c r="AK204" s="156"/>
      <c r="AL204" s="156"/>
      <c r="AM204" s="156" t="s">
        <v>520</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528</v>
      </c>
      <c r="AF208" s="156"/>
      <c r="AG208" s="156"/>
      <c r="AH208" s="156"/>
      <c r="AI208" s="156" t="s">
        <v>525</v>
      </c>
      <c r="AJ208" s="156"/>
      <c r="AK208" s="156"/>
      <c r="AL208" s="156"/>
      <c r="AM208" s="156" t="s">
        <v>520</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456</v>
      </c>
      <c r="R212" s="131"/>
      <c r="S212" s="131"/>
      <c r="T212" s="131"/>
      <c r="U212" s="131"/>
      <c r="V212" s="131"/>
      <c r="W212" s="131"/>
      <c r="X212" s="131"/>
      <c r="Y212" s="131"/>
      <c r="Z212" s="131"/>
      <c r="AA212" s="131"/>
      <c r="AB212" s="130" t="s">
        <v>457</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456</v>
      </c>
      <c r="R219" s="131"/>
      <c r="S219" s="131"/>
      <c r="T219" s="131"/>
      <c r="U219" s="131"/>
      <c r="V219" s="131"/>
      <c r="W219" s="131"/>
      <c r="X219" s="131"/>
      <c r="Y219" s="131"/>
      <c r="Z219" s="131"/>
      <c r="AA219" s="131"/>
      <c r="AB219" s="130" t="s">
        <v>457</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456</v>
      </c>
      <c r="R226" s="131"/>
      <c r="S226" s="131"/>
      <c r="T226" s="131"/>
      <c r="U226" s="131"/>
      <c r="V226" s="131"/>
      <c r="W226" s="131"/>
      <c r="X226" s="131"/>
      <c r="Y226" s="131"/>
      <c r="Z226" s="131"/>
      <c r="AA226" s="131"/>
      <c r="AB226" s="130" t="s">
        <v>457</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456</v>
      </c>
      <c r="R233" s="131"/>
      <c r="S233" s="131"/>
      <c r="T233" s="131"/>
      <c r="U233" s="131"/>
      <c r="V233" s="131"/>
      <c r="W233" s="131"/>
      <c r="X233" s="131"/>
      <c r="Y233" s="131"/>
      <c r="Z233" s="131"/>
      <c r="AA233" s="131"/>
      <c r="AB233" s="130" t="s">
        <v>457</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456</v>
      </c>
      <c r="R240" s="131"/>
      <c r="S240" s="131"/>
      <c r="T240" s="131"/>
      <c r="U240" s="131"/>
      <c r="V240" s="131"/>
      <c r="W240" s="131"/>
      <c r="X240" s="131"/>
      <c r="Y240" s="131"/>
      <c r="Z240" s="131"/>
      <c r="AA240" s="131"/>
      <c r="AB240" s="130" t="s">
        <v>457</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528</v>
      </c>
      <c r="AF252" s="156"/>
      <c r="AG252" s="156"/>
      <c r="AH252" s="156"/>
      <c r="AI252" s="156" t="s">
        <v>525</v>
      </c>
      <c r="AJ252" s="156"/>
      <c r="AK252" s="156"/>
      <c r="AL252" s="156"/>
      <c r="AM252" s="156" t="s">
        <v>520</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528</v>
      </c>
      <c r="AF256" s="156"/>
      <c r="AG256" s="156"/>
      <c r="AH256" s="156"/>
      <c r="AI256" s="156" t="s">
        <v>525</v>
      </c>
      <c r="AJ256" s="156"/>
      <c r="AK256" s="156"/>
      <c r="AL256" s="156"/>
      <c r="AM256" s="156" t="s">
        <v>521</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528</v>
      </c>
      <c r="AF260" s="156"/>
      <c r="AG260" s="156"/>
      <c r="AH260" s="156"/>
      <c r="AI260" s="156" t="s">
        <v>525</v>
      </c>
      <c r="AJ260" s="156"/>
      <c r="AK260" s="156"/>
      <c r="AL260" s="156"/>
      <c r="AM260" s="156" t="s">
        <v>521</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528</v>
      </c>
      <c r="AF264" s="218"/>
      <c r="AG264" s="218"/>
      <c r="AH264" s="218"/>
      <c r="AI264" s="218" t="s">
        <v>525</v>
      </c>
      <c r="AJ264" s="218"/>
      <c r="AK264" s="218"/>
      <c r="AL264" s="218"/>
      <c r="AM264" s="218" t="s">
        <v>520</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529</v>
      </c>
      <c r="AF268" s="156"/>
      <c r="AG268" s="156"/>
      <c r="AH268" s="156"/>
      <c r="AI268" s="156" t="s">
        <v>525</v>
      </c>
      <c r="AJ268" s="156"/>
      <c r="AK268" s="156"/>
      <c r="AL268" s="156"/>
      <c r="AM268" s="156" t="s">
        <v>520</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456</v>
      </c>
      <c r="R272" s="131"/>
      <c r="S272" s="131"/>
      <c r="T272" s="131"/>
      <c r="U272" s="131"/>
      <c r="V272" s="131"/>
      <c r="W272" s="131"/>
      <c r="X272" s="131"/>
      <c r="Y272" s="131"/>
      <c r="Z272" s="131"/>
      <c r="AA272" s="131"/>
      <c r="AB272" s="130" t="s">
        <v>457</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456</v>
      </c>
      <c r="R279" s="131"/>
      <c r="S279" s="131"/>
      <c r="T279" s="131"/>
      <c r="U279" s="131"/>
      <c r="V279" s="131"/>
      <c r="W279" s="131"/>
      <c r="X279" s="131"/>
      <c r="Y279" s="131"/>
      <c r="Z279" s="131"/>
      <c r="AA279" s="131"/>
      <c r="AB279" s="130" t="s">
        <v>457</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456</v>
      </c>
      <c r="R286" s="131"/>
      <c r="S286" s="131"/>
      <c r="T286" s="131"/>
      <c r="U286" s="131"/>
      <c r="V286" s="131"/>
      <c r="W286" s="131"/>
      <c r="X286" s="131"/>
      <c r="Y286" s="131"/>
      <c r="Z286" s="131"/>
      <c r="AA286" s="131"/>
      <c r="AB286" s="130" t="s">
        <v>457</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456</v>
      </c>
      <c r="R293" s="131"/>
      <c r="S293" s="131"/>
      <c r="T293" s="131"/>
      <c r="U293" s="131"/>
      <c r="V293" s="131"/>
      <c r="W293" s="131"/>
      <c r="X293" s="131"/>
      <c r="Y293" s="131"/>
      <c r="Z293" s="131"/>
      <c r="AA293" s="131"/>
      <c r="AB293" s="130" t="s">
        <v>457</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456</v>
      </c>
      <c r="R300" s="131"/>
      <c r="S300" s="131"/>
      <c r="T300" s="131"/>
      <c r="U300" s="131"/>
      <c r="V300" s="131"/>
      <c r="W300" s="131"/>
      <c r="X300" s="131"/>
      <c r="Y300" s="131"/>
      <c r="Z300" s="131"/>
      <c r="AA300" s="131"/>
      <c r="AB300" s="130" t="s">
        <v>457</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528</v>
      </c>
      <c r="AF312" s="156"/>
      <c r="AG312" s="156"/>
      <c r="AH312" s="156"/>
      <c r="AI312" s="156" t="s">
        <v>525</v>
      </c>
      <c r="AJ312" s="156"/>
      <c r="AK312" s="156"/>
      <c r="AL312" s="156"/>
      <c r="AM312" s="156" t="s">
        <v>520</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528</v>
      </c>
      <c r="AF316" s="156"/>
      <c r="AG316" s="156"/>
      <c r="AH316" s="156"/>
      <c r="AI316" s="156" t="s">
        <v>525</v>
      </c>
      <c r="AJ316" s="156"/>
      <c r="AK316" s="156"/>
      <c r="AL316" s="156"/>
      <c r="AM316" s="156" t="s">
        <v>520</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528</v>
      </c>
      <c r="AF320" s="156"/>
      <c r="AG320" s="156"/>
      <c r="AH320" s="156"/>
      <c r="AI320" s="156" t="s">
        <v>525</v>
      </c>
      <c r="AJ320" s="156"/>
      <c r="AK320" s="156"/>
      <c r="AL320" s="156"/>
      <c r="AM320" s="156" t="s">
        <v>521</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528</v>
      </c>
      <c r="AF324" s="156"/>
      <c r="AG324" s="156"/>
      <c r="AH324" s="156"/>
      <c r="AI324" s="156" t="s">
        <v>525</v>
      </c>
      <c r="AJ324" s="156"/>
      <c r="AK324" s="156"/>
      <c r="AL324" s="156"/>
      <c r="AM324" s="156" t="s">
        <v>520</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529</v>
      </c>
      <c r="AF328" s="156"/>
      <c r="AG328" s="156"/>
      <c r="AH328" s="156"/>
      <c r="AI328" s="156" t="s">
        <v>525</v>
      </c>
      <c r="AJ328" s="156"/>
      <c r="AK328" s="156"/>
      <c r="AL328" s="156"/>
      <c r="AM328" s="156" t="s">
        <v>521</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456</v>
      </c>
      <c r="R332" s="131"/>
      <c r="S332" s="131"/>
      <c r="T332" s="131"/>
      <c r="U332" s="131"/>
      <c r="V332" s="131"/>
      <c r="W332" s="131"/>
      <c r="X332" s="131"/>
      <c r="Y332" s="131"/>
      <c r="Z332" s="131"/>
      <c r="AA332" s="131"/>
      <c r="AB332" s="130" t="s">
        <v>457</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456</v>
      </c>
      <c r="R339" s="131"/>
      <c r="S339" s="131"/>
      <c r="T339" s="131"/>
      <c r="U339" s="131"/>
      <c r="V339" s="131"/>
      <c r="W339" s="131"/>
      <c r="X339" s="131"/>
      <c r="Y339" s="131"/>
      <c r="Z339" s="131"/>
      <c r="AA339" s="131"/>
      <c r="AB339" s="130" t="s">
        <v>457</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456</v>
      </c>
      <c r="R346" s="131"/>
      <c r="S346" s="131"/>
      <c r="T346" s="131"/>
      <c r="U346" s="131"/>
      <c r="V346" s="131"/>
      <c r="W346" s="131"/>
      <c r="X346" s="131"/>
      <c r="Y346" s="131"/>
      <c r="Z346" s="131"/>
      <c r="AA346" s="131"/>
      <c r="AB346" s="130" t="s">
        <v>457</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456</v>
      </c>
      <c r="R353" s="131"/>
      <c r="S353" s="131"/>
      <c r="T353" s="131"/>
      <c r="U353" s="131"/>
      <c r="V353" s="131"/>
      <c r="W353" s="131"/>
      <c r="X353" s="131"/>
      <c r="Y353" s="131"/>
      <c r="Z353" s="131"/>
      <c r="AA353" s="131"/>
      <c r="AB353" s="130" t="s">
        <v>457</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456</v>
      </c>
      <c r="R360" s="131"/>
      <c r="S360" s="131"/>
      <c r="T360" s="131"/>
      <c r="U360" s="131"/>
      <c r="V360" s="131"/>
      <c r="W360" s="131"/>
      <c r="X360" s="131"/>
      <c r="Y360" s="131"/>
      <c r="Z360" s="131"/>
      <c r="AA360" s="131"/>
      <c r="AB360" s="130" t="s">
        <v>457</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528</v>
      </c>
      <c r="AF372" s="156"/>
      <c r="AG372" s="156"/>
      <c r="AH372" s="156"/>
      <c r="AI372" s="156" t="s">
        <v>525</v>
      </c>
      <c r="AJ372" s="156"/>
      <c r="AK372" s="156"/>
      <c r="AL372" s="156"/>
      <c r="AM372" s="156" t="s">
        <v>520</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528</v>
      </c>
      <c r="AF376" s="156"/>
      <c r="AG376" s="156"/>
      <c r="AH376" s="156"/>
      <c r="AI376" s="156" t="s">
        <v>525</v>
      </c>
      <c r="AJ376" s="156"/>
      <c r="AK376" s="156"/>
      <c r="AL376" s="156"/>
      <c r="AM376" s="156" t="s">
        <v>520</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528</v>
      </c>
      <c r="AF380" s="156"/>
      <c r="AG380" s="156"/>
      <c r="AH380" s="156"/>
      <c r="AI380" s="156" t="s">
        <v>525</v>
      </c>
      <c r="AJ380" s="156"/>
      <c r="AK380" s="156"/>
      <c r="AL380" s="156"/>
      <c r="AM380" s="156" t="s">
        <v>520</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528</v>
      </c>
      <c r="AF384" s="156"/>
      <c r="AG384" s="156"/>
      <c r="AH384" s="156"/>
      <c r="AI384" s="156" t="s">
        <v>525</v>
      </c>
      <c r="AJ384" s="156"/>
      <c r="AK384" s="156"/>
      <c r="AL384" s="156"/>
      <c r="AM384" s="156" t="s">
        <v>520</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528</v>
      </c>
      <c r="AF388" s="156"/>
      <c r="AG388" s="156"/>
      <c r="AH388" s="156"/>
      <c r="AI388" s="156" t="s">
        <v>525</v>
      </c>
      <c r="AJ388" s="156"/>
      <c r="AK388" s="156"/>
      <c r="AL388" s="156"/>
      <c r="AM388" s="156" t="s">
        <v>520</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456</v>
      </c>
      <c r="R392" s="131"/>
      <c r="S392" s="131"/>
      <c r="T392" s="131"/>
      <c r="U392" s="131"/>
      <c r="V392" s="131"/>
      <c r="W392" s="131"/>
      <c r="X392" s="131"/>
      <c r="Y392" s="131"/>
      <c r="Z392" s="131"/>
      <c r="AA392" s="131"/>
      <c r="AB392" s="130" t="s">
        <v>457</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456</v>
      </c>
      <c r="R399" s="131"/>
      <c r="S399" s="131"/>
      <c r="T399" s="131"/>
      <c r="U399" s="131"/>
      <c r="V399" s="131"/>
      <c r="W399" s="131"/>
      <c r="X399" s="131"/>
      <c r="Y399" s="131"/>
      <c r="Z399" s="131"/>
      <c r="AA399" s="131"/>
      <c r="AB399" s="130" t="s">
        <v>457</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456</v>
      </c>
      <c r="R406" s="131"/>
      <c r="S406" s="131"/>
      <c r="T406" s="131"/>
      <c r="U406" s="131"/>
      <c r="V406" s="131"/>
      <c r="W406" s="131"/>
      <c r="X406" s="131"/>
      <c r="Y406" s="131"/>
      <c r="Z406" s="131"/>
      <c r="AA406" s="131"/>
      <c r="AB406" s="130" t="s">
        <v>457</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456</v>
      </c>
      <c r="R413" s="131"/>
      <c r="S413" s="131"/>
      <c r="T413" s="131"/>
      <c r="U413" s="131"/>
      <c r="V413" s="131"/>
      <c r="W413" s="131"/>
      <c r="X413" s="131"/>
      <c r="Y413" s="131"/>
      <c r="Z413" s="131"/>
      <c r="AA413" s="131"/>
      <c r="AB413" s="130" t="s">
        <v>457</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456</v>
      </c>
      <c r="R420" s="131"/>
      <c r="S420" s="131"/>
      <c r="T420" s="131"/>
      <c r="U420" s="131"/>
      <c r="V420" s="131"/>
      <c r="W420" s="131"/>
      <c r="X420" s="131"/>
      <c r="Y420" s="131"/>
      <c r="Z420" s="131"/>
      <c r="AA420" s="131"/>
      <c r="AB420" s="130" t="s">
        <v>457</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1.5" customHeight="1" x14ac:dyDescent="0.15">
      <c r="A430" s="190"/>
      <c r="B430" s="187"/>
      <c r="C430" s="179" t="s">
        <v>554</v>
      </c>
      <c r="D430" s="941"/>
      <c r="E430" s="175" t="s">
        <v>538</v>
      </c>
      <c r="F430" s="903"/>
      <c r="G430" s="904" t="s">
        <v>374</v>
      </c>
      <c r="H430" s="124"/>
      <c r="I430" s="124"/>
      <c r="J430" s="905" t="s">
        <v>620</v>
      </c>
      <c r="K430" s="906"/>
      <c r="L430" s="906"/>
      <c r="M430" s="906"/>
      <c r="N430" s="906"/>
      <c r="O430" s="906"/>
      <c r="P430" s="906"/>
      <c r="Q430" s="906"/>
      <c r="R430" s="906"/>
      <c r="S430" s="906"/>
      <c r="T430" s="907"/>
      <c r="U430" s="593" t="s">
        <v>573</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521</v>
      </c>
      <c r="AJ431" s="218"/>
      <c r="AK431" s="218"/>
      <c r="AL431" s="160"/>
      <c r="AM431" s="218" t="s">
        <v>516</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573</v>
      </c>
      <c r="AF432" s="201"/>
      <c r="AG432" s="134" t="s">
        <v>355</v>
      </c>
      <c r="AH432" s="135"/>
      <c r="AI432" s="157"/>
      <c r="AJ432" s="157"/>
      <c r="AK432" s="157"/>
      <c r="AL432" s="155"/>
      <c r="AM432" s="157"/>
      <c r="AN432" s="157"/>
      <c r="AO432" s="157"/>
      <c r="AP432" s="155"/>
      <c r="AQ432" s="595" t="s">
        <v>611</v>
      </c>
      <c r="AR432" s="201"/>
      <c r="AS432" s="134" t="s">
        <v>355</v>
      </c>
      <c r="AT432" s="135"/>
      <c r="AU432" s="201" t="s">
        <v>573</v>
      </c>
      <c r="AV432" s="201"/>
      <c r="AW432" s="134" t="s">
        <v>300</v>
      </c>
      <c r="AX432" s="196"/>
    </row>
    <row r="433" spans="1:50" ht="23.25" customHeight="1" x14ac:dyDescent="0.15">
      <c r="A433" s="190"/>
      <c r="B433" s="187"/>
      <c r="C433" s="181"/>
      <c r="D433" s="187"/>
      <c r="E433" s="343"/>
      <c r="F433" s="344"/>
      <c r="G433" s="105" t="s">
        <v>609</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573</v>
      </c>
      <c r="AC433" s="214"/>
      <c r="AD433" s="214"/>
      <c r="AE433" s="341" t="s">
        <v>573</v>
      </c>
      <c r="AF433" s="208"/>
      <c r="AG433" s="208"/>
      <c r="AH433" s="208"/>
      <c r="AI433" s="341" t="s">
        <v>573</v>
      </c>
      <c r="AJ433" s="208"/>
      <c r="AK433" s="208"/>
      <c r="AL433" s="208"/>
      <c r="AM433" s="341" t="s">
        <v>573</v>
      </c>
      <c r="AN433" s="208"/>
      <c r="AO433" s="208"/>
      <c r="AP433" s="342"/>
      <c r="AQ433" s="341" t="s">
        <v>573</v>
      </c>
      <c r="AR433" s="208"/>
      <c r="AS433" s="208"/>
      <c r="AT433" s="342"/>
      <c r="AU433" s="208" t="s">
        <v>609</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573</v>
      </c>
      <c r="AC434" s="206"/>
      <c r="AD434" s="206"/>
      <c r="AE434" s="341" t="s">
        <v>573</v>
      </c>
      <c r="AF434" s="208"/>
      <c r="AG434" s="208"/>
      <c r="AH434" s="342"/>
      <c r="AI434" s="341" t="s">
        <v>573</v>
      </c>
      <c r="AJ434" s="208"/>
      <c r="AK434" s="208"/>
      <c r="AL434" s="208"/>
      <c r="AM434" s="341" t="s">
        <v>573</v>
      </c>
      <c r="AN434" s="208"/>
      <c r="AO434" s="208"/>
      <c r="AP434" s="342"/>
      <c r="AQ434" s="341" t="s">
        <v>587</v>
      </c>
      <c r="AR434" s="208"/>
      <c r="AS434" s="208"/>
      <c r="AT434" s="342"/>
      <c r="AU434" s="208" t="s">
        <v>573</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4" t="s">
        <v>301</v>
      </c>
      <c r="AC435" s="584"/>
      <c r="AD435" s="584"/>
      <c r="AE435" s="341" t="s">
        <v>573</v>
      </c>
      <c r="AF435" s="208"/>
      <c r="AG435" s="208"/>
      <c r="AH435" s="342"/>
      <c r="AI435" s="341" t="s">
        <v>610</v>
      </c>
      <c r="AJ435" s="208"/>
      <c r="AK435" s="208"/>
      <c r="AL435" s="208"/>
      <c r="AM435" s="341" t="s">
        <v>575</v>
      </c>
      <c r="AN435" s="208"/>
      <c r="AO435" s="208"/>
      <c r="AP435" s="342"/>
      <c r="AQ435" s="341" t="s">
        <v>610</v>
      </c>
      <c r="AR435" s="208"/>
      <c r="AS435" s="208"/>
      <c r="AT435" s="342"/>
      <c r="AU435" s="208" t="s">
        <v>573</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520</v>
      </c>
      <c r="AJ436" s="218"/>
      <c r="AK436" s="218"/>
      <c r="AL436" s="160"/>
      <c r="AM436" s="218" t="s">
        <v>516</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5"/>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4" t="s">
        <v>301</v>
      </c>
      <c r="AC440" s="584"/>
      <c r="AD440" s="584"/>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520</v>
      </c>
      <c r="AJ441" s="218"/>
      <c r="AK441" s="218"/>
      <c r="AL441" s="160"/>
      <c r="AM441" s="218" t="s">
        <v>512</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5"/>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4" t="s">
        <v>301</v>
      </c>
      <c r="AC445" s="584"/>
      <c r="AD445" s="58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520</v>
      </c>
      <c r="AJ446" s="218"/>
      <c r="AK446" s="218"/>
      <c r="AL446" s="160"/>
      <c r="AM446" s="218" t="s">
        <v>517</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5"/>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4" t="s">
        <v>301</v>
      </c>
      <c r="AC450" s="584"/>
      <c r="AD450" s="58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520</v>
      </c>
      <c r="AJ451" s="218"/>
      <c r="AK451" s="218"/>
      <c r="AL451" s="160"/>
      <c r="AM451" s="218" t="s">
        <v>516</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5"/>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4" t="s">
        <v>301</v>
      </c>
      <c r="AC455" s="584"/>
      <c r="AD455" s="58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520</v>
      </c>
      <c r="AJ456" s="218"/>
      <c r="AK456" s="218"/>
      <c r="AL456" s="160"/>
      <c r="AM456" s="218" t="s">
        <v>516</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5"/>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4" t="s">
        <v>14</v>
      </c>
      <c r="AC460" s="584"/>
      <c r="AD460" s="584"/>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520</v>
      </c>
      <c r="AJ461" s="218"/>
      <c r="AK461" s="218"/>
      <c r="AL461" s="160"/>
      <c r="AM461" s="218" t="s">
        <v>518</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5"/>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4" t="s">
        <v>14</v>
      </c>
      <c r="AC465" s="584"/>
      <c r="AD465" s="58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520</v>
      </c>
      <c r="AJ466" s="218"/>
      <c r="AK466" s="218"/>
      <c r="AL466" s="160"/>
      <c r="AM466" s="218" t="s">
        <v>516</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5"/>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4" t="s">
        <v>14</v>
      </c>
      <c r="AC470" s="584"/>
      <c r="AD470" s="58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520</v>
      </c>
      <c r="AJ471" s="218"/>
      <c r="AK471" s="218"/>
      <c r="AL471" s="160"/>
      <c r="AM471" s="218" t="s">
        <v>512</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5"/>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4" t="s">
        <v>14</v>
      </c>
      <c r="AC475" s="584"/>
      <c r="AD475" s="58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520</v>
      </c>
      <c r="AJ476" s="218"/>
      <c r="AK476" s="218"/>
      <c r="AL476" s="160"/>
      <c r="AM476" s="218" t="s">
        <v>516</v>
      </c>
      <c r="AN476" s="218"/>
      <c r="AO476" s="218"/>
      <c r="AP476" s="160"/>
      <c r="AQ476" s="160" t="s">
        <v>354</v>
      </c>
      <c r="AR476" s="131"/>
      <c r="AS476" s="131"/>
      <c r="AT476" s="132"/>
      <c r="AU476" s="137" t="s">
        <v>253</v>
      </c>
      <c r="AV476" s="137"/>
      <c r="AW476" s="137"/>
      <c r="AX476" s="138"/>
    </row>
    <row r="477" spans="1:50" ht="18.75"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t="s">
        <v>573</v>
      </c>
      <c r="AF477" s="201"/>
      <c r="AG477" s="134" t="s">
        <v>355</v>
      </c>
      <c r="AH477" s="135"/>
      <c r="AI477" s="157"/>
      <c r="AJ477" s="157"/>
      <c r="AK477" s="157"/>
      <c r="AL477" s="155"/>
      <c r="AM477" s="157"/>
      <c r="AN477" s="157"/>
      <c r="AO477" s="157"/>
      <c r="AP477" s="155"/>
      <c r="AQ477" s="595" t="s">
        <v>615</v>
      </c>
      <c r="AR477" s="201"/>
      <c r="AS477" s="134" t="s">
        <v>355</v>
      </c>
      <c r="AT477" s="135"/>
      <c r="AU477" s="201" t="s">
        <v>617</v>
      </c>
      <c r="AV477" s="201"/>
      <c r="AW477" s="134" t="s">
        <v>300</v>
      </c>
      <c r="AX477" s="196"/>
    </row>
    <row r="478" spans="1:50" ht="23.25" customHeight="1" x14ac:dyDescent="0.15">
      <c r="A478" s="190"/>
      <c r="B478" s="187"/>
      <c r="C478" s="181"/>
      <c r="D478" s="187"/>
      <c r="E478" s="343"/>
      <c r="F478" s="344"/>
      <c r="G478" s="105" t="s">
        <v>612</v>
      </c>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t="s">
        <v>613</v>
      </c>
      <c r="AC478" s="214"/>
      <c r="AD478" s="214"/>
      <c r="AE478" s="341" t="s">
        <v>614</v>
      </c>
      <c r="AF478" s="208"/>
      <c r="AG478" s="208"/>
      <c r="AH478" s="208"/>
      <c r="AI478" s="341" t="s">
        <v>575</v>
      </c>
      <c r="AJ478" s="208"/>
      <c r="AK478" s="208"/>
      <c r="AL478" s="208"/>
      <c r="AM478" s="341" t="s">
        <v>573</v>
      </c>
      <c r="AN478" s="208"/>
      <c r="AO478" s="208"/>
      <c r="AP478" s="342"/>
      <c r="AQ478" s="341" t="s">
        <v>615</v>
      </c>
      <c r="AR478" s="208"/>
      <c r="AS478" s="208"/>
      <c r="AT478" s="342"/>
      <c r="AU478" s="208" t="s">
        <v>616</v>
      </c>
      <c r="AV478" s="208"/>
      <c r="AW478" s="208"/>
      <c r="AX478" s="209"/>
    </row>
    <row r="479" spans="1:50" ht="23.25"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t="s">
        <v>618</v>
      </c>
      <c r="AC479" s="206"/>
      <c r="AD479" s="206"/>
      <c r="AE479" s="341" t="s">
        <v>619</v>
      </c>
      <c r="AF479" s="208"/>
      <c r="AG479" s="208"/>
      <c r="AH479" s="342"/>
      <c r="AI479" s="341" t="s">
        <v>618</v>
      </c>
      <c r="AJ479" s="208"/>
      <c r="AK479" s="208"/>
      <c r="AL479" s="208"/>
      <c r="AM479" s="341" t="s">
        <v>616</v>
      </c>
      <c r="AN479" s="208"/>
      <c r="AO479" s="208"/>
      <c r="AP479" s="342"/>
      <c r="AQ479" s="341" t="s">
        <v>575</v>
      </c>
      <c r="AR479" s="208"/>
      <c r="AS479" s="208"/>
      <c r="AT479" s="342"/>
      <c r="AU479" s="208" t="s">
        <v>573</v>
      </c>
      <c r="AV479" s="208"/>
      <c r="AW479" s="208"/>
      <c r="AX479" s="209"/>
    </row>
    <row r="480" spans="1:50" ht="23.25"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4" t="s">
        <v>14</v>
      </c>
      <c r="AC480" s="584"/>
      <c r="AD480" s="584"/>
      <c r="AE480" s="341" t="s">
        <v>573</v>
      </c>
      <c r="AF480" s="208"/>
      <c r="AG480" s="208"/>
      <c r="AH480" s="342"/>
      <c r="AI480" s="341" t="s">
        <v>573</v>
      </c>
      <c r="AJ480" s="208"/>
      <c r="AK480" s="208"/>
      <c r="AL480" s="208"/>
      <c r="AM480" s="341" t="s">
        <v>618</v>
      </c>
      <c r="AN480" s="208"/>
      <c r="AO480" s="208"/>
      <c r="AP480" s="342"/>
      <c r="AQ480" s="341" t="s">
        <v>573</v>
      </c>
      <c r="AR480" s="208"/>
      <c r="AS480" s="208"/>
      <c r="AT480" s="342"/>
      <c r="AU480" s="208" t="s">
        <v>575</v>
      </c>
      <c r="AV480" s="208"/>
      <c r="AW480" s="208"/>
      <c r="AX480" s="209"/>
    </row>
    <row r="481" spans="1:50" ht="23.85" customHeight="1" x14ac:dyDescent="0.15">
      <c r="A481" s="190"/>
      <c r="B481" s="187"/>
      <c r="C481" s="181"/>
      <c r="D481" s="187"/>
      <c r="E481" s="123" t="s">
        <v>560</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 customHeight="1" thickBot="1" x14ac:dyDescent="0.2">
      <c r="A482" s="190"/>
      <c r="B482" s="187"/>
      <c r="C482" s="181"/>
      <c r="D482" s="187"/>
      <c r="E482" s="126" t="s">
        <v>573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555</v>
      </c>
      <c r="F484" s="176"/>
      <c r="G484" s="904" t="s">
        <v>374</v>
      </c>
      <c r="H484" s="124"/>
      <c r="I484" s="124"/>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521</v>
      </c>
      <c r="AJ485" s="218"/>
      <c r="AK485" s="218"/>
      <c r="AL485" s="160"/>
      <c r="AM485" s="218" t="s">
        <v>518</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5"/>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4" t="s">
        <v>301</v>
      </c>
      <c r="AC489" s="584"/>
      <c r="AD489" s="58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520</v>
      </c>
      <c r="AJ490" s="218"/>
      <c r="AK490" s="218"/>
      <c r="AL490" s="160"/>
      <c r="AM490" s="218" t="s">
        <v>518</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5"/>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4" t="s">
        <v>301</v>
      </c>
      <c r="AC494" s="584"/>
      <c r="AD494" s="58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520</v>
      </c>
      <c r="AJ495" s="218"/>
      <c r="AK495" s="218"/>
      <c r="AL495" s="160"/>
      <c r="AM495" s="218" t="s">
        <v>516</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5"/>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4" t="s">
        <v>301</v>
      </c>
      <c r="AC499" s="584"/>
      <c r="AD499" s="58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520</v>
      </c>
      <c r="AJ500" s="218"/>
      <c r="AK500" s="218"/>
      <c r="AL500" s="160"/>
      <c r="AM500" s="218" t="s">
        <v>517</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5"/>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4" t="s">
        <v>301</v>
      </c>
      <c r="AC504" s="584"/>
      <c r="AD504" s="58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520</v>
      </c>
      <c r="AJ505" s="218"/>
      <c r="AK505" s="218"/>
      <c r="AL505" s="160"/>
      <c r="AM505" s="218" t="s">
        <v>518</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5"/>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4" t="s">
        <v>301</v>
      </c>
      <c r="AC509" s="584"/>
      <c r="AD509" s="58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520</v>
      </c>
      <c r="AJ510" s="218"/>
      <c r="AK510" s="218"/>
      <c r="AL510" s="160"/>
      <c r="AM510" s="218" t="s">
        <v>516</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5"/>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4" t="s">
        <v>14</v>
      </c>
      <c r="AC514" s="584"/>
      <c r="AD514" s="58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521</v>
      </c>
      <c r="AJ515" s="218"/>
      <c r="AK515" s="218"/>
      <c r="AL515" s="160"/>
      <c r="AM515" s="218" t="s">
        <v>516</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5"/>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4" t="s">
        <v>14</v>
      </c>
      <c r="AC519" s="584"/>
      <c r="AD519" s="58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521</v>
      </c>
      <c r="AJ520" s="218"/>
      <c r="AK520" s="218"/>
      <c r="AL520" s="160"/>
      <c r="AM520" s="218" t="s">
        <v>516</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5"/>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4" t="s">
        <v>14</v>
      </c>
      <c r="AC524" s="584"/>
      <c r="AD524" s="58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520</v>
      </c>
      <c r="AJ525" s="218"/>
      <c r="AK525" s="218"/>
      <c r="AL525" s="160"/>
      <c r="AM525" s="218" t="s">
        <v>512</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5"/>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4" t="s">
        <v>14</v>
      </c>
      <c r="AC529" s="584"/>
      <c r="AD529" s="58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520</v>
      </c>
      <c r="AJ530" s="218"/>
      <c r="AK530" s="218"/>
      <c r="AL530" s="160"/>
      <c r="AM530" s="218" t="s">
        <v>516</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5"/>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4" t="s">
        <v>14</v>
      </c>
      <c r="AC534" s="584"/>
      <c r="AD534" s="58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561</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556</v>
      </c>
      <c r="F538" s="176"/>
      <c r="G538" s="904" t="s">
        <v>374</v>
      </c>
      <c r="H538" s="124"/>
      <c r="I538" s="124"/>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521</v>
      </c>
      <c r="AJ539" s="218"/>
      <c r="AK539" s="218"/>
      <c r="AL539" s="160"/>
      <c r="AM539" s="218" t="s">
        <v>516</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5"/>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4" t="s">
        <v>301</v>
      </c>
      <c r="AC543" s="584"/>
      <c r="AD543" s="58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520</v>
      </c>
      <c r="AJ544" s="218"/>
      <c r="AK544" s="218"/>
      <c r="AL544" s="160"/>
      <c r="AM544" s="218" t="s">
        <v>518</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5"/>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4" t="s">
        <v>301</v>
      </c>
      <c r="AC548" s="584"/>
      <c r="AD548" s="58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520</v>
      </c>
      <c r="AJ549" s="218"/>
      <c r="AK549" s="218"/>
      <c r="AL549" s="160"/>
      <c r="AM549" s="218" t="s">
        <v>512</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5"/>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4" t="s">
        <v>301</v>
      </c>
      <c r="AC553" s="584"/>
      <c r="AD553" s="58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520</v>
      </c>
      <c r="AJ554" s="218"/>
      <c r="AK554" s="218"/>
      <c r="AL554" s="160"/>
      <c r="AM554" s="218" t="s">
        <v>512</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5"/>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4" t="s">
        <v>301</v>
      </c>
      <c r="AC558" s="584"/>
      <c r="AD558" s="58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520</v>
      </c>
      <c r="AJ559" s="218"/>
      <c r="AK559" s="218"/>
      <c r="AL559" s="160"/>
      <c r="AM559" s="218" t="s">
        <v>516</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5"/>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4" t="s">
        <v>301</v>
      </c>
      <c r="AC563" s="584"/>
      <c r="AD563" s="58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520</v>
      </c>
      <c r="AJ564" s="218"/>
      <c r="AK564" s="218"/>
      <c r="AL564" s="160"/>
      <c r="AM564" s="218" t="s">
        <v>512</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5"/>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4" t="s">
        <v>14</v>
      </c>
      <c r="AC568" s="584"/>
      <c r="AD568" s="58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521</v>
      </c>
      <c r="AJ569" s="218"/>
      <c r="AK569" s="218"/>
      <c r="AL569" s="160"/>
      <c r="AM569" s="218" t="s">
        <v>512</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5"/>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4" t="s">
        <v>14</v>
      </c>
      <c r="AC573" s="584"/>
      <c r="AD573" s="58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520</v>
      </c>
      <c r="AJ574" s="218"/>
      <c r="AK574" s="218"/>
      <c r="AL574" s="160"/>
      <c r="AM574" s="218" t="s">
        <v>512</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5"/>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4" t="s">
        <v>14</v>
      </c>
      <c r="AC578" s="584"/>
      <c r="AD578" s="58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520</v>
      </c>
      <c r="AJ579" s="218"/>
      <c r="AK579" s="218"/>
      <c r="AL579" s="160"/>
      <c r="AM579" s="218" t="s">
        <v>512</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5"/>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4" t="s">
        <v>14</v>
      </c>
      <c r="AC583" s="584"/>
      <c r="AD583" s="58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520</v>
      </c>
      <c r="AJ584" s="218"/>
      <c r="AK584" s="218"/>
      <c r="AL584" s="160"/>
      <c r="AM584" s="218" t="s">
        <v>516</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5"/>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4" t="s">
        <v>14</v>
      </c>
      <c r="AC588" s="584"/>
      <c r="AD588" s="58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561</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555</v>
      </c>
      <c r="F592" s="176"/>
      <c r="G592" s="904" t="s">
        <v>374</v>
      </c>
      <c r="H592" s="124"/>
      <c r="I592" s="124"/>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520</v>
      </c>
      <c r="AJ593" s="218"/>
      <c r="AK593" s="218"/>
      <c r="AL593" s="160"/>
      <c r="AM593" s="218" t="s">
        <v>512</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5"/>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4" t="s">
        <v>301</v>
      </c>
      <c r="AC597" s="584"/>
      <c r="AD597" s="58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521</v>
      </c>
      <c r="AJ598" s="218"/>
      <c r="AK598" s="218"/>
      <c r="AL598" s="160"/>
      <c r="AM598" s="218" t="s">
        <v>517</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5"/>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4" t="s">
        <v>301</v>
      </c>
      <c r="AC602" s="584"/>
      <c r="AD602" s="58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520</v>
      </c>
      <c r="AJ603" s="218"/>
      <c r="AK603" s="218"/>
      <c r="AL603" s="160"/>
      <c r="AM603" s="218" t="s">
        <v>512</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5"/>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4" t="s">
        <v>301</v>
      </c>
      <c r="AC607" s="584"/>
      <c r="AD607" s="58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520</v>
      </c>
      <c r="AJ608" s="218"/>
      <c r="AK608" s="218"/>
      <c r="AL608" s="160"/>
      <c r="AM608" s="218" t="s">
        <v>512</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5"/>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4" t="s">
        <v>301</v>
      </c>
      <c r="AC612" s="584"/>
      <c r="AD612" s="58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520</v>
      </c>
      <c r="AJ613" s="218"/>
      <c r="AK613" s="218"/>
      <c r="AL613" s="160"/>
      <c r="AM613" s="218" t="s">
        <v>516</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5"/>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4" t="s">
        <v>301</v>
      </c>
      <c r="AC617" s="584"/>
      <c r="AD617" s="58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520</v>
      </c>
      <c r="AJ618" s="218"/>
      <c r="AK618" s="218"/>
      <c r="AL618" s="160"/>
      <c r="AM618" s="218" t="s">
        <v>516</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5"/>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4" t="s">
        <v>14</v>
      </c>
      <c r="AC622" s="584"/>
      <c r="AD622" s="58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520</v>
      </c>
      <c r="AJ623" s="218"/>
      <c r="AK623" s="218"/>
      <c r="AL623" s="160"/>
      <c r="AM623" s="218" t="s">
        <v>517</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5"/>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4" t="s">
        <v>14</v>
      </c>
      <c r="AC627" s="584"/>
      <c r="AD627" s="58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520</v>
      </c>
      <c r="AJ628" s="218"/>
      <c r="AK628" s="218"/>
      <c r="AL628" s="160"/>
      <c r="AM628" s="218" t="s">
        <v>516</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5"/>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4" t="s">
        <v>14</v>
      </c>
      <c r="AC632" s="584"/>
      <c r="AD632" s="58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520</v>
      </c>
      <c r="AJ633" s="218"/>
      <c r="AK633" s="218"/>
      <c r="AL633" s="160"/>
      <c r="AM633" s="218" t="s">
        <v>512</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5"/>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4" t="s">
        <v>14</v>
      </c>
      <c r="AC637" s="584"/>
      <c r="AD637" s="58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520</v>
      </c>
      <c r="AJ638" s="218"/>
      <c r="AK638" s="218"/>
      <c r="AL638" s="160"/>
      <c r="AM638" s="218" t="s">
        <v>516</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5"/>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4" t="s">
        <v>14</v>
      </c>
      <c r="AC642" s="584"/>
      <c r="AD642" s="58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561</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556</v>
      </c>
      <c r="F646" s="176"/>
      <c r="G646" s="904" t="s">
        <v>374</v>
      </c>
      <c r="H646" s="124"/>
      <c r="I646" s="124"/>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521</v>
      </c>
      <c r="AJ647" s="218"/>
      <c r="AK647" s="218"/>
      <c r="AL647" s="160"/>
      <c r="AM647" s="218" t="s">
        <v>512</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5"/>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4" t="s">
        <v>301</v>
      </c>
      <c r="AC651" s="584"/>
      <c r="AD651" s="58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520</v>
      </c>
      <c r="AJ652" s="218"/>
      <c r="AK652" s="218"/>
      <c r="AL652" s="160"/>
      <c r="AM652" s="218" t="s">
        <v>512</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5"/>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4" t="s">
        <v>301</v>
      </c>
      <c r="AC656" s="584"/>
      <c r="AD656" s="58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520</v>
      </c>
      <c r="AJ657" s="218"/>
      <c r="AK657" s="218"/>
      <c r="AL657" s="160"/>
      <c r="AM657" s="218" t="s">
        <v>516</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5"/>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4" t="s">
        <v>301</v>
      </c>
      <c r="AC661" s="584"/>
      <c r="AD661" s="58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520</v>
      </c>
      <c r="AJ662" s="218"/>
      <c r="AK662" s="218"/>
      <c r="AL662" s="160"/>
      <c r="AM662" s="218" t="s">
        <v>512</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5"/>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4" t="s">
        <v>301</v>
      </c>
      <c r="AC666" s="584"/>
      <c r="AD666" s="58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520</v>
      </c>
      <c r="AJ667" s="218"/>
      <c r="AK667" s="218"/>
      <c r="AL667" s="160"/>
      <c r="AM667" s="218" t="s">
        <v>512</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5"/>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4" t="s">
        <v>301</v>
      </c>
      <c r="AC671" s="584"/>
      <c r="AD671" s="58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521</v>
      </c>
      <c r="AJ672" s="218"/>
      <c r="AK672" s="218"/>
      <c r="AL672" s="160"/>
      <c r="AM672" s="218" t="s">
        <v>512</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5"/>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4" t="s">
        <v>14</v>
      </c>
      <c r="AC676" s="584"/>
      <c r="AD676" s="58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520</v>
      </c>
      <c r="AJ677" s="218"/>
      <c r="AK677" s="218"/>
      <c r="AL677" s="160"/>
      <c r="AM677" s="218" t="s">
        <v>518</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5"/>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4" t="s">
        <v>14</v>
      </c>
      <c r="AC681" s="584"/>
      <c r="AD681" s="58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521</v>
      </c>
      <c r="AJ682" s="218"/>
      <c r="AK682" s="218"/>
      <c r="AL682" s="160"/>
      <c r="AM682" s="218" t="s">
        <v>516</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5"/>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4" t="s">
        <v>14</v>
      </c>
      <c r="AC686" s="584"/>
      <c r="AD686" s="58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520</v>
      </c>
      <c r="AJ687" s="218"/>
      <c r="AK687" s="218"/>
      <c r="AL687" s="160"/>
      <c r="AM687" s="218" t="s">
        <v>512</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5"/>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4" t="s">
        <v>14</v>
      </c>
      <c r="AC691" s="584"/>
      <c r="AD691" s="58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520</v>
      </c>
      <c r="AJ692" s="218"/>
      <c r="AK692" s="218"/>
      <c r="AL692" s="160"/>
      <c r="AM692" s="218" t="s">
        <v>517</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5"/>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4" t="s">
        <v>14</v>
      </c>
      <c r="AC696" s="584"/>
      <c r="AD696" s="58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561</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59.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564</v>
      </c>
      <c r="AE702" s="347"/>
      <c r="AF702" s="347"/>
      <c r="AG702" s="390" t="s">
        <v>624</v>
      </c>
      <c r="AH702" s="391"/>
      <c r="AI702" s="391"/>
      <c r="AJ702" s="391"/>
      <c r="AK702" s="391"/>
      <c r="AL702" s="391"/>
      <c r="AM702" s="391"/>
      <c r="AN702" s="391"/>
      <c r="AO702" s="391"/>
      <c r="AP702" s="391"/>
      <c r="AQ702" s="391"/>
      <c r="AR702" s="391"/>
      <c r="AS702" s="391"/>
      <c r="AT702" s="391"/>
      <c r="AU702" s="391"/>
      <c r="AV702" s="391"/>
      <c r="AW702" s="391"/>
      <c r="AX702" s="392"/>
    </row>
    <row r="703" spans="1:50" ht="50.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9" t="s">
        <v>564</v>
      </c>
      <c r="AE703" s="330"/>
      <c r="AF703" s="330"/>
      <c r="AG703" s="102" t="s">
        <v>625</v>
      </c>
      <c r="AH703" s="103"/>
      <c r="AI703" s="103"/>
      <c r="AJ703" s="103"/>
      <c r="AK703" s="103"/>
      <c r="AL703" s="103"/>
      <c r="AM703" s="103"/>
      <c r="AN703" s="103"/>
      <c r="AO703" s="103"/>
      <c r="AP703" s="103"/>
      <c r="AQ703" s="103"/>
      <c r="AR703" s="103"/>
      <c r="AS703" s="103"/>
      <c r="AT703" s="103"/>
      <c r="AU703" s="103"/>
      <c r="AV703" s="103"/>
      <c r="AW703" s="103"/>
      <c r="AX703" s="104"/>
    </row>
    <row r="704" spans="1:50" ht="8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564</v>
      </c>
      <c r="AE704" s="788"/>
      <c r="AF704" s="788"/>
      <c r="AG704" s="168" t="s">
        <v>626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622</v>
      </c>
      <c r="AE705" s="720"/>
      <c r="AF705" s="720"/>
      <c r="AG705" s="126" t="s">
        <v>789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9"/>
      <c r="D706" s="800"/>
      <c r="E706" s="735" t="s">
        <v>499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623</v>
      </c>
      <c r="AE706" s="330"/>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788</v>
      </c>
      <c r="AE707" s="841"/>
      <c r="AF707" s="841"/>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621</v>
      </c>
      <c r="AE708" s="610"/>
      <c r="AF708" s="610"/>
      <c r="AG708" s="747" t="s">
        <v>628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9" t="s">
        <v>564</v>
      </c>
      <c r="AE709" s="330"/>
      <c r="AF709" s="330"/>
      <c r="AG709" s="102" t="s">
        <v>627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9" t="s">
        <v>621</v>
      </c>
      <c r="AE710" s="330"/>
      <c r="AF710" s="330"/>
      <c r="AG710" s="102" t="s">
        <v>573</v>
      </c>
      <c r="AH710" s="103"/>
      <c r="AI710" s="103"/>
      <c r="AJ710" s="103"/>
      <c r="AK710" s="103"/>
      <c r="AL710" s="103"/>
      <c r="AM710" s="103"/>
      <c r="AN710" s="103"/>
      <c r="AO710" s="103"/>
      <c r="AP710" s="103"/>
      <c r="AQ710" s="103"/>
      <c r="AR710" s="103"/>
      <c r="AS710" s="103"/>
      <c r="AT710" s="103"/>
      <c r="AU710" s="103"/>
      <c r="AV710" s="103"/>
      <c r="AW710" s="103"/>
      <c r="AX710" s="104"/>
    </row>
    <row r="711" spans="1:50" ht="39"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9" t="s">
        <v>564</v>
      </c>
      <c r="AE711" s="330"/>
      <c r="AF711" s="330"/>
      <c r="AG711" s="102" t="s">
        <v>629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7"/>
      <c r="B712" s="649"/>
      <c r="C712" s="396" t="s">
        <v>467</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621</v>
      </c>
      <c r="AE712" s="788"/>
      <c r="AF712" s="788"/>
      <c r="AG712" s="815" t="s">
        <v>628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8" t="s">
        <v>468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621</v>
      </c>
      <c r="AE713" s="330"/>
      <c r="AF713" s="668"/>
      <c r="AG713" s="102" t="s">
        <v>573</v>
      </c>
      <c r="AH713" s="103"/>
      <c r="AI713" s="103"/>
      <c r="AJ713" s="103"/>
      <c r="AK713" s="103"/>
      <c r="AL713" s="103"/>
      <c r="AM713" s="103"/>
      <c r="AN713" s="103"/>
      <c r="AO713" s="103"/>
      <c r="AP713" s="103"/>
      <c r="AQ713" s="103"/>
      <c r="AR713" s="103"/>
      <c r="AS713" s="103"/>
      <c r="AT713" s="103"/>
      <c r="AU713" s="103"/>
      <c r="AV713" s="103"/>
      <c r="AW713" s="103"/>
      <c r="AX713" s="104"/>
    </row>
    <row r="714" spans="1:50" ht="29.25" customHeight="1" x14ac:dyDescent="0.15">
      <c r="A714" s="650"/>
      <c r="B714" s="651"/>
      <c r="C714" s="652" t="s">
        <v>444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564</v>
      </c>
      <c r="AE714" s="813"/>
      <c r="AF714" s="814"/>
      <c r="AG714" s="741" t="s">
        <v>630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564</v>
      </c>
      <c r="AE715" s="610"/>
      <c r="AF715" s="661"/>
      <c r="AG715" s="747" t="s">
        <v>631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621</v>
      </c>
      <c r="AE716" s="632"/>
      <c r="AF716" s="632"/>
      <c r="AG716" s="102" t="s">
        <v>628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7"/>
      <c r="B717" s="649"/>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9" t="s">
        <v>564</v>
      </c>
      <c r="AE717" s="330"/>
      <c r="AF717" s="330"/>
      <c r="AG717" s="102" t="s">
        <v>631</v>
      </c>
      <c r="AH717" s="103"/>
      <c r="AI717" s="103"/>
      <c r="AJ717" s="103"/>
      <c r="AK717" s="103"/>
      <c r="AL717" s="103"/>
      <c r="AM717" s="103"/>
      <c r="AN717" s="103"/>
      <c r="AO717" s="103"/>
      <c r="AP717" s="103"/>
      <c r="AQ717" s="103"/>
      <c r="AR717" s="103"/>
      <c r="AS717" s="103"/>
      <c r="AT717" s="103"/>
      <c r="AU717" s="103"/>
      <c r="AV717" s="103"/>
      <c r="AW717" s="103"/>
      <c r="AX717" s="104"/>
    </row>
    <row r="718" spans="1:50" ht="48.75"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9" t="s">
        <v>564</v>
      </c>
      <c r="AE718" s="330"/>
      <c r="AF718" s="330"/>
      <c r="AG718" s="128" t="s">
        <v>632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621</v>
      </c>
      <c r="AE719" s="610"/>
      <c r="AF719" s="610"/>
      <c r="AG719" s="126" t="s">
        <v>573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3"/>
      <c r="B720" s="784"/>
      <c r="C720" s="303" t="s">
        <v>460</v>
      </c>
      <c r="D720" s="301"/>
      <c r="E720" s="301"/>
      <c r="F720" s="304"/>
      <c r="G720" s="300" t="s">
        <v>461</v>
      </c>
      <c r="H720" s="301"/>
      <c r="I720" s="301"/>
      <c r="J720" s="301"/>
      <c r="K720" s="301"/>
      <c r="L720" s="301"/>
      <c r="M720" s="301"/>
      <c r="N720" s="300" t="s">
        <v>464</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3"/>
      <c r="B721" s="784"/>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3"/>
      <c r="B722" s="78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3"/>
      <c r="B723" s="78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3"/>
      <c r="B724" s="78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5"/>
      <c r="B725" s="78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7"/>
      <c r="C726" s="820" t="s">
        <v>53</v>
      </c>
      <c r="D726" s="842"/>
      <c r="E726" s="842"/>
      <c r="F726" s="843"/>
      <c r="G726" s="582" t="s">
        <v>633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3" t="s">
        <v>57</v>
      </c>
      <c r="D727" s="754"/>
      <c r="E727" s="754"/>
      <c r="F727" s="755"/>
      <c r="G727" s="580" t="s">
        <v>634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0"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29.2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28.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3.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1" t="s">
        <v>542</v>
      </c>
      <c r="B737" s="211"/>
      <c r="C737" s="211"/>
      <c r="D737" s="212"/>
      <c r="E737" s="1000" t="s">
        <v>635</v>
      </c>
      <c r="F737" s="1000"/>
      <c r="G737" s="1000"/>
      <c r="H737" s="1000"/>
      <c r="I737" s="1000"/>
      <c r="J737" s="1000"/>
      <c r="K737" s="1000"/>
      <c r="L737" s="1000"/>
      <c r="M737" s="1000"/>
      <c r="N737" s="366" t="s">
        <v>535</v>
      </c>
      <c r="O737" s="366"/>
      <c r="P737" s="366"/>
      <c r="Q737" s="366"/>
      <c r="R737" s="1000" t="s">
        <v>636</v>
      </c>
      <c r="S737" s="1000"/>
      <c r="T737" s="1000"/>
      <c r="U737" s="1000"/>
      <c r="V737" s="1000"/>
      <c r="W737" s="1000"/>
      <c r="X737" s="1000"/>
      <c r="Y737" s="1000"/>
      <c r="Z737" s="1000"/>
      <c r="AA737" s="366" t="s">
        <v>534</v>
      </c>
      <c r="AB737" s="366"/>
      <c r="AC737" s="366"/>
      <c r="AD737" s="366"/>
      <c r="AE737" s="1000" t="s">
        <v>637</v>
      </c>
      <c r="AF737" s="1000"/>
      <c r="AG737" s="1000"/>
      <c r="AH737" s="1000"/>
      <c r="AI737" s="1000"/>
      <c r="AJ737" s="1000"/>
      <c r="AK737" s="1000"/>
      <c r="AL737" s="1000"/>
      <c r="AM737" s="1000"/>
      <c r="AN737" s="366" t="s">
        <v>533</v>
      </c>
      <c r="AO737" s="366"/>
      <c r="AP737" s="366"/>
      <c r="AQ737" s="366"/>
      <c r="AR737" s="992" t="s">
        <v>638</v>
      </c>
      <c r="AS737" s="993"/>
      <c r="AT737" s="993"/>
      <c r="AU737" s="993"/>
      <c r="AV737" s="993"/>
      <c r="AW737" s="993"/>
      <c r="AX737" s="994"/>
      <c r="AY737" s="89"/>
      <c r="AZ737" s="89"/>
    </row>
    <row r="738" spans="1:52" ht="24.75" customHeight="1" x14ac:dyDescent="0.15">
      <c r="A738" s="1001" t="s">
        <v>532</v>
      </c>
      <c r="B738" s="211"/>
      <c r="C738" s="211"/>
      <c r="D738" s="212"/>
      <c r="E738" s="1000" t="s">
        <v>639</v>
      </c>
      <c r="F738" s="1000"/>
      <c r="G738" s="1000"/>
      <c r="H738" s="1000"/>
      <c r="I738" s="1000"/>
      <c r="J738" s="1000"/>
      <c r="K738" s="1000"/>
      <c r="L738" s="1000"/>
      <c r="M738" s="1000"/>
      <c r="N738" s="366" t="s">
        <v>531</v>
      </c>
      <c r="O738" s="366"/>
      <c r="P738" s="366"/>
      <c r="Q738" s="366"/>
      <c r="R738" s="1000" t="s">
        <v>640</v>
      </c>
      <c r="S738" s="1000"/>
      <c r="T738" s="1000"/>
      <c r="U738" s="1000"/>
      <c r="V738" s="1000"/>
      <c r="W738" s="1000"/>
      <c r="X738" s="1000"/>
      <c r="Y738" s="1000"/>
      <c r="Z738" s="1000"/>
      <c r="AA738" s="366" t="s">
        <v>530</v>
      </c>
      <c r="AB738" s="366"/>
      <c r="AC738" s="366"/>
      <c r="AD738" s="366"/>
      <c r="AE738" s="1000" t="s">
        <v>641</v>
      </c>
      <c r="AF738" s="1000"/>
      <c r="AG738" s="1000"/>
      <c r="AH738" s="1000"/>
      <c r="AI738" s="1000"/>
      <c r="AJ738" s="1000"/>
      <c r="AK738" s="1000"/>
      <c r="AL738" s="1000"/>
      <c r="AM738" s="1000"/>
      <c r="AN738" s="366" t="s">
        <v>526</v>
      </c>
      <c r="AO738" s="366"/>
      <c r="AP738" s="366"/>
      <c r="AQ738" s="366"/>
      <c r="AR738" s="992" t="s">
        <v>642</v>
      </c>
      <c r="AS738" s="993"/>
      <c r="AT738" s="993"/>
      <c r="AU738" s="993"/>
      <c r="AV738" s="993"/>
      <c r="AW738" s="993"/>
      <c r="AX738" s="994"/>
    </row>
    <row r="739" spans="1:52" ht="24.75" customHeight="1" thickBot="1" x14ac:dyDescent="0.2">
      <c r="A739" s="1002" t="s">
        <v>522</v>
      </c>
      <c r="B739" s="1003"/>
      <c r="C739" s="1003"/>
      <c r="D739" s="1004"/>
      <c r="E739" s="1005" t="s">
        <v>562</v>
      </c>
      <c r="F739" s="995"/>
      <c r="G739" s="995"/>
      <c r="H739" s="93" t="str">
        <f>IF(E739="", "", "(")</f>
        <v>(</v>
      </c>
      <c r="I739" s="995"/>
      <c r="J739" s="995"/>
      <c r="K739" s="93" t="str">
        <f>IF(OR(I739="　", I739=""), "", "-")</f>
        <v/>
      </c>
      <c r="L739" s="996">
        <v>138</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9" t="s">
        <v>502</v>
      </c>
      <c r="B740" s="620"/>
      <c r="C740" s="620"/>
      <c r="D740" s="620"/>
      <c r="E740" s="620"/>
      <c r="F740" s="621"/>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101"/>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t="s">
        <v>714</v>
      </c>
      <c r="AS744" s="47"/>
      <c r="AT744" s="47"/>
      <c r="AU744" s="47"/>
      <c r="AV744" s="47"/>
      <c r="AW744" s="47"/>
      <c r="AX744" s="48"/>
    </row>
    <row r="745" spans="1:52" ht="28.35" customHeight="1" x14ac:dyDescent="0.15">
      <c r="A745" s="619"/>
      <c r="B745" s="620"/>
      <c r="C745" s="620"/>
      <c r="D745" s="620"/>
      <c r="E745" s="620"/>
      <c r="F745" s="621"/>
      <c r="G745" s="46"/>
      <c r="H745" s="47"/>
      <c r="I745" s="101"/>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t="s">
        <v>643</v>
      </c>
      <c r="J746" s="47"/>
      <c r="K746" s="47"/>
      <c r="L746" s="47"/>
      <c r="M746" s="47"/>
      <c r="N746" s="47"/>
      <c r="O746" s="47"/>
      <c r="P746" s="47"/>
      <c r="Q746" s="47"/>
      <c r="R746" s="47"/>
      <c r="S746" s="47"/>
      <c r="T746" s="47"/>
      <c r="U746" s="47"/>
      <c r="V746" s="47" t="s">
        <v>655</v>
      </c>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t="s">
        <v>715</v>
      </c>
      <c r="N751" s="47"/>
      <c r="O751" s="47"/>
      <c r="P751" s="47"/>
      <c r="Q751" s="47"/>
      <c r="R751" s="47"/>
      <c r="S751" s="47"/>
      <c r="T751" s="47"/>
      <c r="U751" s="47"/>
      <c r="V751" s="47"/>
      <c r="W751" s="47"/>
      <c r="X751" s="47"/>
      <c r="Y751" s="47"/>
      <c r="Z751" s="47"/>
      <c r="AA751" s="47"/>
      <c r="AB751" s="47"/>
      <c r="AC751" s="47" t="s">
        <v>644</v>
      </c>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101"/>
      <c r="N752" s="47"/>
      <c r="O752" s="47"/>
      <c r="P752" s="47"/>
      <c r="Q752" s="47"/>
      <c r="R752" s="47"/>
      <c r="S752" s="47"/>
      <c r="T752" s="47"/>
      <c r="U752" s="47"/>
      <c r="V752" s="47"/>
      <c r="W752" s="47"/>
      <c r="X752" s="47"/>
      <c r="Y752" s="47"/>
      <c r="Z752" s="47"/>
      <c r="AA752" s="47"/>
      <c r="AB752" s="47"/>
      <c r="AC752" s="101"/>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504</v>
      </c>
      <c r="B779" s="634"/>
      <c r="C779" s="634"/>
      <c r="D779" s="634"/>
      <c r="E779" s="634"/>
      <c r="F779" s="635"/>
      <c r="G779" s="600" t="s">
        <v>660</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686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675</v>
      </c>
      <c r="H781" s="676"/>
      <c r="I781" s="676"/>
      <c r="J781" s="676"/>
      <c r="K781" s="677"/>
      <c r="L781" s="669" t="s">
        <v>674</v>
      </c>
      <c r="M781" s="670"/>
      <c r="N781" s="670"/>
      <c r="O781" s="670"/>
      <c r="P781" s="670"/>
      <c r="Q781" s="670"/>
      <c r="R781" s="670"/>
      <c r="S781" s="670"/>
      <c r="T781" s="670"/>
      <c r="U781" s="670"/>
      <c r="V781" s="670"/>
      <c r="W781" s="670"/>
      <c r="X781" s="671"/>
      <c r="Y781" s="393">
        <v>6</v>
      </c>
      <c r="Z781" s="394"/>
      <c r="AA781" s="394"/>
      <c r="AB781" s="810"/>
      <c r="AC781" s="675" t="s">
        <v>687</v>
      </c>
      <c r="AD781" s="676"/>
      <c r="AE781" s="676"/>
      <c r="AF781" s="676"/>
      <c r="AG781" s="677"/>
      <c r="AH781" s="669" t="s">
        <v>752</v>
      </c>
      <c r="AI781" s="670"/>
      <c r="AJ781" s="670"/>
      <c r="AK781" s="670"/>
      <c r="AL781" s="670"/>
      <c r="AM781" s="670"/>
      <c r="AN781" s="670"/>
      <c r="AO781" s="670"/>
      <c r="AP781" s="670"/>
      <c r="AQ781" s="670"/>
      <c r="AR781" s="670"/>
      <c r="AS781" s="670"/>
      <c r="AT781" s="671"/>
      <c r="AU781" s="393">
        <v>8</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t="s">
        <v>688</v>
      </c>
      <c r="AD782" s="612"/>
      <c r="AE782" s="612"/>
      <c r="AF782" s="612"/>
      <c r="AG782" s="613"/>
      <c r="AH782" s="603" t="s">
        <v>777</v>
      </c>
      <c r="AI782" s="604"/>
      <c r="AJ782" s="604"/>
      <c r="AK782" s="604"/>
      <c r="AL782" s="604"/>
      <c r="AM782" s="604"/>
      <c r="AN782" s="604"/>
      <c r="AO782" s="604"/>
      <c r="AP782" s="604"/>
      <c r="AQ782" s="604"/>
      <c r="AR782" s="604"/>
      <c r="AS782" s="604"/>
      <c r="AT782" s="605"/>
      <c r="AU782" s="606">
        <v>0</v>
      </c>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8</v>
      </c>
      <c r="AV791" s="837"/>
      <c r="AW791" s="837"/>
      <c r="AX791" s="839"/>
    </row>
    <row r="792" spans="1:50" ht="24.75" customHeight="1" x14ac:dyDescent="0.15">
      <c r="A792" s="636"/>
      <c r="B792" s="637"/>
      <c r="C792" s="637"/>
      <c r="D792" s="637"/>
      <c r="E792" s="637"/>
      <c r="F792" s="638"/>
      <c r="G792" s="600" t="s">
        <v>716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659</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719</v>
      </c>
      <c r="H794" s="676"/>
      <c r="I794" s="676"/>
      <c r="J794" s="676"/>
      <c r="K794" s="677"/>
      <c r="L794" s="669" t="s">
        <v>718</v>
      </c>
      <c r="M794" s="670"/>
      <c r="N794" s="670"/>
      <c r="O794" s="670"/>
      <c r="P794" s="670"/>
      <c r="Q794" s="670"/>
      <c r="R794" s="670"/>
      <c r="S794" s="670"/>
      <c r="T794" s="670"/>
      <c r="U794" s="670"/>
      <c r="V794" s="670"/>
      <c r="W794" s="670"/>
      <c r="X794" s="671"/>
      <c r="Y794" s="393">
        <v>6</v>
      </c>
      <c r="Z794" s="394"/>
      <c r="AA794" s="394"/>
      <c r="AB794" s="810"/>
      <c r="AC794" s="675" t="s">
        <v>672</v>
      </c>
      <c r="AD794" s="676"/>
      <c r="AE794" s="676"/>
      <c r="AF794" s="676"/>
      <c r="AG794" s="677"/>
      <c r="AH794" s="669" t="s">
        <v>673</v>
      </c>
      <c r="AI794" s="670"/>
      <c r="AJ794" s="670"/>
      <c r="AK794" s="670"/>
      <c r="AL794" s="670"/>
      <c r="AM794" s="670"/>
      <c r="AN794" s="670"/>
      <c r="AO794" s="670"/>
      <c r="AP794" s="670"/>
      <c r="AQ794" s="670"/>
      <c r="AR794" s="670"/>
      <c r="AS794" s="670"/>
      <c r="AT794" s="671"/>
      <c r="AU794" s="393">
        <v>64</v>
      </c>
      <c r="AV794" s="394"/>
      <c r="AW794" s="394"/>
      <c r="AX794" s="395"/>
    </row>
    <row r="795" spans="1:50" ht="24.75" customHeight="1" x14ac:dyDescent="0.15">
      <c r="A795" s="636"/>
      <c r="B795" s="637"/>
      <c r="C795" s="637"/>
      <c r="D795" s="637"/>
      <c r="E795" s="637"/>
      <c r="F795" s="638"/>
      <c r="G795" s="611" t="s">
        <v>720</v>
      </c>
      <c r="H795" s="612"/>
      <c r="I795" s="612"/>
      <c r="J795" s="612"/>
      <c r="K795" s="613"/>
      <c r="L795" s="603" t="s">
        <v>721</v>
      </c>
      <c r="M795" s="604"/>
      <c r="N795" s="604"/>
      <c r="O795" s="604"/>
      <c r="P795" s="604"/>
      <c r="Q795" s="604"/>
      <c r="R795" s="604"/>
      <c r="S795" s="604"/>
      <c r="T795" s="604"/>
      <c r="U795" s="604"/>
      <c r="V795" s="604"/>
      <c r="W795" s="604"/>
      <c r="X795" s="605"/>
      <c r="Y795" s="606">
        <v>3</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t="s">
        <v>722</v>
      </c>
      <c r="H796" s="612"/>
      <c r="I796" s="612"/>
      <c r="J796" s="612"/>
      <c r="K796" s="613"/>
      <c r="L796" s="603" t="s">
        <v>718</v>
      </c>
      <c r="M796" s="604"/>
      <c r="N796" s="604"/>
      <c r="O796" s="604"/>
      <c r="P796" s="604"/>
      <c r="Q796" s="604"/>
      <c r="R796" s="604"/>
      <c r="S796" s="604"/>
      <c r="T796" s="604"/>
      <c r="U796" s="604"/>
      <c r="V796" s="604"/>
      <c r="W796" s="604"/>
      <c r="X796" s="605"/>
      <c r="Y796" s="606">
        <v>2</v>
      </c>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11</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64</v>
      </c>
      <c r="AV804" s="837"/>
      <c r="AW804" s="837"/>
      <c r="AX804" s="839"/>
    </row>
    <row r="805" spans="1:50" ht="24.75" customHeight="1" x14ac:dyDescent="0.15">
      <c r="A805" s="636"/>
      <c r="B805" s="637"/>
      <c r="C805" s="637"/>
      <c r="D805" s="637"/>
      <c r="E805" s="637"/>
      <c r="F805" s="638"/>
      <c r="G805" s="600" t="s">
        <v>742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440</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6"/>
      <c r="B807" s="637"/>
      <c r="C807" s="637"/>
      <c r="D807" s="637"/>
      <c r="E807" s="637"/>
      <c r="F807" s="638"/>
      <c r="G807" s="675" t="s">
        <v>743</v>
      </c>
      <c r="H807" s="676"/>
      <c r="I807" s="676"/>
      <c r="J807" s="676"/>
      <c r="K807" s="677"/>
      <c r="L807" s="669" t="s">
        <v>744</v>
      </c>
      <c r="M807" s="670"/>
      <c r="N807" s="670"/>
      <c r="O807" s="670"/>
      <c r="P807" s="670"/>
      <c r="Q807" s="670"/>
      <c r="R807" s="670"/>
      <c r="S807" s="670"/>
      <c r="T807" s="670"/>
      <c r="U807" s="670"/>
      <c r="V807" s="670"/>
      <c r="W807" s="670"/>
      <c r="X807" s="671"/>
      <c r="Y807" s="393">
        <v>45</v>
      </c>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45</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465</v>
      </c>
      <c r="AM831" s="282"/>
      <c r="AN831" s="28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459</v>
      </c>
      <c r="AD836" s="150"/>
      <c r="AE836" s="150"/>
      <c r="AF836" s="150"/>
      <c r="AG836" s="150"/>
      <c r="AH836" s="368" t="s">
        <v>485</v>
      </c>
      <c r="AI836" s="365"/>
      <c r="AJ836" s="365"/>
      <c r="AK836" s="365"/>
      <c r="AL836" s="365" t="s">
        <v>21</v>
      </c>
      <c r="AM836" s="365"/>
      <c r="AN836" s="365"/>
      <c r="AO836" s="370"/>
      <c r="AP836" s="371" t="s">
        <v>420</v>
      </c>
      <c r="AQ836" s="371"/>
      <c r="AR836" s="371"/>
      <c r="AS836" s="371"/>
      <c r="AT836" s="371"/>
      <c r="AU836" s="371"/>
      <c r="AV836" s="371"/>
      <c r="AW836" s="371"/>
      <c r="AX836" s="371"/>
    </row>
    <row r="837" spans="1:50" ht="46.5" customHeight="1" x14ac:dyDescent="0.15">
      <c r="A837" s="378">
        <v>1</v>
      </c>
      <c r="B837" s="378">
        <v>1</v>
      </c>
      <c r="C837" s="362" t="s">
        <v>676</v>
      </c>
      <c r="D837" s="348"/>
      <c r="E837" s="348"/>
      <c r="F837" s="348"/>
      <c r="G837" s="348"/>
      <c r="H837" s="348"/>
      <c r="I837" s="348"/>
      <c r="J837" s="349">
        <v>8000020130001</v>
      </c>
      <c r="K837" s="350"/>
      <c r="L837" s="350"/>
      <c r="M837" s="350"/>
      <c r="N837" s="350"/>
      <c r="O837" s="350"/>
      <c r="P837" s="351" t="s">
        <v>656</v>
      </c>
      <c r="Q837" s="351"/>
      <c r="R837" s="351"/>
      <c r="S837" s="351"/>
      <c r="T837" s="351"/>
      <c r="U837" s="351"/>
      <c r="V837" s="351"/>
      <c r="W837" s="351"/>
      <c r="X837" s="351"/>
      <c r="Y837" s="352">
        <v>6</v>
      </c>
      <c r="Z837" s="353"/>
      <c r="AA837" s="353"/>
      <c r="AB837" s="354"/>
      <c r="AC837" s="364" t="s">
        <v>658</v>
      </c>
      <c r="AD837" s="372"/>
      <c r="AE837" s="372"/>
      <c r="AF837" s="372"/>
      <c r="AG837" s="372"/>
      <c r="AH837" s="373" t="s">
        <v>572</v>
      </c>
      <c r="AI837" s="374"/>
      <c r="AJ837" s="374"/>
      <c r="AK837" s="374"/>
      <c r="AL837" s="358" t="s">
        <v>572</v>
      </c>
      <c r="AM837" s="359"/>
      <c r="AN837" s="359"/>
      <c r="AO837" s="360"/>
      <c r="AP837" s="361" t="s">
        <v>572</v>
      </c>
      <c r="AQ837" s="361"/>
      <c r="AR837" s="361"/>
      <c r="AS837" s="361"/>
      <c r="AT837" s="361"/>
      <c r="AU837" s="361"/>
      <c r="AV837" s="361"/>
      <c r="AW837" s="361"/>
      <c r="AX837" s="361"/>
    </row>
    <row r="838" spans="1:50" ht="30" customHeight="1" x14ac:dyDescent="0.15">
      <c r="A838" s="378">
        <v>2</v>
      </c>
      <c r="B838" s="378">
        <v>1</v>
      </c>
      <c r="C838" s="362" t="s">
        <v>677</v>
      </c>
      <c r="D838" s="348"/>
      <c r="E838" s="348"/>
      <c r="F838" s="348"/>
      <c r="G838" s="348"/>
      <c r="H838" s="348"/>
      <c r="I838" s="348"/>
      <c r="J838" s="349">
        <v>4000020120006</v>
      </c>
      <c r="K838" s="350"/>
      <c r="L838" s="350"/>
      <c r="M838" s="350"/>
      <c r="N838" s="350"/>
      <c r="O838" s="350"/>
      <c r="P838" s="363" t="s">
        <v>689</v>
      </c>
      <c r="Q838" s="351"/>
      <c r="R838" s="351"/>
      <c r="S838" s="351"/>
      <c r="T838" s="351"/>
      <c r="U838" s="351"/>
      <c r="V838" s="351"/>
      <c r="W838" s="351"/>
      <c r="X838" s="351"/>
      <c r="Y838" s="352">
        <v>4</v>
      </c>
      <c r="Z838" s="353"/>
      <c r="AA838" s="353"/>
      <c r="AB838" s="354"/>
      <c r="AC838" s="364" t="s">
        <v>658</v>
      </c>
      <c r="AD838" s="364"/>
      <c r="AE838" s="364"/>
      <c r="AF838" s="364"/>
      <c r="AG838" s="364"/>
      <c r="AH838" s="373" t="s">
        <v>572</v>
      </c>
      <c r="AI838" s="374"/>
      <c r="AJ838" s="374"/>
      <c r="AK838" s="374"/>
      <c r="AL838" s="358" t="s">
        <v>572</v>
      </c>
      <c r="AM838" s="359"/>
      <c r="AN838" s="359"/>
      <c r="AO838" s="360"/>
      <c r="AP838" s="361" t="s">
        <v>572</v>
      </c>
      <c r="AQ838" s="361"/>
      <c r="AR838" s="361"/>
      <c r="AS838" s="361"/>
      <c r="AT838" s="361"/>
      <c r="AU838" s="361"/>
      <c r="AV838" s="361"/>
      <c r="AW838" s="361"/>
      <c r="AX838" s="361"/>
    </row>
    <row r="839" spans="1:50" ht="30" customHeight="1" x14ac:dyDescent="0.15">
      <c r="A839" s="378">
        <v>3</v>
      </c>
      <c r="B839" s="378">
        <v>1</v>
      </c>
      <c r="C839" s="362" t="s">
        <v>678</v>
      </c>
      <c r="D839" s="348"/>
      <c r="E839" s="348"/>
      <c r="F839" s="348"/>
      <c r="G839" s="348"/>
      <c r="H839" s="348"/>
      <c r="I839" s="348"/>
      <c r="J839" s="349">
        <v>4000020270008</v>
      </c>
      <c r="K839" s="350"/>
      <c r="L839" s="350"/>
      <c r="M839" s="350"/>
      <c r="N839" s="350"/>
      <c r="O839" s="350"/>
      <c r="P839" s="363" t="s">
        <v>657</v>
      </c>
      <c r="Q839" s="351"/>
      <c r="R839" s="351"/>
      <c r="S839" s="351"/>
      <c r="T839" s="351"/>
      <c r="U839" s="351"/>
      <c r="V839" s="351"/>
      <c r="W839" s="351"/>
      <c r="X839" s="351"/>
      <c r="Y839" s="352">
        <v>4</v>
      </c>
      <c r="Z839" s="353"/>
      <c r="AA839" s="353"/>
      <c r="AB839" s="354"/>
      <c r="AC839" s="364" t="s">
        <v>658</v>
      </c>
      <c r="AD839" s="364"/>
      <c r="AE839" s="364"/>
      <c r="AF839" s="364"/>
      <c r="AG839" s="364"/>
      <c r="AH839" s="356" t="s">
        <v>572</v>
      </c>
      <c r="AI839" s="357"/>
      <c r="AJ839" s="357"/>
      <c r="AK839" s="357"/>
      <c r="AL839" s="358" t="s">
        <v>572</v>
      </c>
      <c r="AM839" s="359"/>
      <c r="AN839" s="359"/>
      <c r="AO839" s="360"/>
      <c r="AP839" s="361" t="s">
        <v>572</v>
      </c>
      <c r="AQ839" s="361"/>
      <c r="AR839" s="361"/>
      <c r="AS839" s="361"/>
      <c r="AT839" s="361"/>
      <c r="AU839" s="361"/>
      <c r="AV839" s="361"/>
      <c r="AW839" s="361"/>
      <c r="AX839" s="361"/>
    </row>
    <row r="840" spans="1:50" ht="30" customHeight="1" x14ac:dyDescent="0.15">
      <c r="A840" s="378">
        <v>4</v>
      </c>
      <c r="B840" s="378">
        <v>1</v>
      </c>
      <c r="C840" s="362" t="s">
        <v>679</v>
      </c>
      <c r="D840" s="348"/>
      <c r="E840" s="348"/>
      <c r="F840" s="348"/>
      <c r="G840" s="348"/>
      <c r="H840" s="348"/>
      <c r="I840" s="348"/>
      <c r="J840" s="349">
        <v>1000020230006</v>
      </c>
      <c r="K840" s="350"/>
      <c r="L840" s="350"/>
      <c r="M840" s="350"/>
      <c r="N840" s="350"/>
      <c r="O840" s="350"/>
      <c r="P840" s="363" t="s">
        <v>657</v>
      </c>
      <c r="Q840" s="351"/>
      <c r="R840" s="351"/>
      <c r="S840" s="351"/>
      <c r="T840" s="351"/>
      <c r="U840" s="351"/>
      <c r="V840" s="351"/>
      <c r="W840" s="351"/>
      <c r="X840" s="351"/>
      <c r="Y840" s="352">
        <v>4</v>
      </c>
      <c r="Z840" s="353"/>
      <c r="AA840" s="353"/>
      <c r="AB840" s="354"/>
      <c r="AC840" s="364" t="s">
        <v>658</v>
      </c>
      <c r="AD840" s="364"/>
      <c r="AE840" s="364"/>
      <c r="AF840" s="364"/>
      <c r="AG840" s="364"/>
      <c r="AH840" s="356" t="s">
        <v>572</v>
      </c>
      <c r="AI840" s="357"/>
      <c r="AJ840" s="357"/>
      <c r="AK840" s="357"/>
      <c r="AL840" s="358" t="s">
        <v>572</v>
      </c>
      <c r="AM840" s="359"/>
      <c r="AN840" s="359"/>
      <c r="AO840" s="360"/>
      <c r="AP840" s="361" t="s">
        <v>572</v>
      </c>
      <c r="AQ840" s="361"/>
      <c r="AR840" s="361"/>
      <c r="AS840" s="361"/>
      <c r="AT840" s="361"/>
      <c r="AU840" s="361"/>
      <c r="AV840" s="361"/>
      <c r="AW840" s="361"/>
      <c r="AX840" s="361"/>
    </row>
    <row r="841" spans="1:50" ht="30" customHeight="1" x14ac:dyDescent="0.15">
      <c r="A841" s="378">
        <v>5</v>
      </c>
      <c r="B841" s="378">
        <v>1</v>
      </c>
      <c r="C841" s="362" t="s">
        <v>680</v>
      </c>
      <c r="D841" s="348"/>
      <c r="E841" s="348"/>
      <c r="F841" s="348"/>
      <c r="G841" s="348"/>
      <c r="H841" s="348"/>
      <c r="I841" s="348"/>
      <c r="J841" s="349">
        <v>7000020010006</v>
      </c>
      <c r="K841" s="350"/>
      <c r="L841" s="350"/>
      <c r="M841" s="350"/>
      <c r="N841" s="350"/>
      <c r="O841" s="350"/>
      <c r="P841" s="351" t="s">
        <v>657</v>
      </c>
      <c r="Q841" s="351"/>
      <c r="R841" s="351"/>
      <c r="S841" s="351"/>
      <c r="T841" s="351"/>
      <c r="U841" s="351"/>
      <c r="V841" s="351"/>
      <c r="W841" s="351"/>
      <c r="X841" s="351"/>
      <c r="Y841" s="352">
        <v>3</v>
      </c>
      <c r="Z841" s="353"/>
      <c r="AA841" s="353"/>
      <c r="AB841" s="354"/>
      <c r="AC841" s="355" t="s">
        <v>658</v>
      </c>
      <c r="AD841" s="355"/>
      <c r="AE841" s="355"/>
      <c r="AF841" s="355"/>
      <c r="AG841" s="355"/>
      <c r="AH841" s="356" t="s">
        <v>572</v>
      </c>
      <c r="AI841" s="357"/>
      <c r="AJ841" s="357"/>
      <c r="AK841" s="357"/>
      <c r="AL841" s="358" t="s">
        <v>572</v>
      </c>
      <c r="AM841" s="359"/>
      <c r="AN841" s="359"/>
      <c r="AO841" s="360"/>
      <c r="AP841" s="361" t="s">
        <v>572</v>
      </c>
      <c r="AQ841" s="361"/>
      <c r="AR841" s="361"/>
      <c r="AS841" s="361"/>
      <c r="AT841" s="361"/>
      <c r="AU841" s="361"/>
      <c r="AV841" s="361"/>
      <c r="AW841" s="361"/>
      <c r="AX841" s="361"/>
    </row>
    <row r="842" spans="1:50" ht="30" customHeight="1" x14ac:dyDescent="0.15">
      <c r="A842" s="378">
        <v>6</v>
      </c>
      <c r="B842" s="378">
        <v>1</v>
      </c>
      <c r="C842" s="362" t="s">
        <v>681</v>
      </c>
      <c r="D842" s="348"/>
      <c r="E842" s="348"/>
      <c r="F842" s="348"/>
      <c r="G842" s="348"/>
      <c r="H842" s="348"/>
      <c r="I842" s="348"/>
      <c r="J842" s="349">
        <v>1000020380008</v>
      </c>
      <c r="K842" s="350"/>
      <c r="L842" s="350"/>
      <c r="M842" s="350"/>
      <c r="N842" s="350"/>
      <c r="O842" s="350"/>
      <c r="P842" s="351" t="s">
        <v>657</v>
      </c>
      <c r="Q842" s="351"/>
      <c r="R842" s="351"/>
      <c r="S842" s="351"/>
      <c r="T842" s="351"/>
      <c r="U842" s="351"/>
      <c r="V842" s="351"/>
      <c r="W842" s="351"/>
      <c r="X842" s="351"/>
      <c r="Y842" s="352">
        <v>3</v>
      </c>
      <c r="Z842" s="353"/>
      <c r="AA842" s="353"/>
      <c r="AB842" s="354"/>
      <c r="AC842" s="355" t="s">
        <v>658</v>
      </c>
      <c r="AD842" s="355"/>
      <c r="AE842" s="355"/>
      <c r="AF842" s="355"/>
      <c r="AG842" s="355"/>
      <c r="AH842" s="356" t="s">
        <v>572</v>
      </c>
      <c r="AI842" s="357"/>
      <c r="AJ842" s="357"/>
      <c r="AK842" s="357"/>
      <c r="AL842" s="358" t="s">
        <v>572</v>
      </c>
      <c r="AM842" s="359"/>
      <c r="AN842" s="359"/>
      <c r="AO842" s="360"/>
      <c r="AP842" s="361" t="s">
        <v>572</v>
      </c>
      <c r="AQ842" s="361"/>
      <c r="AR842" s="361"/>
      <c r="AS842" s="361"/>
      <c r="AT842" s="361"/>
      <c r="AU842" s="361"/>
      <c r="AV842" s="361"/>
      <c r="AW842" s="361"/>
      <c r="AX842" s="361"/>
    </row>
    <row r="843" spans="1:50" ht="30" customHeight="1" x14ac:dyDescent="0.15">
      <c r="A843" s="378">
        <v>7</v>
      </c>
      <c r="B843" s="378">
        <v>1</v>
      </c>
      <c r="C843" s="362" t="s">
        <v>682</v>
      </c>
      <c r="D843" s="348"/>
      <c r="E843" s="348"/>
      <c r="F843" s="348"/>
      <c r="G843" s="348"/>
      <c r="H843" s="348"/>
      <c r="I843" s="348"/>
      <c r="J843" s="349">
        <v>7000020160008</v>
      </c>
      <c r="K843" s="350"/>
      <c r="L843" s="350"/>
      <c r="M843" s="350"/>
      <c r="N843" s="350"/>
      <c r="O843" s="350"/>
      <c r="P843" s="351" t="s">
        <v>657</v>
      </c>
      <c r="Q843" s="351"/>
      <c r="R843" s="351"/>
      <c r="S843" s="351"/>
      <c r="T843" s="351"/>
      <c r="U843" s="351"/>
      <c r="V843" s="351"/>
      <c r="W843" s="351"/>
      <c r="X843" s="351"/>
      <c r="Y843" s="352">
        <v>3</v>
      </c>
      <c r="Z843" s="353"/>
      <c r="AA843" s="353"/>
      <c r="AB843" s="354"/>
      <c r="AC843" s="355" t="s">
        <v>658</v>
      </c>
      <c r="AD843" s="355"/>
      <c r="AE843" s="355"/>
      <c r="AF843" s="355"/>
      <c r="AG843" s="355"/>
      <c r="AH843" s="356" t="s">
        <v>572</v>
      </c>
      <c r="AI843" s="357"/>
      <c r="AJ843" s="357"/>
      <c r="AK843" s="357"/>
      <c r="AL843" s="358" t="s">
        <v>572</v>
      </c>
      <c r="AM843" s="359"/>
      <c r="AN843" s="359"/>
      <c r="AO843" s="360"/>
      <c r="AP843" s="361" t="s">
        <v>572</v>
      </c>
      <c r="AQ843" s="361"/>
      <c r="AR843" s="361"/>
      <c r="AS843" s="361"/>
      <c r="AT843" s="361"/>
      <c r="AU843" s="361"/>
      <c r="AV843" s="361"/>
      <c r="AW843" s="361"/>
      <c r="AX843" s="361"/>
    </row>
    <row r="844" spans="1:50" ht="30" customHeight="1" x14ac:dyDescent="0.15">
      <c r="A844" s="378">
        <v>8</v>
      </c>
      <c r="B844" s="378">
        <v>1</v>
      </c>
      <c r="C844" s="362" t="s">
        <v>683</v>
      </c>
      <c r="D844" s="348"/>
      <c r="E844" s="348"/>
      <c r="F844" s="348"/>
      <c r="G844" s="348"/>
      <c r="H844" s="348"/>
      <c r="I844" s="348"/>
      <c r="J844" s="349">
        <v>5000020390003</v>
      </c>
      <c r="K844" s="350"/>
      <c r="L844" s="350"/>
      <c r="M844" s="350"/>
      <c r="N844" s="350"/>
      <c r="O844" s="350"/>
      <c r="P844" s="351" t="s">
        <v>657</v>
      </c>
      <c r="Q844" s="351"/>
      <c r="R844" s="351"/>
      <c r="S844" s="351"/>
      <c r="T844" s="351"/>
      <c r="U844" s="351"/>
      <c r="V844" s="351"/>
      <c r="W844" s="351"/>
      <c r="X844" s="351"/>
      <c r="Y844" s="352">
        <v>2</v>
      </c>
      <c r="Z844" s="353"/>
      <c r="AA844" s="353"/>
      <c r="AB844" s="354"/>
      <c r="AC844" s="355" t="s">
        <v>658</v>
      </c>
      <c r="AD844" s="355"/>
      <c r="AE844" s="355"/>
      <c r="AF844" s="355"/>
      <c r="AG844" s="355"/>
      <c r="AH844" s="356" t="s">
        <v>572</v>
      </c>
      <c r="AI844" s="357"/>
      <c r="AJ844" s="357"/>
      <c r="AK844" s="357"/>
      <c r="AL844" s="358" t="s">
        <v>572</v>
      </c>
      <c r="AM844" s="359"/>
      <c r="AN844" s="359"/>
      <c r="AO844" s="360"/>
      <c r="AP844" s="361" t="s">
        <v>572</v>
      </c>
      <c r="AQ844" s="361"/>
      <c r="AR844" s="361"/>
      <c r="AS844" s="361"/>
      <c r="AT844" s="361"/>
      <c r="AU844" s="361"/>
      <c r="AV844" s="361"/>
      <c r="AW844" s="361"/>
      <c r="AX844" s="361"/>
    </row>
    <row r="845" spans="1:50" ht="30" customHeight="1" x14ac:dyDescent="0.15">
      <c r="A845" s="378">
        <v>9</v>
      </c>
      <c r="B845" s="378">
        <v>1</v>
      </c>
      <c r="C845" s="362" t="s">
        <v>684</v>
      </c>
      <c r="D845" s="348"/>
      <c r="E845" s="348"/>
      <c r="F845" s="348"/>
      <c r="G845" s="348"/>
      <c r="H845" s="348"/>
      <c r="I845" s="348"/>
      <c r="J845" s="349">
        <v>5000020240001</v>
      </c>
      <c r="K845" s="350"/>
      <c r="L845" s="350"/>
      <c r="M845" s="350"/>
      <c r="N845" s="350"/>
      <c r="O845" s="350"/>
      <c r="P845" s="351" t="s">
        <v>657</v>
      </c>
      <c r="Q845" s="351"/>
      <c r="R845" s="351"/>
      <c r="S845" s="351"/>
      <c r="T845" s="351"/>
      <c r="U845" s="351"/>
      <c r="V845" s="351"/>
      <c r="W845" s="351"/>
      <c r="X845" s="351"/>
      <c r="Y845" s="352">
        <v>2</v>
      </c>
      <c r="Z845" s="353"/>
      <c r="AA845" s="353"/>
      <c r="AB845" s="354"/>
      <c r="AC845" s="355" t="s">
        <v>658</v>
      </c>
      <c r="AD845" s="355"/>
      <c r="AE845" s="355"/>
      <c r="AF845" s="355"/>
      <c r="AG845" s="355"/>
      <c r="AH845" s="356" t="s">
        <v>572</v>
      </c>
      <c r="AI845" s="357"/>
      <c r="AJ845" s="357"/>
      <c r="AK845" s="357"/>
      <c r="AL845" s="358" t="s">
        <v>572</v>
      </c>
      <c r="AM845" s="359"/>
      <c r="AN845" s="359"/>
      <c r="AO845" s="360"/>
      <c r="AP845" s="361" t="s">
        <v>572</v>
      </c>
      <c r="AQ845" s="361"/>
      <c r="AR845" s="361"/>
      <c r="AS845" s="361"/>
      <c r="AT845" s="361"/>
      <c r="AU845" s="361"/>
      <c r="AV845" s="361"/>
      <c r="AW845" s="361"/>
      <c r="AX845" s="361"/>
    </row>
    <row r="846" spans="1:50" ht="30" customHeight="1" x14ac:dyDescent="0.15">
      <c r="A846" s="378">
        <v>10</v>
      </c>
      <c r="B846" s="378">
        <v>1</v>
      </c>
      <c r="C846" s="362" t="s">
        <v>685</v>
      </c>
      <c r="D846" s="348"/>
      <c r="E846" s="348"/>
      <c r="F846" s="348"/>
      <c r="G846" s="348"/>
      <c r="H846" s="348"/>
      <c r="I846" s="348"/>
      <c r="J846" s="349">
        <v>1000020140007</v>
      </c>
      <c r="K846" s="350"/>
      <c r="L846" s="350"/>
      <c r="M846" s="350"/>
      <c r="N846" s="350"/>
      <c r="O846" s="350"/>
      <c r="P846" s="351" t="s">
        <v>657</v>
      </c>
      <c r="Q846" s="351"/>
      <c r="R846" s="351"/>
      <c r="S846" s="351"/>
      <c r="T846" s="351"/>
      <c r="U846" s="351"/>
      <c r="V846" s="351"/>
      <c r="W846" s="351"/>
      <c r="X846" s="351"/>
      <c r="Y846" s="352">
        <v>2</v>
      </c>
      <c r="Z846" s="353"/>
      <c r="AA846" s="353"/>
      <c r="AB846" s="354"/>
      <c r="AC846" s="355" t="s">
        <v>658</v>
      </c>
      <c r="AD846" s="355"/>
      <c r="AE846" s="355"/>
      <c r="AF846" s="355"/>
      <c r="AG846" s="355"/>
      <c r="AH846" s="356" t="s">
        <v>572</v>
      </c>
      <c r="AI846" s="357"/>
      <c r="AJ846" s="357"/>
      <c r="AK846" s="357"/>
      <c r="AL846" s="358" t="s">
        <v>572</v>
      </c>
      <c r="AM846" s="359"/>
      <c r="AN846" s="359"/>
      <c r="AO846" s="360"/>
      <c r="AP846" s="361" t="s">
        <v>572</v>
      </c>
      <c r="AQ846" s="361"/>
      <c r="AR846" s="361"/>
      <c r="AS846" s="361"/>
      <c r="AT846" s="361"/>
      <c r="AU846" s="361"/>
      <c r="AV846" s="361"/>
      <c r="AW846" s="361"/>
      <c r="AX846" s="361"/>
    </row>
    <row r="847" spans="1:50" ht="30" hidden="1" customHeight="1" x14ac:dyDescent="0.15">
      <c r="A847" s="378">
        <v>11</v>
      </c>
      <c r="B847" s="37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8">
        <v>12</v>
      </c>
      <c r="B848" s="37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8">
        <v>13</v>
      </c>
      <c r="B849" s="37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8">
        <v>14</v>
      </c>
      <c r="B850" s="37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8">
        <v>15</v>
      </c>
      <c r="B851" s="37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8">
        <v>16</v>
      </c>
      <c r="B852" s="37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8">
        <v>17</v>
      </c>
      <c r="B853" s="37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8">
        <v>18</v>
      </c>
      <c r="B854" s="37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8">
        <v>19</v>
      </c>
      <c r="B855" s="37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8">
        <v>20</v>
      </c>
      <c r="B856" s="37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8">
        <v>21</v>
      </c>
      <c r="B857" s="37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8">
        <v>22</v>
      </c>
      <c r="B858" s="37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8">
        <v>23</v>
      </c>
      <c r="B859" s="378">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8">
        <v>24</v>
      </c>
      <c r="B860" s="378">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8">
        <v>25</v>
      </c>
      <c r="B861" s="378">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8">
        <v>26</v>
      </c>
      <c r="B862" s="37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8">
        <v>27</v>
      </c>
      <c r="B863" s="37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8">
        <v>28</v>
      </c>
      <c r="B864" s="37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8">
        <v>29</v>
      </c>
      <c r="B865" s="37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8">
        <v>30</v>
      </c>
      <c r="B866" s="37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459</v>
      </c>
      <c r="AD869" s="150"/>
      <c r="AE869" s="150"/>
      <c r="AF869" s="150"/>
      <c r="AG869" s="150"/>
      <c r="AH869" s="368" t="s">
        <v>485</v>
      </c>
      <c r="AI869" s="365"/>
      <c r="AJ869" s="365"/>
      <c r="AK869" s="365"/>
      <c r="AL869" s="365" t="s">
        <v>21</v>
      </c>
      <c r="AM869" s="365"/>
      <c r="AN869" s="365"/>
      <c r="AO869" s="370"/>
      <c r="AP869" s="371" t="s">
        <v>420</v>
      </c>
      <c r="AQ869" s="371"/>
      <c r="AR869" s="371"/>
      <c r="AS869" s="371"/>
      <c r="AT869" s="371"/>
      <c r="AU869" s="371"/>
      <c r="AV869" s="371"/>
      <c r="AW869" s="371"/>
      <c r="AX869" s="371"/>
    </row>
    <row r="870" spans="1:50" ht="35.25" customHeight="1" x14ac:dyDescent="0.15">
      <c r="A870" s="378">
        <v>1</v>
      </c>
      <c r="B870" s="378">
        <v>1</v>
      </c>
      <c r="C870" s="362" t="s">
        <v>691</v>
      </c>
      <c r="D870" s="348"/>
      <c r="E870" s="348"/>
      <c r="F870" s="348"/>
      <c r="G870" s="348"/>
      <c r="H870" s="348"/>
      <c r="I870" s="348"/>
      <c r="J870" s="349">
        <v>7010001023050</v>
      </c>
      <c r="K870" s="350"/>
      <c r="L870" s="350"/>
      <c r="M870" s="350"/>
      <c r="N870" s="350"/>
      <c r="O870" s="350"/>
      <c r="P870" s="363" t="s">
        <v>695</v>
      </c>
      <c r="Q870" s="351"/>
      <c r="R870" s="351"/>
      <c r="S870" s="351"/>
      <c r="T870" s="351"/>
      <c r="U870" s="351"/>
      <c r="V870" s="351"/>
      <c r="W870" s="351"/>
      <c r="X870" s="351"/>
      <c r="Y870" s="352">
        <v>8</v>
      </c>
      <c r="Z870" s="353"/>
      <c r="AA870" s="353"/>
      <c r="AB870" s="354"/>
      <c r="AC870" s="364" t="s">
        <v>490</v>
      </c>
      <c r="AD870" s="372"/>
      <c r="AE870" s="372"/>
      <c r="AF870" s="372"/>
      <c r="AG870" s="372"/>
      <c r="AH870" s="373">
        <v>3</v>
      </c>
      <c r="AI870" s="374"/>
      <c r="AJ870" s="374"/>
      <c r="AK870" s="374"/>
      <c r="AL870" s="358">
        <v>100</v>
      </c>
      <c r="AM870" s="359"/>
      <c r="AN870" s="359"/>
      <c r="AO870" s="360"/>
      <c r="AP870" s="361" t="s">
        <v>707</v>
      </c>
      <c r="AQ870" s="361"/>
      <c r="AR870" s="361"/>
      <c r="AS870" s="361"/>
      <c r="AT870" s="361"/>
      <c r="AU870" s="361"/>
      <c r="AV870" s="361"/>
      <c r="AW870" s="361"/>
      <c r="AX870" s="361"/>
    </row>
    <row r="871" spans="1:50" ht="34.5" customHeight="1" x14ac:dyDescent="0.15">
      <c r="A871" s="378">
        <v>2</v>
      </c>
      <c r="B871" s="378">
        <v>1</v>
      </c>
      <c r="C871" s="362" t="s">
        <v>692</v>
      </c>
      <c r="D871" s="348"/>
      <c r="E871" s="348"/>
      <c r="F871" s="348"/>
      <c r="G871" s="348"/>
      <c r="H871" s="348"/>
      <c r="I871" s="348"/>
      <c r="J871" s="349">
        <v>7010001023050</v>
      </c>
      <c r="K871" s="350"/>
      <c r="L871" s="350"/>
      <c r="M871" s="350"/>
      <c r="N871" s="350"/>
      <c r="O871" s="350"/>
      <c r="P871" s="363" t="s">
        <v>696</v>
      </c>
      <c r="Q871" s="351"/>
      <c r="R871" s="351"/>
      <c r="S871" s="351"/>
      <c r="T871" s="351"/>
      <c r="U871" s="351"/>
      <c r="V871" s="351"/>
      <c r="W871" s="351"/>
      <c r="X871" s="351"/>
      <c r="Y871" s="352">
        <v>7</v>
      </c>
      <c r="Z871" s="353"/>
      <c r="AA871" s="353"/>
      <c r="AB871" s="354"/>
      <c r="AC871" s="207" t="s">
        <v>490</v>
      </c>
      <c r="AD871" s="915"/>
      <c r="AE871" s="915"/>
      <c r="AF871" s="915"/>
      <c r="AG871" s="916"/>
      <c r="AH871" s="917">
        <v>3</v>
      </c>
      <c r="AI871" s="918"/>
      <c r="AJ871" s="918"/>
      <c r="AK871" s="919"/>
      <c r="AL871" s="358">
        <v>100</v>
      </c>
      <c r="AM871" s="359"/>
      <c r="AN871" s="359"/>
      <c r="AO871" s="360"/>
      <c r="AP871" s="361" t="s">
        <v>708</v>
      </c>
      <c r="AQ871" s="361"/>
      <c r="AR871" s="361"/>
      <c r="AS871" s="361"/>
      <c r="AT871" s="361"/>
      <c r="AU871" s="361"/>
      <c r="AV871" s="361"/>
      <c r="AW871" s="361"/>
      <c r="AX871" s="361"/>
    </row>
    <row r="872" spans="1:50" ht="54.75" customHeight="1" x14ac:dyDescent="0.15">
      <c r="A872" s="378">
        <v>3</v>
      </c>
      <c r="B872" s="378">
        <v>1</v>
      </c>
      <c r="C872" s="362" t="s">
        <v>693</v>
      </c>
      <c r="D872" s="348"/>
      <c r="E872" s="348"/>
      <c r="F872" s="348"/>
      <c r="G872" s="348"/>
      <c r="H872" s="348"/>
      <c r="I872" s="348"/>
      <c r="J872" s="349">
        <v>1010001091235</v>
      </c>
      <c r="K872" s="350"/>
      <c r="L872" s="350"/>
      <c r="M872" s="350"/>
      <c r="N872" s="350"/>
      <c r="O872" s="350"/>
      <c r="P872" s="363" t="s">
        <v>697</v>
      </c>
      <c r="Q872" s="351"/>
      <c r="R872" s="351"/>
      <c r="S872" s="351"/>
      <c r="T872" s="351"/>
      <c r="U872" s="351"/>
      <c r="V872" s="351"/>
      <c r="W872" s="351"/>
      <c r="X872" s="351"/>
      <c r="Y872" s="352">
        <v>5</v>
      </c>
      <c r="Z872" s="353"/>
      <c r="AA872" s="353"/>
      <c r="AB872" s="354"/>
      <c r="AC872" s="207" t="s">
        <v>490</v>
      </c>
      <c r="AD872" s="915"/>
      <c r="AE872" s="915"/>
      <c r="AF872" s="915"/>
      <c r="AG872" s="916"/>
      <c r="AH872" s="356">
        <v>1</v>
      </c>
      <c r="AI872" s="357"/>
      <c r="AJ872" s="357"/>
      <c r="AK872" s="357"/>
      <c r="AL872" s="358">
        <v>95.77</v>
      </c>
      <c r="AM872" s="359"/>
      <c r="AN872" s="359"/>
      <c r="AO872" s="360"/>
      <c r="AP872" s="361" t="s">
        <v>666</v>
      </c>
      <c r="AQ872" s="361"/>
      <c r="AR872" s="361"/>
      <c r="AS872" s="361"/>
      <c r="AT872" s="361"/>
      <c r="AU872" s="361"/>
      <c r="AV872" s="361"/>
      <c r="AW872" s="361"/>
      <c r="AX872" s="361"/>
    </row>
    <row r="873" spans="1:50" ht="33.75" customHeight="1" x14ac:dyDescent="0.15">
      <c r="A873" s="378">
        <v>4</v>
      </c>
      <c r="B873" s="378">
        <v>1</v>
      </c>
      <c r="C873" s="362" t="s">
        <v>712</v>
      </c>
      <c r="D873" s="348"/>
      <c r="E873" s="348"/>
      <c r="F873" s="348"/>
      <c r="G873" s="348"/>
      <c r="H873" s="348"/>
      <c r="I873" s="348"/>
      <c r="J873" s="349">
        <v>8040001007537</v>
      </c>
      <c r="K873" s="350"/>
      <c r="L873" s="350"/>
      <c r="M873" s="350"/>
      <c r="N873" s="350"/>
      <c r="O873" s="350"/>
      <c r="P873" s="363" t="s">
        <v>698</v>
      </c>
      <c r="Q873" s="351"/>
      <c r="R873" s="351"/>
      <c r="S873" s="351"/>
      <c r="T873" s="351"/>
      <c r="U873" s="351"/>
      <c r="V873" s="351"/>
      <c r="W873" s="351"/>
      <c r="X873" s="351"/>
      <c r="Y873" s="352">
        <v>2</v>
      </c>
      <c r="Z873" s="353"/>
      <c r="AA873" s="353"/>
      <c r="AB873" s="354"/>
      <c r="AC873" s="207" t="s">
        <v>490</v>
      </c>
      <c r="AD873" s="915"/>
      <c r="AE873" s="915"/>
      <c r="AF873" s="915"/>
      <c r="AG873" s="916"/>
      <c r="AH873" s="356">
        <v>1</v>
      </c>
      <c r="AI873" s="357"/>
      <c r="AJ873" s="357"/>
      <c r="AK873" s="357"/>
      <c r="AL873" s="358">
        <v>94.81</v>
      </c>
      <c r="AM873" s="359"/>
      <c r="AN873" s="359"/>
      <c r="AO873" s="360"/>
      <c r="AP873" s="361" t="s">
        <v>665</v>
      </c>
      <c r="AQ873" s="361"/>
      <c r="AR873" s="361"/>
      <c r="AS873" s="361"/>
      <c r="AT873" s="361"/>
      <c r="AU873" s="361"/>
      <c r="AV873" s="361"/>
      <c r="AW873" s="361"/>
      <c r="AX873" s="361"/>
    </row>
    <row r="874" spans="1:50" ht="39" customHeight="1" x14ac:dyDescent="0.15">
      <c r="A874" s="378">
        <v>5</v>
      </c>
      <c r="B874" s="378">
        <v>1</v>
      </c>
      <c r="C874" s="362" t="s">
        <v>711</v>
      </c>
      <c r="D874" s="348"/>
      <c r="E874" s="348"/>
      <c r="F874" s="348"/>
      <c r="G874" s="348"/>
      <c r="H874" s="348"/>
      <c r="I874" s="348"/>
      <c r="J874" s="349">
        <v>8100001013784</v>
      </c>
      <c r="K874" s="350"/>
      <c r="L874" s="350"/>
      <c r="M874" s="350"/>
      <c r="N874" s="350"/>
      <c r="O874" s="350"/>
      <c r="P874" s="363" t="s">
        <v>699</v>
      </c>
      <c r="Q874" s="351"/>
      <c r="R874" s="351"/>
      <c r="S874" s="351"/>
      <c r="T874" s="351"/>
      <c r="U874" s="351"/>
      <c r="V874" s="351"/>
      <c r="W874" s="351"/>
      <c r="X874" s="351"/>
      <c r="Y874" s="352">
        <v>2</v>
      </c>
      <c r="Z874" s="353"/>
      <c r="AA874" s="353"/>
      <c r="AB874" s="354"/>
      <c r="AC874" s="379" t="s">
        <v>490</v>
      </c>
      <c r="AD874" s="380"/>
      <c r="AE874" s="380"/>
      <c r="AF874" s="380"/>
      <c r="AG874" s="381"/>
      <c r="AH874" s="356">
        <v>3</v>
      </c>
      <c r="AI874" s="357"/>
      <c r="AJ874" s="357"/>
      <c r="AK874" s="357"/>
      <c r="AL874" s="358">
        <v>100</v>
      </c>
      <c r="AM874" s="359"/>
      <c r="AN874" s="359"/>
      <c r="AO874" s="360"/>
      <c r="AP874" s="361" t="s">
        <v>665</v>
      </c>
      <c r="AQ874" s="361"/>
      <c r="AR874" s="361"/>
      <c r="AS874" s="361"/>
      <c r="AT874" s="361"/>
      <c r="AU874" s="361"/>
      <c r="AV874" s="361"/>
      <c r="AW874" s="361"/>
      <c r="AX874" s="361"/>
    </row>
    <row r="875" spans="1:50" ht="39" customHeight="1" x14ac:dyDescent="0.15">
      <c r="A875" s="378">
        <v>6</v>
      </c>
      <c r="B875" s="378">
        <v>1</v>
      </c>
      <c r="C875" s="348" t="s">
        <v>690</v>
      </c>
      <c r="D875" s="348"/>
      <c r="E875" s="348"/>
      <c r="F875" s="348"/>
      <c r="G875" s="348"/>
      <c r="H875" s="348"/>
      <c r="I875" s="348"/>
      <c r="J875" s="349">
        <v>7010001023050</v>
      </c>
      <c r="K875" s="350"/>
      <c r="L875" s="350"/>
      <c r="M875" s="350"/>
      <c r="N875" s="350"/>
      <c r="O875" s="350"/>
      <c r="P875" s="363" t="s">
        <v>700</v>
      </c>
      <c r="Q875" s="351"/>
      <c r="R875" s="351"/>
      <c r="S875" s="351"/>
      <c r="T875" s="351"/>
      <c r="U875" s="351"/>
      <c r="V875" s="351"/>
      <c r="W875" s="351"/>
      <c r="X875" s="351"/>
      <c r="Y875" s="352">
        <v>2</v>
      </c>
      <c r="Z875" s="353"/>
      <c r="AA875" s="353"/>
      <c r="AB875" s="354"/>
      <c r="AC875" s="379" t="s">
        <v>490</v>
      </c>
      <c r="AD875" s="380"/>
      <c r="AE875" s="380"/>
      <c r="AF875" s="380"/>
      <c r="AG875" s="381"/>
      <c r="AH875" s="356">
        <v>2</v>
      </c>
      <c r="AI875" s="357"/>
      <c r="AJ875" s="357"/>
      <c r="AK875" s="357"/>
      <c r="AL875" s="358">
        <v>100</v>
      </c>
      <c r="AM875" s="359"/>
      <c r="AN875" s="359"/>
      <c r="AO875" s="360"/>
      <c r="AP875" s="361" t="s">
        <v>665</v>
      </c>
      <c r="AQ875" s="361"/>
      <c r="AR875" s="361"/>
      <c r="AS875" s="361"/>
      <c r="AT875" s="361"/>
      <c r="AU875" s="361"/>
      <c r="AV875" s="361"/>
      <c r="AW875" s="361"/>
      <c r="AX875" s="361"/>
    </row>
    <row r="876" spans="1:50" ht="56.25" customHeight="1" x14ac:dyDescent="0.15">
      <c r="A876" s="378">
        <v>7</v>
      </c>
      <c r="B876" s="378">
        <v>1</v>
      </c>
      <c r="C876" s="348" t="s">
        <v>690</v>
      </c>
      <c r="D876" s="348"/>
      <c r="E876" s="348"/>
      <c r="F876" s="348"/>
      <c r="G876" s="348"/>
      <c r="H876" s="348"/>
      <c r="I876" s="348"/>
      <c r="J876" s="349">
        <v>7010001023050</v>
      </c>
      <c r="K876" s="350"/>
      <c r="L876" s="350"/>
      <c r="M876" s="350"/>
      <c r="N876" s="350"/>
      <c r="O876" s="350"/>
      <c r="P876" s="363" t="s">
        <v>701</v>
      </c>
      <c r="Q876" s="351"/>
      <c r="R876" s="351"/>
      <c r="S876" s="351"/>
      <c r="T876" s="351"/>
      <c r="U876" s="351"/>
      <c r="V876" s="351"/>
      <c r="W876" s="351"/>
      <c r="X876" s="351"/>
      <c r="Y876" s="352">
        <v>2</v>
      </c>
      <c r="Z876" s="353"/>
      <c r="AA876" s="353"/>
      <c r="AB876" s="354"/>
      <c r="AC876" s="379" t="s">
        <v>490</v>
      </c>
      <c r="AD876" s="380"/>
      <c r="AE876" s="380"/>
      <c r="AF876" s="380"/>
      <c r="AG876" s="381"/>
      <c r="AH876" s="356">
        <v>3</v>
      </c>
      <c r="AI876" s="357"/>
      <c r="AJ876" s="357"/>
      <c r="AK876" s="357"/>
      <c r="AL876" s="358">
        <v>100</v>
      </c>
      <c r="AM876" s="359"/>
      <c r="AN876" s="359"/>
      <c r="AO876" s="360"/>
      <c r="AP876" s="361" t="s">
        <v>708</v>
      </c>
      <c r="AQ876" s="361"/>
      <c r="AR876" s="361"/>
      <c r="AS876" s="361"/>
      <c r="AT876" s="361"/>
      <c r="AU876" s="361"/>
      <c r="AV876" s="361"/>
      <c r="AW876" s="361"/>
      <c r="AX876" s="361"/>
    </row>
    <row r="877" spans="1:50" ht="40.5" customHeight="1" x14ac:dyDescent="0.15">
      <c r="A877" s="378">
        <v>8</v>
      </c>
      <c r="B877" s="378">
        <v>1</v>
      </c>
      <c r="C877" s="348" t="s">
        <v>690</v>
      </c>
      <c r="D877" s="348"/>
      <c r="E877" s="348"/>
      <c r="F877" s="348"/>
      <c r="G877" s="348"/>
      <c r="H877" s="348"/>
      <c r="I877" s="348"/>
      <c r="J877" s="349">
        <v>7010001023050</v>
      </c>
      <c r="K877" s="350"/>
      <c r="L877" s="350"/>
      <c r="M877" s="350"/>
      <c r="N877" s="350"/>
      <c r="O877" s="350"/>
      <c r="P877" s="363" t="s">
        <v>702</v>
      </c>
      <c r="Q877" s="351"/>
      <c r="R877" s="351"/>
      <c r="S877" s="351"/>
      <c r="T877" s="351"/>
      <c r="U877" s="351"/>
      <c r="V877" s="351"/>
      <c r="W877" s="351"/>
      <c r="X877" s="351"/>
      <c r="Y877" s="352">
        <v>2</v>
      </c>
      <c r="Z877" s="353"/>
      <c r="AA877" s="353"/>
      <c r="AB877" s="354"/>
      <c r="AC877" s="379" t="s">
        <v>490</v>
      </c>
      <c r="AD877" s="380"/>
      <c r="AE877" s="380"/>
      <c r="AF877" s="380"/>
      <c r="AG877" s="381"/>
      <c r="AH877" s="356">
        <v>2</v>
      </c>
      <c r="AI877" s="357"/>
      <c r="AJ877" s="357"/>
      <c r="AK877" s="357"/>
      <c r="AL877" s="358">
        <v>100</v>
      </c>
      <c r="AM877" s="359"/>
      <c r="AN877" s="359"/>
      <c r="AO877" s="360"/>
      <c r="AP877" s="361" t="s">
        <v>666</v>
      </c>
      <c r="AQ877" s="361"/>
      <c r="AR877" s="361"/>
      <c r="AS877" s="361"/>
      <c r="AT877" s="361"/>
      <c r="AU877" s="361"/>
      <c r="AV877" s="361"/>
      <c r="AW877" s="361"/>
      <c r="AX877" s="361"/>
    </row>
    <row r="878" spans="1:50" ht="35.25" customHeight="1" x14ac:dyDescent="0.15">
      <c r="A878" s="378">
        <v>9</v>
      </c>
      <c r="B878" s="378">
        <v>1</v>
      </c>
      <c r="C878" s="362" t="s">
        <v>713</v>
      </c>
      <c r="D878" s="348"/>
      <c r="E878" s="348"/>
      <c r="F878" s="348"/>
      <c r="G878" s="348"/>
      <c r="H878" s="348"/>
      <c r="I878" s="348"/>
      <c r="J878" s="349">
        <v>1010401007261</v>
      </c>
      <c r="K878" s="350"/>
      <c r="L878" s="350"/>
      <c r="M878" s="350"/>
      <c r="N878" s="350"/>
      <c r="O878" s="350"/>
      <c r="P878" s="363" t="s">
        <v>703</v>
      </c>
      <c r="Q878" s="351"/>
      <c r="R878" s="351"/>
      <c r="S878" s="351"/>
      <c r="T878" s="351"/>
      <c r="U878" s="351"/>
      <c r="V878" s="351"/>
      <c r="W878" s="351"/>
      <c r="X878" s="351"/>
      <c r="Y878" s="352">
        <v>1</v>
      </c>
      <c r="Z878" s="353"/>
      <c r="AA878" s="353"/>
      <c r="AB878" s="354"/>
      <c r="AC878" s="379" t="s">
        <v>490</v>
      </c>
      <c r="AD878" s="380"/>
      <c r="AE878" s="380"/>
      <c r="AF878" s="380"/>
      <c r="AG878" s="381"/>
      <c r="AH878" s="356">
        <v>1</v>
      </c>
      <c r="AI878" s="357"/>
      <c r="AJ878" s="357"/>
      <c r="AK878" s="357"/>
      <c r="AL878" s="358">
        <v>98.64</v>
      </c>
      <c r="AM878" s="359"/>
      <c r="AN878" s="359"/>
      <c r="AO878" s="360"/>
      <c r="AP878" s="361" t="s">
        <v>709</v>
      </c>
      <c r="AQ878" s="361"/>
      <c r="AR878" s="361"/>
      <c r="AS878" s="361"/>
      <c r="AT878" s="361"/>
      <c r="AU878" s="361"/>
      <c r="AV878" s="361"/>
      <c r="AW878" s="361"/>
      <c r="AX878" s="361"/>
    </row>
    <row r="879" spans="1:50" ht="41.25" customHeight="1" x14ac:dyDescent="0.15">
      <c r="A879" s="378">
        <v>10</v>
      </c>
      <c r="B879" s="378">
        <v>1</v>
      </c>
      <c r="C879" s="362" t="s">
        <v>694</v>
      </c>
      <c r="D879" s="348"/>
      <c r="E879" s="348"/>
      <c r="F879" s="348"/>
      <c r="G879" s="348"/>
      <c r="H879" s="348"/>
      <c r="I879" s="348"/>
      <c r="J879" s="349">
        <v>9011001099483</v>
      </c>
      <c r="K879" s="350"/>
      <c r="L879" s="350"/>
      <c r="M879" s="350"/>
      <c r="N879" s="350"/>
      <c r="O879" s="350"/>
      <c r="P879" s="363" t="s">
        <v>704</v>
      </c>
      <c r="Q879" s="351"/>
      <c r="R879" s="351"/>
      <c r="S879" s="351"/>
      <c r="T879" s="351"/>
      <c r="U879" s="351"/>
      <c r="V879" s="351"/>
      <c r="W879" s="351"/>
      <c r="X879" s="351"/>
      <c r="Y879" s="352">
        <v>1</v>
      </c>
      <c r="Z879" s="353"/>
      <c r="AA879" s="353"/>
      <c r="AB879" s="354"/>
      <c r="AC879" s="379" t="s">
        <v>490</v>
      </c>
      <c r="AD879" s="380"/>
      <c r="AE879" s="380"/>
      <c r="AF879" s="380"/>
      <c r="AG879" s="381"/>
      <c r="AH879" s="356">
        <v>1</v>
      </c>
      <c r="AI879" s="357"/>
      <c r="AJ879" s="357"/>
      <c r="AK879" s="357"/>
      <c r="AL879" s="358">
        <v>100</v>
      </c>
      <c r="AM879" s="359"/>
      <c r="AN879" s="359"/>
      <c r="AO879" s="360"/>
      <c r="AP879" s="361" t="s">
        <v>708</v>
      </c>
      <c r="AQ879" s="361"/>
      <c r="AR879" s="361"/>
      <c r="AS879" s="361"/>
      <c r="AT879" s="361"/>
      <c r="AU879" s="361"/>
      <c r="AV879" s="361"/>
      <c r="AW879" s="361"/>
      <c r="AX879" s="361"/>
    </row>
    <row r="880" spans="1:50" ht="51.75" hidden="1" customHeight="1" x14ac:dyDescent="0.15">
      <c r="A880" s="378">
        <v>11</v>
      </c>
      <c r="B880" s="378">
        <v>1</v>
      </c>
      <c r="C880" s="348" t="s">
        <v>690</v>
      </c>
      <c r="D880" s="348"/>
      <c r="E880" s="348"/>
      <c r="F880" s="348"/>
      <c r="G880" s="348"/>
      <c r="H880" s="348"/>
      <c r="I880" s="348"/>
      <c r="J880" s="349">
        <v>7010001023050</v>
      </c>
      <c r="K880" s="350"/>
      <c r="L880" s="350"/>
      <c r="M880" s="350"/>
      <c r="N880" s="350"/>
      <c r="O880" s="350"/>
      <c r="P880" s="363" t="s">
        <v>705</v>
      </c>
      <c r="Q880" s="351"/>
      <c r="R880" s="351"/>
      <c r="S880" s="351"/>
      <c r="T880" s="351"/>
      <c r="U880" s="351"/>
      <c r="V880" s="351"/>
      <c r="W880" s="351"/>
      <c r="X880" s="351"/>
      <c r="Y880" s="352">
        <v>1</v>
      </c>
      <c r="Z880" s="353"/>
      <c r="AA880" s="353"/>
      <c r="AB880" s="354"/>
      <c r="AC880" s="379" t="s">
        <v>490</v>
      </c>
      <c r="AD880" s="380"/>
      <c r="AE880" s="380"/>
      <c r="AF880" s="380"/>
      <c r="AG880" s="381"/>
      <c r="AH880" s="356">
        <v>1</v>
      </c>
      <c r="AI880" s="357"/>
      <c r="AJ880" s="357"/>
      <c r="AK880" s="357"/>
      <c r="AL880" s="358">
        <v>100</v>
      </c>
      <c r="AM880" s="359"/>
      <c r="AN880" s="359"/>
      <c r="AO880" s="360"/>
      <c r="AP880" s="361" t="s">
        <v>665</v>
      </c>
      <c r="AQ880" s="361"/>
      <c r="AR880" s="361"/>
      <c r="AS880" s="361"/>
      <c r="AT880" s="361"/>
      <c r="AU880" s="361"/>
      <c r="AV880" s="361"/>
      <c r="AW880" s="361"/>
      <c r="AX880" s="361"/>
    </row>
    <row r="881" spans="1:50" ht="38.25" hidden="1" customHeight="1" x14ac:dyDescent="0.15">
      <c r="A881" s="378">
        <v>12</v>
      </c>
      <c r="B881" s="378">
        <v>1</v>
      </c>
      <c r="C881" s="348" t="s">
        <v>690</v>
      </c>
      <c r="D881" s="348"/>
      <c r="E881" s="348"/>
      <c r="F881" s="348"/>
      <c r="G881" s="348"/>
      <c r="H881" s="348"/>
      <c r="I881" s="348"/>
      <c r="J881" s="349">
        <v>7010001023050</v>
      </c>
      <c r="K881" s="350"/>
      <c r="L881" s="350"/>
      <c r="M881" s="350"/>
      <c r="N881" s="350"/>
      <c r="O881" s="350"/>
      <c r="P881" s="363" t="s">
        <v>706</v>
      </c>
      <c r="Q881" s="351"/>
      <c r="R881" s="351"/>
      <c r="S881" s="351"/>
      <c r="T881" s="351"/>
      <c r="U881" s="351"/>
      <c r="V881" s="351"/>
      <c r="W881" s="351"/>
      <c r="X881" s="351"/>
      <c r="Y881" s="352">
        <v>0.3</v>
      </c>
      <c r="Z881" s="353"/>
      <c r="AA881" s="353"/>
      <c r="AB881" s="354"/>
      <c r="AC881" s="379" t="s">
        <v>490</v>
      </c>
      <c r="AD881" s="380"/>
      <c r="AE881" s="380"/>
      <c r="AF881" s="380"/>
      <c r="AG881" s="381"/>
      <c r="AH881" s="356">
        <v>2</v>
      </c>
      <c r="AI881" s="357"/>
      <c r="AJ881" s="357"/>
      <c r="AK881" s="357"/>
      <c r="AL881" s="358">
        <v>100</v>
      </c>
      <c r="AM881" s="359"/>
      <c r="AN881" s="359"/>
      <c r="AO881" s="360"/>
      <c r="AP881" s="361" t="s">
        <v>709</v>
      </c>
      <c r="AQ881" s="361"/>
      <c r="AR881" s="361"/>
      <c r="AS881" s="361"/>
      <c r="AT881" s="361"/>
      <c r="AU881" s="361"/>
      <c r="AV881" s="361"/>
      <c r="AW881" s="361"/>
      <c r="AX881" s="361"/>
    </row>
    <row r="882" spans="1:50" ht="30" hidden="1" customHeight="1" x14ac:dyDescent="0.15">
      <c r="A882" s="378">
        <v>13</v>
      </c>
      <c r="B882" s="37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8">
        <v>14</v>
      </c>
      <c r="B883" s="37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8">
        <v>15</v>
      </c>
      <c r="B884" s="37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8">
        <v>16</v>
      </c>
      <c r="B885" s="37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8">
        <v>17</v>
      </c>
      <c r="B886" s="37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8">
        <v>18</v>
      </c>
      <c r="B887" s="37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8">
        <v>19</v>
      </c>
      <c r="B888" s="37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8">
        <v>20</v>
      </c>
      <c r="B889" s="37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8">
        <v>21</v>
      </c>
      <c r="B890" s="37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8">
        <v>22</v>
      </c>
      <c r="B891" s="37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8">
        <v>23</v>
      </c>
      <c r="B892" s="378">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t="s">
        <v>710</v>
      </c>
      <c r="AQ892" s="361"/>
      <c r="AR892" s="361"/>
      <c r="AS892" s="361"/>
      <c r="AT892" s="361"/>
      <c r="AU892" s="361"/>
      <c r="AV892" s="361"/>
      <c r="AW892" s="361"/>
      <c r="AX892" s="361"/>
    </row>
    <row r="893" spans="1:50" ht="30" hidden="1" customHeight="1" x14ac:dyDescent="0.15">
      <c r="A893" s="378">
        <v>24</v>
      </c>
      <c r="B893" s="378">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8">
        <v>25</v>
      </c>
      <c r="B894" s="378">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8">
        <v>26</v>
      </c>
      <c r="B895" s="37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8">
        <v>27</v>
      </c>
      <c r="B896" s="37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8">
        <v>28</v>
      </c>
      <c r="B897" s="37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8">
        <v>29</v>
      </c>
      <c r="B898" s="37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8">
        <v>30</v>
      </c>
      <c r="B899" s="37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13.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459</v>
      </c>
      <c r="AD902" s="150"/>
      <c r="AE902" s="150"/>
      <c r="AF902" s="150"/>
      <c r="AG902" s="150"/>
      <c r="AH902" s="368" t="s">
        <v>485</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8">
        <v>1</v>
      </c>
      <c r="B903" s="378">
        <v>1</v>
      </c>
      <c r="C903" s="362" t="s">
        <v>723</v>
      </c>
      <c r="D903" s="348"/>
      <c r="E903" s="348"/>
      <c r="F903" s="348"/>
      <c r="G903" s="348"/>
      <c r="H903" s="348"/>
      <c r="I903" s="348"/>
      <c r="J903" s="349">
        <v>7010001023050</v>
      </c>
      <c r="K903" s="350"/>
      <c r="L903" s="350"/>
      <c r="M903" s="350"/>
      <c r="N903" s="350"/>
      <c r="O903" s="350"/>
      <c r="P903" s="363" t="s">
        <v>728</v>
      </c>
      <c r="Q903" s="351"/>
      <c r="R903" s="351"/>
      <c r="S903" s="351"/>
      <c r="T903" s="351"/>
      <c r="U903" s="351"/>
      <c r="V903" s="351"/>
      <c r="W903" s="351"/>
      <c r="X903" s="351"/>
      <c r="Y903" s="352">
        <v>11</v>
      </c>
      <c r="Z903" s="353"/>
      <c r="AA903" s="353"/>
      <c r="AB903" s="354"/>
      <c r="AC903" s="364" t="s">
        <v>496</v>
      </c>
      <c r="AD903" s="372"/>
      <c r="AE903" s="372"/>
      <c r="AF903" s="372"/>
      <c r="AG903" s="372"/>
      <c r="AH903" s="373" t="s">
        <v>731</v>
      </c>
      <c r="AI903" s="374"/>
      <c r="AJ903" s="374"/>
      <c r="AK903" s="374"/>
      <c r="AL903" s="358">
        <v>100</v>
      </c>
      <c r="AM903" s="359"/>
      <c r="AN903" s="359"/>
      <c r="AO903" s="360"/>
      <c r="AP903" s="361" t="s">
        <v>734</v>
      </c>
      <c r="AQ903" s="361"/>
      <c r="AR903" s="361"/>
      <c r="AS903" s="361"/>
      <c r="AT903" s="361"/>
      <c r="AU903" s="361"/>
      <c r="AV903" s="361"/>
      <c r="AW903" s="361"/>
      <c r="AX903" s="361"/>
    </row>
    <row r="904" spans="1:50" ht="30" customHeight="1" x14ac:dyDescent="0.15">
      <c r="A904" s="378">
        <v>2</v>
      </c>
      <c r="B904" s="378">
        <v>1</v>
      </c>
      <c r="C904" s="362" t="s">
        <v>724</v>
      </c>
      <c r="D904" s="348"/>
      <c r="E904" s="348"/>
      <c r="F904" s="348"/>
      <c r="G904" s="348"/>
      <c r="H904" s="348"/>
      <c r="I904" s="348"/>
      <c r="J904" s="349">
        <v>8010001036745</v>
      </c>
      <c r="K904" s="350"/>
      <c r="L904" s="350"/>
      <c r="M904" s="350"/>
      <c r="N904" s="350"/>
      <c r="O904" s="350"/>
      <c r="P904" s="351" t="s">
        <v>730</v>
      </c>
      <c r="Q904" s="351"/>
      <c r="R904" s="351"/>
      <c r="S904" s="351"/>
      <c r="T904" s="351"/>
      <c r="U904" s="351"/>
      <c r="V904" s="351"/>
      <c r="W904" s="351"/>
      <c r="X904" s="351"/>
      <c r="Y904" s="352">
        <v>11</v>
      </c>
      <c r="Z904" s="353"/>
      <c r="AA904" s="353"/>
      <c r="AB904" s="354"/>
      <c r="AC904" s="364" t="s">
        <v>496</v>
      </c>
      <c r="AD904" s="364"/>
      <c r="AE904" s="364"/>
      <c r="AF904" s="364"/>
      <c r="AG904" s="364"/>
      <c r="AH904" s="373" t="s">
        <v>732</v>
      </c>
      <c r="AI904" s="374"/>
      <c r="AJ904" s="374"/>
      <c r="AK904" s="374"/>
      <c r="AL904" s="358">
        <v>100</v>
      </c>
      <c r="AM904" s="359"/>
      <c r="AN904" s="359"/>
      <c r="AO904" s="360"/>
      <c r="AP904" s="361" t="s">
        <v>734</v>
      </c>
      <c r="AQ904" s="361"/>
      <c r="AR904" s="361"/>
      <c r="AS904" s="361"/>
      <c r="AT904" s="361"/>
      <c r="AU904" s="361"/>
      <c r="AV904" s="361"/>
      <c r="AW904" s="361"/>
      <c r="AX904" s="361"/>
    </row>
    <row r="905" spans="1:50" ht="30" customHeight="1" x14ac:dyDescent="0.15">
      <c r="A905" s="378">
        <v>3</v>
      </c>
      <c r="B905" s="378">
        <v>1</v>
      </c>
      <c r="C905" s="362" t="s">
        <v>751</v>
      </c>
      <c r="D905" s="348"/>
      <c r="E905" s="348"/>
      <c r="F905" s="348"/>
      <c r="G905" s="348"/>
      <c r="H905" s="348"/>
      <c r="I905" s="348"/>
      <c r="J905" s="349">
        <v>8080401003784</v>
      </c>
      <c r="K905" s="350"/>
      <c r="L905" s="350"/>
      <c r="M905" s="350"/>
      <c r="N905" s="350"/>
      <c r="O905" s="350"/>
      <c r="P905" s="363" t="s">
        <v>750</v>
      </c>
      <c r="Q905" s="351"/>
      <c r="R905" s="351"/>
      <c r="S905" s="351"/>
      <c r="T905" s="351"/>
      <c r="U905" s="351"/>
      <c r="V905" s="351"/>
      <c r="W905" s="351"/>
      <c r="X905" s="351"/>
      <c r="Y905" s="352">
        <v>7</v>
      </c>
      <c r="Z905" s="353"/>
      <c r="AA905" s="353"/>
      <c r="AB905" s="354"/>
      <c r="AC905" s="364" t="s">
        <v>496</v>
      </c>
      <c r="AD905" s="364"/>
      <c r="AE905" s="364"/>
      <c r="AF905" s="364"/>
      <c r="AG905" s="364"/>
      <c r="AH905" s="356" t="s">
        <v>731</v>
      </c>
      <c r="AI905" s="357"/>
      <c r="AJ905" s="357"/>
      <c r="AK905" s="357"/>
      <c r="AL905" s="358">
        <v>100</v>
      </c>
      <c r="AM905" s="359"/>
      <c r="AN905" s="359"/>
      <c r="AO905" s="360"/>
      <c r="AP905" s="361" t="s">
        <v>732</v>
      </c>
      <c r="AQ905" s="361"/>
      <c r="AR905" s="361"/>
      <c r="AS905" s="361"/>
      <c r="AT905" s="361"/>
      <c r="AU905" s="361"/>
      <c r="AV905" s="361"/>
      <c r="AW905" s="361"/>
      <c r="AX905" s="361"/>
    </row>
    <row r="906" spans="1:50" ht="30" customHeight="1" x14ac:dyDescent="0.15">
      <c r="A906" s="378">
        <v>4</v>
      </c>
      <c r="B906" s="378">
        <v>1</v>
      </c>
      <c r="C906" s="362" t="s">
        <v>745</v>
      </c>
      <c r="D906" s="348"/>
      <c r="E906" s="348"/>
      <c r="F906" s="348"/>
      <c r="G906" s="348"/>
      <c r="H906" s="348"/>
      <c r="I906" s="348"/>
      <c r="J906" s="349">
        <v>3010001010696</v>
      </c>
      <c r="K906" s="350"/>
      <c r="L906" s="350"/>
      <c r="M906" s="350"/>
      <c r="N906" s="350"/>
      <c r="O906" s="350"/>
      <c r="P906" s="363" t="s">
        <v>728</v>
      </c>
      <c r="Q906" s="351"/>
      <c r="R906" s="351"/>
      <c r="S906" s="351"/>
      <c r="T906" s="351"/>
      <c r="U906" s="351"/>
      <c r="V906" s="351"/>
      <c r="W906" s="351"/>
      <c r="X906" s="351"/>
      <c r="Y906" s="352">
        <v>5</v>
      </c>
      <c r="Z906" s="353"/>
      <c r="AA906" s="353"/>
      <c r="AB906" s="354"/>
      <c r="AC906" s="364" t="s">
        <v>496</v>
      </c>
      <c r="AD906" s="364"/>
      <c r="AE906" s="364"/>
      <c r="AF906" s="364"/>
      <c r="AG906" s="364"/>
      <c r="AH906" s="356" t="s">
        <v>732</v>
      </c>
      <c r="AI906" s="357"/>
      <c r="AJ906" s="357"/>
      <c r="AK906" s="357"/>
      <c r="AL906" s="358">
        <v>100</v>
      </c>
      <c r="AM906" s="359"/>
      <c r="AN906" s="359"/>
      <c r="AO906" s="360"/>
      <c r="AP906" s="361" t="s">
        <v>735</v>
      </c>
      <c r="AQ906" s="361"/>
      <c r="AR906" s="361"/>
      <c r="AS906" s="361"/>
      <c r="AT906" s="361"/>
      <c r="AU906" s="361"/>
      <c r="AV906" s="361"/>
      <c r="AW906" s="361"/>
      <c r="AX906" s="361"/>
    </row>
    <row r="907" spans="1:50" ht="41.25" customHeight="1" x14ac:dyDescent="0.15">
      <c r="A907" s="378">
        <v>5</v>
      </c>
      <c r="B907" s="378">
        <v>1</v>
      </c>
      <c r="C907" s="362" t="s">
        <v>746</v>
      </c>
      <c r="D907" s="348"/>
      <c r="E907" s="348"/>
      <c r="F907" s="348"/>
      <c r="G907" s="348"/>
      <c r="H907" s="348"/>
      <c r="I907" s="348"/>
      <c r="J907" s="349">
        <v>1010001051288</v>
      </c>
      <c r="K907" s="350"/>
      <c r="L907" s="350"/>
      <c r="M907" s="350"/>
      <c r="N907" s="350"/>
      <c r="O907" s="350"/>
      <c r="P907" s="363" t="s">
        <v>748</v>
      </c>
      <c r="Q907" s="351"/>
      <c r="R907" s="351"/>
      <c r="S907" s="351"/>
      <c r="T907" s="351"/>
      <c r="U907" s="351"/>
      <c r="V907" s="351"/>
      <c r="W907" s="351"/>
      <c r="X907" s="351"/>
      <c r="Y907" s="352">
        <v>3</v>
      </c>
      <c r="Z907" s="353"/>
      <c r="AA907" s="353"/>
      <c r="AB907" s="354"/>
      <c r="AC907" s="355" t="s">
        <v>496</v>
      </c>
      <c r="AD907" s="355"/>
      <c r="AE907" s="355"/>
      <c r="AF907" s="355"/>
      <c r="AG907" s="355"/>
      <c r="AH907" s="356" t="s">
        <v>733</v>
      </c>
      <c r="AI907" s="357"/>
      <c r="AJ907" s="357"/>
      <c r="AK907" s="357"/>
      <c r="AL907" s="358">
        <v>100</v>
      </c>
      <c r="AM907" s="359"/>
      <c r="AN907" s="359"/>
      <c r="AO907" s="360"/>
      <c r="AP907" s="361" t="s">
        <v>735</v>
      </c>
      <c r="AQ907" s="361"/>
      <c r="AR907" s="361"/>
      <c r="AS907" s="361"/>
      <c r="AT907" s="361"/>
      <c r="AU907" s="361"/>
      <c r="AV907" s="361"/>
      <c r="AW907" s="361"/>
      <c r="AX907" s="361"/>
    </row>
    <row r="908" spans="1:50" ht="40.5" customHeight="1" x14ac:dyDescent="0.15">
      <c r="A908" s="378">
        <v>6</v>
      </c>
      <c r="B908" s="378">
        <v>1</v>
      </c>
      <c r="C908" s="362" t="s">
        <v>726</v>
      </c>
      <c r="D908" s="348"/>
      <c r="E908" s="348"/>
      <c r="F908" s="348"/>
      <c r="G908" s="348"/>
      <c r="H908" s="348"/>
      <c r="I908" s="348"/>
      <c r="J908" s="349">
        <v>8040001007537</v>
      </c>
      <c r="K908" s="350"/>
      <c r="L908" s="350"/>
      <c r="M908" s="350"/>
      <c r="N908" s="350"/>
      <c r="O908" s="350"/>
      <c r="P908" s="363" t="s">
        <v>717</v>
      </c>
      <c r="Q908" s="351"/>
      <c r="R908" s="351"/>
      <c r="S908" s="351"/>
      <c r="T908" s="351"/>
      <c r="U908" s="351"/>
      <c r="V908" s="351"/>
      <c r="W908" s="351"/>
      <c r="X908" s="351"/>
      <c r="Y908" s="352">
        <v>2</v>
      </c>
      <c r="Z908" s="353"/>
      <c r="AA908" s="353"/>
      <c r="AB908" s="354"/>
      <c r="AC908" s="355" t="s">
        <v>496</v>
      </c>
      <c r="AD908" s="355"/>
      <c r="AE908" s="355"/>
      <c r="AF908" s="355"/>
      <c r="AG908" s="355"/>
      <c r="AH908" s="356" t="s">
        <v>731</v>
      </c>
      <c r="AI908" s="357"/>
      <c r="AJ908" s="357"/>
      <c r="AK908" s="357"/>
      <c r="AL908" s="358">
        <v>100</v>
      </c>
      <c r="AM908" s="359"/>
      <c r="AN908" s="359"/>
      <c r="AO908" s="360"/>
      <c r="AP908" s="361" t="s">
        <v>732</v>
      </c>
      <c r="AQ908" s="361"/>
      <c r="AR908" s="361"/>
      <c r="AS908" s="361"/>
      <c r="AT908" s="361"/>
      <c r="AU908" s="361"/>
      <c r="AV908" s="361"/>
      <c r="AW908" s="361"/>
      <c r="AX908" s="361"/>
    </row>
    <row r="909" spans="1:50" ht="45" customHeight="1" x14ac:dyDescent="0.15">
      <c r="A909" s="378">
        <v>7</v>
      </c>
      <c r="B909" s="378">
        <v>1</v>
      </c>
      <c r="C909" s="362" t="s">
        <v>747</v>
      </c>
      <c r="D909" s="348"/>
      <c r="E909" s="348"/>
      <c r="F909" s="348"/>
      <c r="G909" s="348"/>
      <c r="H909" s="348"/>
      <c r="I909" s="348"/>
      <c r="J909" s="349" t="s">
        <v>735</v>
      </c>
      <c r="K909" s="350"/>
      <c r="L909" s="350"/>
      <c r="M909" s="350"/>
      <c r="N909" s="350"/>
      <c r="O909" s="350"/>
      <c r="P909" s="363" t="s">
        <v>749</v>
      </c>
      <c r="Q909" s="351"/>
      <c r="R909" s="351"/>
      <c r="S909" s="351"/>
      <c r="T909" s="351"/>
      <c r="U909" s="351"/>
      <c r="V909" s="351"/>
      <c r="W909" s="351"/>
      <c r="X909" s="351"/>
      <c r="Y909" s="352">
        <v>2</v>
      </c>
      <c r="Z909" s="353"/>
      <c r="AA909" s="353"/>
      <c r="AB909" s="354"/>
      <c r="AC909" s="355" t="s">
        <v>496</v>
      </c>
      <c r="AD909" s="355"/>
      <c r="AE909" s="355"/>
      <c r="AF909" s="355"/>
      <c r="AG909" s="355"/>
      <c r="AH909" s="356" t="s">
        <v>731</v>
      </c>
      <c r="AI909" s="357"/>
      <c r="AJ909" s="357"/>
      <c r="AK909" s="357"/>
      <c r="AL909" s="358">
        <v>100</v>
      </c>
      <c r="AM909" s="359"/>
      <c r="AN909" s="359"/>
      <c r="AO909" s="360"/>
      <c r="AP909" s="361" t="s">
        <v>732</v>
      </c>
      <c r="AQ909" s="361"/>
      <c r="AR909" s="361"/>
      <c r="AS909" s="361"/>
      <c r="AT909" s="361"/>
      <c r="AU909" s="361"/>
      <c r="AV909" s="361"/>
      <c r="AW909" s="361"/>
      <c r="AX909" s="361"/>
    </row>
    <row r="910" spans="1:50" ht="43.5" customHeight="1" x14ac:dyDescent="0.15">
      <c r="A910" s="378">
        <v>8</v>
      </c>
      <c r="B910" s="378">
        <v>1</v>
      </c>
      <c r="C910" s="362" t="s">
        <v>772</v>
      </c>
      <c r="D910" s="348"/>
      <c r="E910" s="348"/>
      <c r="F910" s="348"/>
      <c r="G910" s="348"/>
      <c r="H910" s="348"/>
      <c r="I910" s="348"/>
      <c r="J910" s="349">
        <v>7030002002893</v>
      </c>
      <c r="K910" s="350"/>
      <c r="L910" s="350"/>
      <c r="M910" s="350"/>
      <c r="N910" s="350"/>
      <c r="O910" s="350"/>
      <c r="P910" s="363" t="s">
        <v>771</v>
      </c>
      <c r="Q910" s="351"/>
      <c r="R910" s="351"/>
      <c r="S910" s="351"/>
      <c r="T910" s="351"/>
      <c r="U910" s="351"/>
      <c r="V910" s="351"/>
      <c r="W910" s="351"/>
      <c r="X910" s="351"/>
      <c r="Y910" s="352">
        <v>2</v>
      </c>
      <c r="Z910" s="353"/>
      <c r="AA910" s="353"/>
      <c r="AB910" s="354"/>
      <c r="AC910" s="355" t="s">
        <v>496</v>
      </c>
      <c r="AD910" s="355"/>
      <c r="AE910" s="355"/>
      <c r="AF910" s="355"/>
      <c r="AG910" s="355"/>
      <c r="AH910" s="356" t="s">
        <v>732</v>
      </c>
      <c r="AI910" s="357"/>
      <c r="AJ910" s="357"/>
      <c r="AK910" s="357"/>
      <c r="AL910" s="358">
        <v>100</v>
      </c>
      <c r="AM910" s="359"/>
      <c r="AN910" s="359"/>
      <c r="AO910" s="360"/>
      <c r="AP910" s="375" t="s">
        <v>732</v>
      </c>
      <c r="AQ910" s="361"/>
      <c r="AR910" s="361"/>
      <c r="AS910" s="361"/>
      <c r="AT910" s="361"/>
      <c r="AU910" s="361"/>
      <c r="AV910" s="361"/>
      <c r="AW910" s="361"/>
      <c r="AX910" s="361"/>
    </row>
    <row r="911" spans="1:50" ht="52.5" customHeight="1" x14ac:dyDescent="0.15">
      <c r="A911" s="378">
        <v>9</v>
      </c>
      <c r="B911" s="378">
        <v>1</v>
      </c>
      <c r="C911" s="362" t="s">
        <v>727</v>
      </c>
      <c r="D911" s="348"/>
      <c r="E911" s="348"/>
      <c r="F911" s="348"/>
      <c r="G911" s="348"/>
      <c r="H911" s="348"/>
      <c r="I911" s="348"/>
      <c r="J911" s="349">
        <v>3011101009546</v>
      </c>
      <c r="K911" s="350"/>
      <c r="L911" s="350"/>
      <c r="M911" s="350"/>
      <c r="N911" s="350"/>
      <c r="O911" s="350"/>
      <c r="P911" s="363" t="s">
        <v>729</v>
      </c>
      <c r="Q911" s="351"/>
      <c r="R911" s="351"/>
      <c r="S911" s="351"/>
      <c r="T911" s="351"/>
      <c r="U911" s="351"/>
      <c r="V911" s="351"/>
      <c r="W911" s="351"/>
      <c r="X911" s="351"/>
      <c r="Y911" s="352">
        <v>1</v>
      </c>
      <c r="Z911" s="353"/>
      <c r="AA911" s="353"/>
      <c r="AB911" s="354"/>
      <c r="AC911" s="355" t="s">
        <v>496</v>
      </c>
      <c r="AD911" s="355"/>
      <c r="AE911" s="355"/>
      <c r="AF911" s="355"/>
      <c r="AG911" s="355"/>
      <c r="AH911" s="356" t="s">
        <v>731</v>
      </c>
      <c r="AI911" s="357"/>
      <c r="AJ911" s="357"/>
      <c r="AK911" s="357"/>
      <c r="AL911" s="358">
        <v>100</v>
      </c>
      <c r="AM911" s="359"/>
      <c r="AN911" s="359"/>
      <c r="AO911" s="360"/>
      <c r="AP911" s="361" t="s">
        <v>731</v>
      </c>
      <c r="AQ911" s="361"/>
      <c r="AR911" s="361"/>
      <c r="AS911" s="361"/>
      <c r="AT911" s="361"/>
      <c r="AU911" s="361"/>
      <c r="AV911" s="361"/>
      <c r="AW911" s="361"/>
      <c r="AX911" s="361"/>
    </row>
    <row r="912" spans="1:50" ht="30" customHeight="1" x14ac:dyDescent="0.15">
      <c r="A912" s="378">
        <v>10</v>
      </c>
      <c r="B912" s="378">
        <v>1</v>
      </c>
      <c r="C912" s="362" t="s">
        <v>770</v>
      </c>
      <c r="D912" s="348"/>
      <c r="E912" s="348"/>
      <c r="F912" s="348"/>
      <c r="G912" s="348"/>
      <c r="H912" s="348"/>
      <c r="I912" s="348"/>
      <c r="J912" s="349">
        <v>8180001124830</v>
      </c>
      <c r="K912" s="350"/>
      <c r="L912" s="350"/>
      <c r="M912" s="350"/>
      <c r="N912" s="350"/>
      <c r="O912" s="350"/>
      <c r="P912" s="363" t="s">
        <v>717</v>
      </c>
      <c r="Q912" s="351"/>
      <c r="R912" s="351"/>
      <c r="S912" s="351"/>
      <c r="T912" s="351"/>
      <c r="U912" s="351"/>
      <c r="V912" s="351"/>
      <c r="W912" s="351"/>
      <c r="X912" s="351"/>
      <c r="Y912" s="352">
        <v>1</v>
      </c>
      <c r="Z912" s="353"/>
      <c r="AA912" s="353"/>
      <c r="AB912" s="354"/>
      <c r="AC912" s="355" t="s">
        <v>496</v>
      </c>
      <c r="AD912" s="355"/>
      <c r="AE912" s="355"/>
      <c r="AF912" s="355"/>
      <c r="AG912" s="355"/>
      <c r="AH912" s="356" t="s">
        <v>732</v>
      </c>
      <c r="AI912" s="357"/>
      <c r="AJ912" s="357"/>
      <c r="AK912" s="357"/>
      <c r="AL912" s="358">
        <v>100</v>
      </c>
      <c r="AM912" s="359"/>
      <c r="AN912" s="359"/>
      <c r="AO912" s="360"/>
      <c r="AP912" s="361" t="s">
        <v>731</v>
      </c>
      <c r="AQ912" s="361"/>
      <c r="AR912" s="361"/>
      <c r="AS912" s="361"/>
      <c r="AT912" s="361"/>
      <c r="AU912" s="361"/>
      <c r="AV912" s="361"/>
      <c r="AW912" s="361"/>
      <c r="AX912" s="361"/>
    </row>
    <row r="913" spans="1:50" ht="30" hidden="1" customHeight="1" x14ac:dyDescent="0.15">
      <c r="A913" s="378">
        <v>11</v>
      </c>
      <c r="B913" s="37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8">
        <v>12</v>
      </c>
      <c r="B914" s="37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8">
        <v>13</v>
      </c>
      <c r="B915" s="37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8">
        <v>14</v>
      </c>
      <c r="B916" s="37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8">
        <v>15</v>
      </c>
      <c r="B917" s="37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8">
        <v>16</v>
      </c>
      <c r="B918" s="37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8">
        <v>17</v>
      </c>
      <c r="B919" s="37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8">
        <v>18</v>
      </c>
      <c r="B920" s="37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8">
        <v>19</v>
      </c>
      <c r="B921" s="37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8">
        <v>20</v>
      </c>
      <c r="B922" s="37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8">
        <v>21</v>
      </c>
      <c r="B923" s="37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8">
        <v>22</v>
      </c>
      <c r="B924" s="37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8">
        <v>23</v>
      </c>
      <c r="B925" s="378">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8">
        <v>24</v>
      </c>
      <c r="B926" s="378">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8">
        <v>25</v>
      </c>
      <c r="B927" s="378">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8">
        <v>26</v>
      </c>
      <c r="B928" s="37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8">
        <v>27</v>
      </c>
      <c r="B929" s="37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8">
        <v>28</v>
      </c>
      <c r="B930" s="37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8">
        <v>29</v>
      </c>
      <c r="B931" s="37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8">
        <v>30</v>
      </c>
      <c r="B932" s="37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15.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459</v>
      </c>
      <c r="AD935" s="150"/>
      <c r="AE935" s="150"/>
      <c r="AF935" s="150"/>
      <c r="AG935" s="150"/>
      <c r="AH935" s="368" t="s">
        <v>485</v>
      </c>
      <c r="AI935" s="365"/>
      <c r="AJ935" s="365"/>
      <c r="AK935" s="365"/>
      <c r="AL935" s="365" t="s">
        <v>21</v>
      </c>
      <c r="AM935" s="365"/>
      <c r="AN935" s="365"/>
      <c r="AO935" s="370"/>
      <c r="AP935" s="371" t="s">
        <v>420</v>
      </c>
      <c r="AQ935" s="371"/>
      <c r="AR935" s="371"/>
      <c r="AS935" s="371"/>
      <c r="AT935" s="371"/>
      <c r="AU935" s="371"/>
      <c r="AV935" s="371"/>
      <c r="AW935" s="371"/>
      <c r="AX935" s="371"/>
    </row>
    <row r="936" spans="1:50" ht="40.5" customHeight="1" x14ac:dyDescent="0.15">
      <c r="A936" s="378">
        <v>1</v>
      </c>
      <c r="B936" s="378">
        <v>1</v>
      </c>
      <c r="C936" s="362" t="s">
        <v>661</v>
      </c>
      <c r="D936" s="348"/>
      <c r="E936" s="348"/>
      <c r="F936" s="348"/>
      <c r="G936" s="348"/>
      <c r="H936" s="348"/>
      <c r="I936" s="348"/>
      <c r="J936" s="349">
        <v>7010401052136</v>
      </c>
      <c r="K936" s="350"/>
      <c r="L936" s="350"/>
      <c r="M936" s="350"/>
      <c r="N936" s="350"/>
      <c r="O936" s="350"/>
      <c r="P936" s="363" t="s">
        <v>671</v>
      </c>
      <c r="Q936" s="351"/>
      <c r="R936" s="351"/>
      <c r="S936" s="351"/>
      <c r="T936" s="351"/>
      <c r="U936" s="351"/>
      <c r="V936" s="351"/>
      <c r="W936" s="351"/>
      <c r="X936" s="351"/>
      <c r="Y936" s="352">
        <v>64</v>
      </c>
      <c r="Z936" s="353"/>
      <c r="AA936" s="353"/>
      <c r="AB936" s="354"/>
      <c r="AC936" s="364" t="s">
        <v>664</v>
      </c>
      <c r="AD936" s="372"/>
      <c r="AE936" s="372"/>
      <c r="AF936" s="372"/>
      <c r="AG936" s="372"/>
      <c r="AH936" s="373" t="s">
        <v>665</v>
      </c>
      <c r="AI936" s="374"/>
      <c r="AJ936" s="374"/>
      <c r="AK936" s="374"/>
      <c r="AL936" s="358" t="s">
        <v>665</v>
      </c>
      <c r="AM936" s="359"/>
      <c r="AN936" s="359"/>
      <c r="AO936" s="360"/>
      <c r="AP936" s="361" t="s">
        <v>668</v>
      </c>
      <c r="AQ936" s="361"/>
      <c r="AR936" s="361"/>
      <c r="AS936" s="361"/>
      <c r="AT936" s="361"/>
      <c r="AU936" s="361"/>
      <c r="AV936" s="361"/>
      <c r="AW936" s="361"/>
      <c r="AX936" s="361"/>
    </row>
    <row r="937" spans="1:50" ht="38.25" customHeight="1" x14ac:dyDescent="0.15">
      <c r="A937" s="378">
        <v>2</v>
      </c>
      <c r="B937" s="378">
        <v>1</v>
      </c>
      <c r="C937" s="362" t="s">
        <v>662</v>
      </c>
      <c r="D937" s="348"/>
      <c r="E937" s="348"/>
      <c r="F937" s="348"/>
      <c r="G937" s="348"/>
      <c r="H937" s="348"/>
      <c r="I937" s="348"/>
      <c r="J937" s="349">
        <v>2012801004076</v>
      </c>
      <c r="K937" s="350"/>
      <c r="L937" s="350"/>
      <c r="M937" s="350"/>
      <c r="N937" s="350"/>
      <c r="O937" s="350"/>
      <c r="P937" s="363" t="s">
        <v>670</v>
      </c>
      <c r="Q937" s="351"/>
      <c r="R937" s="351"/>
      <c r="S937" s="351"/>
      <c r="T937" s="351"/>
      <c r="U937" s="351"/>
      <c r="V937" s="351"/>
      <c r="W937" s="351"/>
      <c r="X937" s="351"/>
      <c r="Y937" s="352">
        <v>7</v>
      </c>
      <c r="Z937" s="353"/>
      <c r="AA937" s="353"/>
      <c r="AB937" s="354"/>
      <c r="AC937" s="364" t="s">
        <v>664</v>
      </c>
      <c r="AD937" s="364"/>
      <c r="AE937" s="364"/>
      <c r="AF937" s="364"/>
      <c r="AG937" s="364"/>
      <c r="AH937" s="373" t="s">
        <v>665</v>
      </c>
      <c r="AI937" s="374"/>
      <c r="AJ937" s="374"/>
      <c r="AK937" s="374"/>
      <c r="AL937" s="358" t="s">
        <v>666</v>
      </c>
      <c r="AM937" s="359"/>
      <c r="AN937" s="359"/>
      <c r="AO937" s="360"/>
      <c r="AP937" s="361" t="s">
        <v>668</v>
      </c>
      <c r="AQ937" s="361"/>
      <c r="AR937" s="361"/>
      <c r="AS937" s="361"/>
      <c r="AT937" s="361"/>
      <c r="AU937" s="361"/>
      <c r="AV937" s="361"/>
      <c r="AW937" s="361"/>
      <c r="AX937" s="361"/>
    </row>
    <row r="938" spans="1:50" ht="44.25" customHeight="1" x14ac:dyDescent="0.15">
      <c r="A938" s="378">
        <v>3</v>
      </c>
      <c r="B938" s="378">
        <v>1</v>
      </c>
      <c r="C938" s="362" t="s">
        <v>663</v>
      </c>
      <c r="D938" s="348"/>
      <c r="E938" s="348"/>
      <c r="F938" s="348"/>
      <c r="G938" s="348"/>
      <c r="H938" s="348"/>
      <c r="I938" s="348"/>
      <c r="J938" s="349">
        <v>7010001064648</v>
      </c>
      <c r="K938" s="350"/>
      <c r="L938" s="350"/>
      <c r="M938" s="350"/>
      <c r="N938" s="350"/>
      <c r="O938" s="350"/>
      <c r="P938" s="363" t="s">
        <v>669</v>
      </c>
      <c r="Q938" s="351"/>
      <c r="R938" s="351"/>
      <c r="S938" s="351"/>
      <c r="T938" s="351"/>
      <c r="U938" s="351"/>
      <c r="V938" s="351"/>
      <c r="W938" s="351"/>
      <c r="X938" s="351"/>
      <c r="Y938" s="352">
        <v>2</v>
      </c>
      <c r="Z938" s="353"/>
      <c r="AA938" s="353"/>
      <c r="AB938" s="354"/>
      <c r="AC938" s="364" t="s">
        <v>664</v>
      </c>
      <c r="AD938" s="364"/>
      <c r="AE938" s="364"/>
      <c r="AF938" s="364"/>
      <c r="AG938" s="364"/>
      <c r="AH938" s="356" t="s">
        <v>665</v>
      </c>
      <c r="AI938" s="357"/>
      <c r="AJ938" s="357"/>
      <c r="AK938" s="357"/>
      <c r="AL938" s="358" t="s">
        <v>667</v>
      </c>
      <c r="AM938" s="359"/>
      <c r="AN938" s="359"/>
      <c r="AO938" s="360"/>
      <c r="AP938" s="361" t="s">
        <v>668</v>
      </c>
      <c r="AQ938" s="361"/>
      <c r="AR938" s="361"/>
      <c r="AS938" s="361"/>
      <c r="AT938" s="361"/>
      <c r="AU938" s="361"/>
      <c r="AV938" s="361"/>
      <c r="AW938" s="361"/>
      <c r="AX938" s="361"/>
    </row>
    <row r="939" spans="1:50" ht="30" hidden="1" customHeight="1" x14ac:dyDescent="0.15">
      <c r="A939" s="378">
        <v>4</v>
      </c>
      <c r="B939" s="378">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8">
        <v>5</v>
      </c>
      <c r="B940" s="37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8">
        <v>6</v>
      </c>
      <c r="B941" s="37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8">
        <v>7</v>
      </c>
      <c r="B942" s="37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8">
        <v>8</v>
      </c>
      <c r="B943" s="37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8">
        <v>9</v>
      </c>
      <c r="B944" s="37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8">
        <v>10</v>
      </c>
      <c r="B945" s="37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8">
        <v>11</v>
      </c>
      <c r="B946" s="37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8">
        <v>12</v>
      </c>
      <c r="B947" s="37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8">
        <v>13</v>
      </c>
      <c r="B948" s="37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8">
        <v>14</v>
      </c>
      <c r="B949" s="37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t="s">
        <v>666</v>
      </c>
      <c r="AQ949" s="361"/>
      <c r="AR949" s="361"/>
      <c r="AS949" s="361"/>
      <c r="AT949" s="361"/>
      <c r="AU949" s="361"/>
      <c r="AV949" s="361"/>
      <c r="AW949" s="361"/>
      <c r="AX949" s="361"/>
    </row>
    <row r="950" spans="1:50" ht="30" hidden="1" customHeight="1" x14ac:dyDescent="0.15">
      <c r="A950" s="378">
        <v>15</v>
      </c>
      <c r="B950" s="37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8">
        <v>16</v>
      </c>
      <c r="B951" s="37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8">
        <v>17</v>
      </c>
      <c r="B952" s="37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8">
        <v>18</v>
      </c>
      <c r="B953" s="37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8">
        <v>19</v>
      </c>
      <c r="B954" s="37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8">
        <v>20</v>
      </c>
      <c r="B955" s="37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8">
        <v>21</v>
      </c>
      <c r="B956" s="37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8">
        <v>22</v>
      </c>
      <c r="B957" s="37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8">
        <v>23</v>
      </c>
      <c r="B958" s="378">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8">
        <v>24</v>
      </c>
      <c r="B959" s="378">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8">
        <v>25</v>
      </c>
      <c r="B960" s="378">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8">
        <v>26</v>
      </c>
      <c r="B961" s="37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8">
        <v>27</v>
      </c>
      <c r="B962" s="37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8">
        <v>28</v>
      </c>
      <c r="B963" s="37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8">
        <v>29</v>
      </c>
      <c r="B964" s="37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8">
        <v>30</v>
      </c>
      <c r="B965" s="37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13.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459</v>
      </c>
      <c r="AD968" s="150"/>
      <c r="AE968" s="150"/>
      <c r="AF968" s="150"/>
      <c r="AG968" s="150"/>
      <c r="AH968" s="368" t="s">
        <v>485</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8">
        <v>1</v>
      </c>
      <c r="B969" s="378">
        <v>1</v>
      </c>
      <c r="C969" s="362" t="s">
        <v>737</v>
      </c>
      <c r="D969" s="348"/>
      <c r="E969" s="348"/>
      <c r="F969" s="348"/>
      <c r="G969" s="348"/>
      <c r="H969" s="348"/>
      <c r="I969" s="348"/>
      <c r="J969" s="349" t="s">
        <v>739</v>
      </c>
      <c r="K969" s="350"/>
      <c r="L969" s="350"/>
      <c r="M969" s="350"/>
      <c r="N969" s="350"/>
      <c r="O969" s="350"/>
      <c r="P969" s="363" t="s">
        <v>740</v>
      </c>
      <c r="Q969" s="351"/>
      <c r="R969" s="351"/>
      <c r="S969" s="351"/>
      <c r="T969" s="351"/>
      <c r="U969" s="351"/>
      <c r="V969" s="351"/>
      <c r="W969" s="351"/>
      <c r="X969" s="351"/>
      <c r="Y969" s="352">
        <v>45</v>
      </c>
      <c r="Z969" s="353"/>
      <c r="AA969" s="353"/>
      <c r="AB969" s="354"/>
      <c r="AC969" s="364" t="s">
        <v>196</v>
      </c>
      <c r="AD969" s="372"/>
      <c r="AE969" s="372"/>
      <c r="AF969" s="372"/>
      <c r="AG969" s="372"/>
      <c r="AH969" s="373" t="s">
        <v>732</v>
      </c>
      <c r="AI969" s="374"/>
      <c r="AJ969" s="374"/>
      <c r="AK969" s="374"/>
      <c r="AL969" s="358" t="s">
        <v>732</v>
      </c>
      <c r="AM969" s="359"/>
      <c r="AN969" s="359"/>
      <c r="AO969" s="360"/>
      <c r="AP969" s="361" t="s">
        <v>732</v>
      </c>
      <c r="AQ969" s="361"/>
      <c r="AR969" s="361"/>
      <c r="AS969" s="361"/>
      <c r="AT969" s="361"/>
      <c r="AU969" s="361"/>
      <c r="AV969" s="361"/>
      <c r="AW969" s="361"/>
      <c r="AX969" s="361"/>
    </row>
    <row r="970" spans="1:50" ht="30" customHeight="1" x14ac:dyDescent="0.15">
      <c r="A970" s="378">
        <v>2</v>
      </c>
      <c r="B970" s="378">
        <v>1</v>
      </c>
      <c r="C970" s="362" t="s">
        <v>738</v>
      </c>
      <c r="D970" s="348"/>
      <c r="E970" s="348"/>
      <c r="F970" s="348"/>
      <c r="G970" s="348"/>
      <c r="H970" s="348"/>
      <c r="I970" s="348"/>
      <c r="J970" s="349" t="s">
        <v>732</v>
      </c>
      <c r="K970" s="350"/>
      <c r="L970" s="350"/>
      <c r="M970" s="350"/>
      <c r="N970" s="350"/>
      <c r="O970" s="350"/>
      <c r="P970" s="363" t="s">
        <v>741</v>
      </c>
      <c r="Q970" s="351"/>
      <c r="R970" s="351"/>
      <c r="S970" s="351"/>
      <c r="T970" s="351"/>
      <c r="U970" s="351"/>
      <c r="V970" s="351"/>
      <c r="W970" s="351"/>
      <c r="X970" s="351"/>
      <c r="Y970" s="352">
        <v>11</v>
      </c>
      <c r="Z970" s="353"/>
      <c r="AA970" s="353"/>
      <c r="AB970" s="354"/>
      <c r="AC970" s="364" t="s">
        <v>196</v>
      </c>
      <c r="AD970" s="364"/>
      <c r="AE970" s="364"/>
      <c r="AF970" s="364"/>
      <c r="AG970" s="364"/>
      <c r="AH970" s="373" t="s">
        <v>753</v>
      </c>
      <c r="AI970" s="374"/>
      <c r="AJ970" s="374"/>
      <c r="AK970" s="374"/>
      <c r="AL970" s="358" t="s">
        <v>754</v>
      </c>
      <c r="AM970" s="359"/>
      <c r="AN970" s="359"/>
      <c r="AO970" s="360"/>
      <c r="AP970" s="361" t="s">
        <v>732</v>
      </c>
      <c r="AQ970" s="361"/>
      <c r="AR970" s="361"/>
      <c r="AS970" s="361"/>
      <c r="AT970" s="361"/>
      <c r="AU970" s="361"/>
      <c r="AV970" s="361"/>
      <c r="AW970" s="361"/>
      <c r="AX970" s="361"/>
    </row>
    <row r="971" spans="1:50" ht="30" customHeight="1" x14ac:dyDescent="0.15">
      <c r="A971" s="378">
        <v>3</v>
      </c>
      <c r="B971" s="378">
        <v>1</v>
      </c>
      <c r="C971" s="362" t="s">
        <v>755</v>
      </c>
      <c r="D971" s="348"/>
      <c r="E971" s="348"/>
      <c r="F971" s="348"/>
      <c r="G971" s="348"/>
      <c r="H971" s="348"/>
      <c r="I971" s="348"/>
      <c r="J971" s="349">
        <v>7010001023050</v>
      </c>
      <c r="K971" s="350"/>
      <c r="L971" s="350"/>
      <c r="M971" s="350"/>
      <c r="N971" s="350"/>
      <c r="O971" s="350"/>
      <c r="P971" s="363" t="s">
        <v>764</v>
      </c>
      <c r="Q971" s="351"/>
      <c r="R971" s="351"/>
      <c r="S971" s="351"/>
      <c r="T971" s="351"/>
      <c r="U971" s="351"/>
      <c r="V971" s="351"/>
      <c r="W971" s="351"/>
      <c r="X971" s="351"/>
      <c r="Y971" s="352">
        <v>6</v>
      </c>
      <c r="Z971" s="353"/>
      <c r="AA971" s="353"/>
      <c r="AB971" s="354"/>
      <c r="AC971" s="364" t="s">
        <v>496</v>
      </c>
      <c r="AD971" s="364"/>
      <c r="AE971" s="364"/>
      <c r="AF971" s="364"/>
      <c r="AG971" s="364"/>
      <c r="AH971" s="356" t="s">
        <v>572</v>
      </c>
      <c r="AI971" s="357"/>
      <c r="AJ971" s="357"/>
      <c r="AK971" s="357"/>
      <c r="AL971" s="358">
        <v>100</v>
      </c>
      <c r="AM971" s="359"/>
      <c r="AN971" s="359"/>
      <c r="AO971" s="360"/>
      <c r="AP971" s="361" t="s">
        <v>756</v>
      </c>
      <c r="AQ971" s="361"/>
      <c r="AR971" s="361"/>
      <c r="AS971" s="361"/>
      <c r="AT971" s="361"/>
      <c r="AU971" s="361"/>
      <c r="AV971" s="361"/>
      <c r="AW971" s="361"/>
      <c r="AX971" s="361"/>
    </row>
    <row r="972" spans="1:50" ht="30" customHeight="1" x14ac:dyDescent="0.15">
      <c r="A972" s="378">
        <v>4</v>
      </c>
      <c r="B972" s="378">
        <v>1</v>
      </c>
      <c r="C972" s="362" t="s">
        <v>769</v>
      </c>
      <c r="D972" s="348"/>
      <c r="E972" s="348"/>
      <c r="F972" s="348"/>
      <c r="G972" s="348"/>
      <c r="H972" s="348"/>
      <c r="I972" s="348"/>
      <c r="J972" s="349">
        <v>5010601042030</v>
      </c>
      <c r="K972" s="350"/>
      <c r="L972" s="350"/>
      <c r="M972" s="350"/>
      <c r="N972" s="350"/>
      <c r="O972" s="350"/>
      <c r="P972" s="363" t="s">
        <v>765</v>
      </c>
      <c r="Q972" s="351"/>
      <c r="R972" s="351"/>
      <c r="S972" s="351"/>
      <c r="T972" s="351"/>
      <c r="U972" s="351"/>
      <c r="V972" s="351"/>
      <c r="W972" s="351"/>
      <c r="X972" s="351"/>
      <c r="Y972" s="352">
        <v>5</v>
      </c>
      <c r="Z972" s="353"/>
      <c r="AA972" s="353"/>
      <c r="AB972" s="354"/>
      <c r="AC972" s="364" t="s">
        <v>496</v>
      </c>
      <c r="AD972" s="364"/>
      <c r="AE972" s="364"/>
      <c r="AF972" s="364"/>
      <c r="AG972" s="364"/>
      <c r="AH972" s="356" t="s">
        <v>572</v>
      </c>
      <c r="AI972" s="357"/>
      <c r="AJ972" s="357"/>
      <c r="AK972" s="357"/>
      <c r="AL972" s="358">
        <v>100</v>
      </c>
      <c r="AM972" s="359"/>
      <c r="AN972" s="359"/>
      <c r="AO972" s="360"/>
      <c r="AP972" s="361" t="s">
        <v>739</v>
      </c>
      <c r="AQ972" s="361"/>
      <c r="AR972" s="361"/>
      <c r="AS972" s="361"/>
      <c r="AT972" s="361"/>
      <c r="AU972" s="361"/>
      <c r="AV972" s="361"/>
      <c r="AW972" s="361"/>
      <c r="AX972" s="361"/>
    </row>
    <row r="973" spans="1:50" ht="30" customHeight="1" x14ac:dyDescent="0.15">
      <c r="A973" s="378">
        <v>5</v>
      </c>
      <c r="B973" s="378">
        <v>1</v>
      </c>
      <c r="C973" s="348" t="s">
        <v>725</v>
      </c>
      <c r="D973" s="348"/>
      <c r="E973" s="348"/>
      <c r="F973" s="348"/>
      <c r="G973" s="348"/>
      <c r="H973" s="348"/>
      <c r="I973" s="348"/>
      <c r="J973" s="349">
        <v>3010001010696</v>
      </c>
      <c r="K973" s="350"/>
      <c r="L973" s="350"/>
      <c r="M973" s="350"/>
      <c r="N973" s="350"/>
      <c r="O973" s="350"/>
      <c r="P973" s="351" t="s">
        <v>762</v>
      </c>
      <c r="Q973" s="351"/>
      <c r="R973" s="351"/>
      <c r="S973" s="351"/>
      <c r="T973" s="351"/>
      <c r="U973" s="351"/>
      <c r="V973" s="351"/>
      <c r="W973" s="351"/>
      <c r="X973" s="351"/>
      <c r="Y973" s="352">
        <v>2</v>
      </c>
      <c r="Z973" s="353"/>
      <c r="AA973" s="353"/>
      <c r="AB973" s="354"/>
      <c r="AC973" s="355" t="s">
        <v>496</v>
      </c>
      <c r="AD973" s="355"/>
      <c r="AE973" s="355"/>
      <c r="AF973" s="355"/>
      <c r="AG973" s="355"/>
      <c r="AH973" s="356" t="s">
        <v>572</v>
      </c>
      <c r="AI973" s="357"/>
      <c r="AJ973" s="357"/>
      <c r="AK973" s="357"/>
      <c r="AL973" s="358">
        <v>100</v>
      </c>
      <c r="AM973" s="359"/>
      <c r="AN973" s="359"/>
      <c r="AO973" s="360"/>
      <c r="AP973" s="361" t="s">
        <v>757</v>
      </c>
      <c r="AQ973" s="361"/>
      <c r="AR973" s="361"/>
      <c r="AS973" s="361"/>
      <c r="AT973" s="361"/>
      <c r="AU973" s="361"/>
      <c r="AV973" s="361"/>
      <c r="AW973" s="361"/>
      <c r="AX973" s="361"/>
    </row>
    <row r="974" spans="1:50" ht="30" customHeight="1" x14ac:dyDescent="0.15">
      <c r="A974" s="378">
        <v>6</v>
      </c>
      <c r="B974" s="378">
        <v>1</v>
      </c>
      <c r="C974" s="362" t="s">
        <v>736</v>
      </c>
      <c r="D974" s="348"/>
      <c r="E974" s="348"/>
      <c r="F974" s="348"/>
      <c r="G974" s="348"/>
      <c r="H974" s="348"/>
      <c r="I974" s="348"/>
      <c r="J974" s="349">
        <v>8010001036745</v>
      </c>
      <c r="K974" s="350"/>
      <c r="L974" s="350"/>
      <c r="M974" s="350"/>
      <c r="N974" s="350"/>
      <c r="O974" s="350"/>
      <c r="P974" s="363" t="s">
        <v>766</v>
      </c>
      <c r="Q974" s="351"/>
      <c r="R974" s="351"/>
      <c r="S974" s="351"/>
      <c r="T974" s="351"/>
      <c r="U974" s="351"/>
      <c r="V974" s="351"/>
      <c r="W974" s="351"/>
      <c r="X974" s="351"/>
      <c r="Y974" s="352">
        <v>2</v>
      </c>
      <c r="Z974" s="353"/>
      <c r="AA974" s="353"/>
      <c r="AB974" s="354"/>
      <c r="AC974" s="355" t="s">
        <v>496</v>
      </c>
      <c r="AD974" s="355"/>
      <c r="AE974" s="355"/>
      <c r="AF974" s="355"/>
      <c r="AG974" s="355"/>
      <c r="AH974" s="356" t="s">
        <v>572</v>
      </c>
      <c r="AI974" s="357"/>
      <c r="AJ974" s="357"/>
      <c r="AK974" s="357"/>
      <c r="AL974" s="358">
        <v>100</v>
      </c>
      <c r="AM974" s="359"/>
      <c r="AN974" s="359"/>
      <c r="AO974" s="360"/>
      <c r="AP974" s="361" t="s">
        <v>732</v>
      </c>
      <c r="AQ974" s="361"/>
      <c r="AR974" s="361"/>
      <c r="AS974" s="361"/>
      <c r="AT974" s="361"/>
      <c r="AU974" s="361"/>
      <c r="AV974" s="361"/>
      <c r="AW974" s="361"/>
      <c r="AX974" s="361"/>
    </row>
    <row r="975" spans="1:50" ht="30" customHeight="1" x14ac:dyDescent="0.15">
      <c r="A975" s="378">
        <v>7</v>
      </c>
      <c r="B975" s="378">
        <v>1</v>
      </c>
      <c r="C975" s="362" t="s">
        <v>768</v>
      </c>
      <c r="D975" s="348"/>
      <c r="E975" s="348"/>
      <c r="F975" s="348"/>
      <c r="G975" s="348"/>
      <c r="H975" s="348"/>
      <c r="I975" s="348"/>
      <c r="J975" s="349">
        <v>8100001013784</v>
      </c>
      <c r="K975" s="350"/>
      <c r="L975" s="350"/>
      <c r="M975" s="350"/>
      <c r="N975" s="350"/>
      <c r="O975" s="350"/>
      <c r="P975" s="351" t="s">
        <v>762</v>
      </c>
      <c r="Q975" s="351"/>
      <c r="R975" s="351"/>
      <c r="S975" s="351"/>
      <c r="T975" s="351"/>
      <c r="U975" s="351"/>
      <c r="V975" s="351"/>
      <c r="W975" s="351"/>
      <c r="X975" s="351"/>
      <c r="Y975" s="352">
        <v>1</v>
      </c>
      <c r="Z975" s="353"/>
      <c r="AA975" s="353"/>
      <c r="AB975" s="354"/>
      <c r="AC975" s="355" t="s">
        <v>496</v>
      </c>
      <c r="AD975" s="355"/>
      <c r="AE975" s="355"/>
      <c r="AF975" s="355"/>
      <c r="AG975" s="355"/>
      <c r="AH975" s="356" t="s">
        <v>572</v>
      </c>
      <c r="AI975" s="357"/>
      <c r="AJ975" s="357"/>
      <c r="AK975" s="357"/>
      <c r="AL975" s="358">
        <v>100</v>
      </c>
      <c r="AM975" s="359"/>
      <c r="AN975" s="359"/>
      <c r="AO975" s="360"/>
      <c r="AP975" s="361" t="s">
        <v>758</v>
      </c>
      <c r="AQ975" s="361"/>
      <c r="AR975" s="361"/>
      <c r="AS975" s="361"/>
      <c r="AT975" s="361"/>
      <c r="AU975" s="361"/>
      <c r="AV975" s="361"/>
      <c r="AW975" s="361"/>
      <c r="AX975" s="361"/>
    </row>
    <row r="976" spans="1:50" ht="30" customHeight="1" x14ac:dyDescent="0.15">
      <c r="A976" s="378">
        <v>8</v>
      </c>
      <c r="B976" s="378">
        <v>1</v>
      </c>
      <c r="C976" s="362" t="s">
        <v>760</v>
      </c>
      <c r="D976" s="348"/>
      <c r="E976" s="348"/>
      <c r="F976" s="348"/>
      <c r="G976" s="348"/>
      <c r="H976" s="348"/>
      <c r="I976" s="348"/>
      <c r="J976" s="349">
        <v>4120001126778</v>
      </c>
      <c r="K976" s="350"/>
      <c r="L976" s="350"/>
      <c r="M976" s="350"/>
      <c r="N976" s="350"/>
      <c r="O976" s="350"/>
      <c r="P976" s="363" t="s">
        <v>763</v>
      </c>
      <c r="Q976" s="351"/>
      <c r="R976" s="351"/>
      <c r="S976" s="351"/>
      <c r="T976" s="351"/>
      <c r="U976" s="351"/>
      <c r="V976" s="351"/>
      <c r="W976" s="351"/>
      <c r="X976" s="351"/>
      <c r="Y976" s="352">
        <v>1</v>
      </c>
      <c r="Z976" s="353"/>
      <c r="AA976" s="353"/>
      <c r="AB976" s="354"/>
      <c r="AC976" s="355" t="s">
        <v>496</v>
      </c>
      <c r="AD976" s="355"/>
      <c r="AE976" s="355"/>
      <c r="AF976" s="355"/>
      <c r="AG976" s="355"/>
      <c r="AH976" s="356" t="s">
        <v>572</v>
      </c>
      <c r="AI976" s="357"/>
      <c r="AJ976" s="357"/>
      <c r="AK976" s="357"/>
      <c r="AL976" s="358">
        <v>100</v>
      </c>
      <c r="AM976" s="359"/>
      <c r="AN976" s="359"/>
      <c r="AO976" s="360"/>
      <c r="AP976" s="361" t="s">
        <v>759</v>
      </c>
      <c r="AQ976" s="361"/>
      <c r="AR976" s="361"/>
      <c r="AS976" s="361"/>
      <c r="AT976" s="361"/>
      <c r="AU976" s="361"/>
      <c r="AV976" s="361"/>
      <c r="AW976" s="361"/>
      <c r="AX976" s="361"/>
    </row>
    <row r="977" spans="1:50" ht="30" customHeight="1" x14ac:dyDescent="0.15">
      <c r="A977" s="378">
        <v>9</v>
      </c>
      <c r="B977" s="378">
        <v>1</v>
      </c>
      <c r="C977" s="362" t="s">
        <v>767</v>
      </c>
      <c r="D977" s="348"/>
      <c r="E977" s="348"/>
      <c r="F977" s="348"/>
      <c r="G977" s="348"/>
      <c r="H977" s="348"/>
      <c r="I977" s="348"/>
      <c r="J977" s="349">
        <v>5020001063725</v>
      </c>
      <c r="K977" s="350"/>
      <c r="L977" s="350"/>
      <c r="M977" s="350"/>
      <c r="N977" s="350"/>
      <c r="O977" s="350"/>
      <c r="P977" s="363" t="s">
        <v>762</v>
      </c>
      <c r="Q977" s="351"/>
      <c r="R977" s="351"/>
      <c r="S977" s="351"/>
      <c r="T977" s="351"/>
      <c r="U977" s="351"/>
      <c r="V977" s="351"/>
      <c r="W977" s="351"/>
      <c r="X977" s="351"/>
      <c r="Y977" s="352">
        <v>1</v>
      </c>
      <c r="Z977" s="353"/>
      <c r="AA977" s="353"/>
      <c r="AB977" s="354"/>
      <c r="AC977" s="355" t="s">
        <v>496</v>
      </c>
      <c r="AD977" s="355"/>
      <c r="AE977" s="355"/>
      <c r="AF977" s="355"/>
      <c r="AG977" s="355"/>
      <c r="AH977" s="356" t="s">
        <v>572</v>
      </c>
      <c r="AI977" s="357"/>
      <c r="AJ977" s="357"/>
      <c r="AK977" s="357"/>
      <c r="AL977" s="358">
        <v>100</v>
      </c>
      <c r="AM977" s="359"/>
      <c r="AN977" s="359"/>
      <c r="AO977" s="360"/>
      <c r="AP977" s="361" t="s">
        <v>732</v>
      </c>
      <c r="AQ977" s="361"/>
      <c r="AR977" s="361"/>
      <c r="AS977" s="361"/>
      <c r="AT977" s="361"/>
      <c r="AU977" s="361"/>
      <c r="AV977" s="361"/>
      <c r="AW977" s="361"/>
      <c r="AX977" s="361"/>
    </row>
    <row r="978" spans="1:50" ht="30" customHeight="1" x14ac:dyDescent="0.15">
      <c r="A978" s="378">
        <v>10</v>
      </c>
      <c r="B978" s="378">
        <v>1</v>
      </c>
      <c r="C978" s="362" t="s">
        <v>761</v>
      </c>
      <c r="D978" s="348"/>
      <c r="E978" s="348"/>
      <c r="F978" s="348"/>
      <c r="G978" s="348"/>
      <c r="H978" s="348"/>
      <c r="I978" s="348"/>
      <c r="J978" s="349">
        <v>8180001124830</v>
      </c>
      <c r="K978" s="350"/>
      <c r="L978" s="350"/>
      <c r="M978" s="350"/>
      <c r="N978" s="350"/>
      <c r="O978" s="350"/>
      <c r="P978" s="351" t="s">
        <v>762</v>
      </c>
      <c r="Q978" s="351"/>
      <c r="R978" s="351"/>
      <c r="S978" s="351"/>
      <c r="T978" s="351"/>
      <c r="U978" s="351"/>
      <c r="V978" s="351"/>
      <c r="W978" s="351"/>
      <c r="X978" s="351"/>
      <c r="Y978" s="352">
        <v>1</v>
      </c>
      <c r="Z978" s="353"/>
      <c r="AA978" s="353"/>
      <c r="AB978" s="354"/>
      <c r="AC978" s="355" t="s">
        <v>496</v>
      </c>
      <c r="AD978" s="355"/>
      <c r="AE978" s="355"/>
      <c r="AF978" s="355"/>
      <c r="AG978" s="355"/>
      <c r="AH978" s="356" t="s">
        <v>572</v>
      </c>
      <c r="AI978" s="357"/>
      <c r="AJ978" s="357"/>
      <c r="AK978" s="357"/>
      <c r="AL978" s="358">
        <v>100</v>
      </c>
      <c r="AM978" s="359"/>
      <c r="AN978" s="359"/>
      <c r="AO978" s="360"/>
      <c r="AP978" s="361" t="s">
        <v>756</v>
      </c>
      <c r="AQ978" s="361"/>
      <c r="AR978" s="361"/>
      <c r="AS978" s="361"/>
      <c r="AT978" s="361"/>
      <c r="AU978" s="361"/>
      <c r="AV978" s="361"/>
      <c r="AW978" s="361"/>
      <c r="AX978" s="361"/>
    </row>
    <row r="979" spans="1:50" ht="30" hidden="1" customHeight="1" x14ac:dyDescent="0.15">
      <c r="A979" s="378">
        <v>11</v>
      </c>
      <c r="B979" s="37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8">
        <v>12</v>
      </c>
      <c r="B980" s="37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8">
        <v>13</v>
      </c>
      <c r="B981" s="37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8">
        <v>14</v>
      </c>
      <c r="B982" s="37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8">
        <v>15</v>
      </c>
      <c r="B983" s="37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8">
        <v>16</v>
      </c>
      <c r="B984" s="37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8">
        <v>17</v>
      </c>
      <c r="B985" s="37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8">
        <v>18</v>
      </c>
      <c r="B986" s="37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8">
        <v>19</v>
      </c>
      <c r="B987" s="37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8">
        <v>20</v>
      </c>
      <c r="B988" s="37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8">
        <v>21</v>
      </c>
      <c r="B989" s="37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8">
        <v>22</v>
      </c>
      <c r="B990" s="37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8">
        <v>23</v>
      </c>
      <c r="B991" s="378">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8">
        <v>24</v>
      </c>
      <c r="B992" s="378">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8">
        <v>25</v>
      </c>
      <c r="B993" s="378">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8">
        <v>26</v>
      </c>
      <c r="B994" s="37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8">
        <v>27</v>
      </c>
      <c r="B995" s="37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8">
        <v>28</v>
      </c>
      <c r="B996" s="37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8">
        <v>29</v>
      </c>
      <c r="B997" s="37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8">
        <v>30</v>
      </c>
      <c r="B998" s="37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459</v>
      </c>
      <c r="AD1001" s="150"/>
      <c r="AE1001" s="150"/>
      <c r="AF1001" s="150"/>
      <c r="AG1001" s="150"/>
      <c r="AH1001" s="368" t="s">
        <v>485</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8">
        <v>1</v>
      </c>
      <c r="B1002" s="37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8">
        <v>2</v>
      </c>
      <c r="B1003" s="37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8">
        <v>3</v>
      </c>
      <c r="B1004" s="378">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8">
        <v>4</v>
      </c>
      <c r="B1005" s="378">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8">
        <v>5</v>
      </c>
      <c r="B1006" s="37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8">
        <v>6</v>
      </c>
      <c r="B1007" s="37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8">
        <v>7</v>
      </c>
      <c r="B1008" s="37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8">
        <v>8</v>
      </c>
      <c r="B1009" s="37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8">
        <v>9</v>
      </c>
      <c r="B1010" s="37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8">
        <v>10</v>
      </c>
      <c r="B1011" s="37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8">
        <v>11</v>
      </c>
      <c r="B1012" s="37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8">
        <v>12</v>
      </c>
      <c r="B1013" s="37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8">
        <v>13</v>
      </c>
      <c r="B1014" s="37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8">
        <v>14</v>
      </c>
      <c r="B1015" s="37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8">
        <v>15</v>
      </c>
      <c r="B1016" s="37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8">
        <v>16</v>
      </c>
      <c r="B1017" s="37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8">
        <v>17</v>
      </c>
      <c r="B1018" s="37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8">
        <v>18</v>
      </c>
      <c r="B1019" s="37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8">
        <v>19</v>
      </c>
      <c r="B1020" s="37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8">
        <v>20</v>
      </c>
      <c r="B1021" s="37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8">
        <v>21</v>
      </c>
      <c r="B1022" s="37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8">
        <v>22</v>
      </c>
      <c r="B1023" s="37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8">
        <v>23</v>
      </c>
      <c r="B1024" s="378">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8">
        <v>24</v>
      </c>
      <c r="B1025" s="378">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8">
        <v>25</v>
      </c>
      <c r="B1026" s="378">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8">
        <v>26</v>
      </c>
      <c r="B1027" s="37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8">
        <v>27</v>
      </c>
      <c r="B1028" s="37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8">
        <v>28</v>
      </c>
      <c r="B1029" s="37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8">
        <v>29</v>
      </c>
      <c r="B1030" s="37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8">
        <v>30</v>
      </c>
      <c r="B1031" s="37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459</v>
      </c>
      <c r="AD1034" s="150"/>
      <c r="AE1034" s="150"/>
      <c r="AF1034" s="150"/>
      <c r="AG1034" s="150"/>
      <c r="AH1034" s="368" t="s">
        <v>485</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8">
        <v>1</v>
      </c>
      <c r="B1035" s="37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8">
        <v>2</v>
      </c>
      <c r="B1036" s="37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8">
        <v>3</v>
      </c>
      <c r="B1037" s="378">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8">
        <v>4</v>
      </c>
      <c r="B1038" s="378">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8">
        <v>5</v>
      </c>
      <c r="B1039" s="37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8">
        <v>6</v>
      </c>
      <c r="B1040" s="37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8">
        <v>7</v>
      </c>
      <c r="B1041" s="37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8">
        <v>8</v>
      </c>
      <c r="B1042" s="37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8">
        <v>9</v>
      </c>
      <c r="B1043" s="37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8">
        <v>10</v>
      </c>
      <c r="B1044" s="37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8">
        <v>11</v>
      </c>
      <c r="B1045" s="37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8">
        <v>12</v>
      </c>
      <c r="B1046" s="37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8">
        <v>13</v>
      </c>
      <c r="B1047" s="37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8">
        <v>14</v>
      </c>
      <c r="B1048" s="37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8">
        <v>15</v>
      </c>
      <c r="B1049" s="37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8">
        <v>16</v>
      </c>
      <c r="B1050" s="37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8">
        <v>17</v>
      </c>
      <c r="B1051" s="37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8">
        <v>18</v>
      </c>
      <c r="B1052" s="37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8">
        <v>19</v>
      </c>
      <c r="B1053" s="37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8">
        <v>20</v>
      </c>
      <c r="B1054" s="37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8">
        <v>21</v>
      </c>
      <c r="B1055" s="37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8">
        <v>22</v>
      </c>
      <c r="B1056" s="37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8">
        <v>23</v>
      </c>
      <c r="B1057" s="378">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8">
        <v>24</v>
      </c>
      <c r="B1058" s="378">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8">
        <v>25</v>
      </c>
      <c r="B1059" s="378">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8">
        <v>26</v>
      </c>
      <c r="B1060" s="37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8">
        <v>27</v>
      </c>
      <c r="B1061" s="37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8">
        <v>28</v>
      </c>
      <c r="B1062" s="37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8">
        <v>29</v>
      </c>
      <c r="B1063" s="37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8">
        <v>30</v>
      </c>
      <c r="B1064" s="37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459</v>
      </c>
      <c r="AD1067" s="150"/>
      <c r="AE1067" s="150"/>
      <c r="AF1067" s="150"/>
      <c r="AG1067" s="150"/>
      <c r="AH1067" s="368" t="s">
        <v>485</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8">
        <v>1</v>
      </c>
      <c r="B1068" s="37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8">
        <v>2</v>
      </c>
      <c r="B1069" s="37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8">
        <v>3</v>
      </c>
      <c r="B1070" s="378">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8">
        <v>4</v>
      </c>
      <c r="B1071" s="378">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8">
        <v>5</v>
      </c>
      <c r="B1072" s="37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8">
        <v>6</v>
      </c>
      <c r="B1073" s="37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8">
        <v>7</v>
      </c>
      <c r="B1074" s="37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8">
        <v>8</v>
      </c>
      <c r="B1075" s="37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8">
        <v>9</v>
      </c>
      <c r="B1076" s="37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8">
        <v>10</v>
      </c>
      <c r="B1077" s="37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8">
        <v>11</v>
      </c>
      <c r="B1078" s="37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8">
        <v>12</v>
      </c>
      <c r="B1079" s="37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8">
        <v>13</v>
      </c>
      <c r="B1080" s="37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8">
        <v>14</v>
      </c>
      <c r="B1081" s="37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8">
        <v>15</v>
      </c>
      <c r="B1082" s="37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8">
        <v>16</v>
      </c>
      <c r="B1083" s="37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8">
        <v>17</v>
      </c>
      <c r="B1084" s="37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8">
        <v>18</v>
      </c>
      <c r="B1085" s="37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8">
        <v>19</v>
      </c>
      <c r="B1086" s="37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8">
        <v>20</v>
      </c>
      <c r="B1087" s="37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8">
        <v>21</v>
      </c>
      <c r="B1088" s="37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8">
        <v>22</v>
      </c>
      <c r="B1089" s="37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8">
        <v>23</v>
      </c>
      <c r="B1090" s="378">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8">
        <v>24</v>
      </c>
      <c r="B1091" s="378">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8">
        <v>25</v>
      </c>
      <c r="B1092" s="378">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8">
        <v>26</v>
      </c>
      <c r="B1093" s="37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8">
        <v>27</v>
      </c>
      <c r="B1094" s="37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8">
        <v>28</v>
      </c>
      <c r="B1095" s="37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8">
        <v>29</v>
      </c>
      <c r="B1096" s="37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8">
        <v>30</v>
      </c>
      <c r="B1097" s="37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2" t="s">
        <v>449</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3" t="s">
        <v>465</v>
      </c>
      <c r="AM1098" s="284"/>
      <c r="AN1098" s="284"/>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0" t="s">
        <v>385</v>
      </c>
      <c r="D1101" s="385"/>
      <c r="E1101" s="150" t="s">
        <v>384</v>
      </c>
      <c r="F1101" s="385"/>
      <c r="G1101" s="385"/>
      <c r="H1101" s="385"/>
      <c r="I1101" s="385"/>
      <c r="J1101" s="150" t="s">
        <v>419</v>
      </c>
      <c r="K1101" s="150"/>
      <c r="L1101" s="150"/>
      <c r="M1101" s="150"/>
      <c r="N1101" s="150"/>
      <c r="O1101" s="150"/>
      <c r="P1101" s="368" t="s">
        <v>27</v>
      </c>
      <c r="Q1101" s="368"/>
      <c r="R1101" s="368"/>
      <c r="S1101" s="368"/>
      <c r="T1101" s="368"/>
      <c r="U1101" s="368"/>
      <c r="V1101" s="368"/>
      <c r="W1101" s="368"/>
      <c r="X1101" s="368"/>
      <c r="Y1101" s="150" t="s">
        <v>421</v>
      </c>
      <c r="Z1101" s="385"/>
      <c r="AA1101" s="385"/>
      <c r="AB1101" s="385"/>
      <c r="AC1101" s="150" t="s">
        <v>367</v>
      </c>
      <c r="AD1101" s="150"/>
      <c r="AE1101" s="150"/>
      <c r="AF1101" s="150"/>
      <c r="AG1101" s="150"/>
      <c r="AH1101" s="368" t="s">
        <v>380</v>
      </c>
      <c r="AI1101" s="369"/>
      <c r="AJ1101" s="369"/>
      <c r="AK1101" s="369"/>
      <c r="AL1101" s="369" t="s">
        <v>21</v>
      </c>
      <c r="AM1101" s="369"/>
      <c r="AN1101" s="369"/>
      <c r="AO1101" s="386"/>
      <c r="AP1101" s="371" t="s">
        <v>450</v>
      </c>
      <c r="AQ1101" s="371"/>
      <c r="AR1101" s="371"/>
      <c r="AS1101" s="371"/>
      <c r="AT1101" s="371"/>
      <c r="AU1101" s="371"/>
      <c r="AV1101" s="371"/>
      <c r="AW1101" s="371"/>
      <c r="AX1101" s="371"/>
    </row>
    <row r="1102" spans="1:50" ht="30" customHeight="1" x14ac:dyDescent="0.15">
      <c r="A1102" s="378">
        <v>1</v>
      </c>
      <c r="B1102" s="378">
        <v>1</v>
      </c>
      <c r="C1102" s="376"/>
      <c r="D1102" s="376"/>
      <c r="E1102" s="148" t="s">
        <v>613</v>
      </c>
      <c r="F1102" s="377"/>
      <c r="G1102" s="377"/>
      <c r="H1102" s="377"/>
      <c r="I1102" s="377"/>
      <c r="J1102" s="349" t="s">
        <v>573</v>
      </c>
      <c r="K1102" s="350"/>
      <c r="L1102" s="350"/>
      <c r="M1102" s="350"/>
      <c r="N1102" s="350"/>
      <c r="O1102" s="350"/>
      <c r="P1102" s="363" t="s">
        <v>573</v>
      </c>
      <c r="Q1102" s="351"/>
      <c r="R1102" s="351"/>
      <c r="S1102" s="351"/>
      <c r="T1102" s="351"/>
      <c r="U1102" s="351"/>
      <c r="V1102" s="351"/>
      <c r="W1102" s="351"/>
      <c r="X1102" s="351"/>
      <c r="Y1102" s="352" t="s">
        <v>645</v>
      </c>
      <c r="Z1102" s="353"/>
      <c r="AA1102" s="353"/>
      <c r="AB1102" s="354"/>
      <c r="AC1102" s="355"/>
      <c r="AD1102" s="355"/>
      <c r="AE1102" s="355"/>
      <c r="AF1102" s="355"/>
      <c r="AG1102" s="355"/>
      <c r="AH1102" s="356" t="s">
        <v>617</v>
      </c>
      <c r="AI1102" s="357"/>
      <c r="AJ1102" s="357"/>
      <c r="AK1102" s="357"/>
      <c r="AL1102" s="358" t="s">
        <v>573</v>
      </c>
      <c r="AM1102" s="359"/>
      <c r="AN1102" s="359"/>
      <c r="AO1102" s="360"/>
      <c r="AP1102" s="361" t="s">
        <v>628</v>
      </c>
      <c r="AQ1102" s="361"/>
      <c r="AR1102" s="361"/>
      <c r="AS1102" s="361"/>
      <c r="AT1102" s="361"/>
      <c r="AU1102" s="361"/>
      <c r="AV1102" s="361"/>
      <c r="AW1102" s="361"/>
      <c r="AX1102" s="361"/>
    </row>
    <row r="1103" spans="1:50" ht="30" hidden="1" customHeight="1" x14ac:dyDescent="0.15">
      <c r="A1103" s="378">
        <v>2</v>
      </c>
      <c r="B1103" s="378">
        <v>1</v>
      </c>
      <c r="C1103" s="376"/>
      <c r="D1103" s="376"/>
      <c r="E1103" s="377"/>
      <c r="F1103" s="377"/>
      <c r="G1103" s="377"/>
      <c r="H1103" s="377"/>
      <c r="I1103" s="377"/>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8">
        <v>3</v>
      </c>
      <c r="B1104" s="378">
        <v>1</v>
      </c>
      <c r="C1104" s="376"/>
      <c r="D1104" s="376"/>
      <c r="E1104" s="377"/>
      <c r="F1104" s="377"/>
      <c r="G1104" s="377"/>
      <c r="H1104" s="377"/>
      <c r="I1104" s="377"/>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8">
        <v>4</v>
      </c>
      <c r="B1105" s="378">
        <v>1</v>
      </c>
      <c r="C1105" s="376"/>
      <c r="D1105" s="376"/>
      <c r="E1105" s="377"/>
      <c r="F1105" s="377"/>
      <c r="G1105" s="377"/>
      <c r="H1105" s="377"/>
      <c r="I1105" s="377"/>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8">
        <v>5</v>
      </c>
      <c r="B1106" s="378">
        <v>1</v>
      </c>
      <c r="C1106" s="376"/>
      <c r="D1106" s="376"/>
      <c r="E1106" s="377"/>
      <c r="F1106" s="377"/>
      <c r="G1106" s="377"/>
      <c r="H1106" s="377"/>
      <c r="I1106" s="377"/>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8">
        <v>6</v>
      </c>
      <c r="B1107" s="378">
        <v>1</v>
      </c>
      <c r="C1107" s="376"/>
      <c r="D1107" s="376"/>
      <c r="E1107" s="377"/>
      <c r="F1107" s="377"/>
      <c r="G1107" s="377"/>
      <c r="H1107" s="377"/>
      <c r="I1107" s="377"/>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8">
        <v>7</v>
      </c>
      <c r="B1108" s="378">
        <v>1</v>
      </c>
      <c r="C1108" s="376"/>
      <c r="D1108" s="376"/>
      <c r="E1108" s="377"/>
      <c r="F1108" s="377"/>
      <c r="G1108" s="377"/>
      <c r="H1108" s="377"/>
      <c r="I1108" s="377"/>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8">
        <v>8</v>
      </c>
      <c r="B1109" s="378">
        <v>1</v>
      </c>
      <c r="C1109" s="376"/>
      <c r="D1109" s="376"/>
      <c r="E1109" s="377"/>
      <c r="F1109" s="377"/>
      <c r="G1109" s="377"/>
      <c r="H1109" s="377"/>
      <c r="I1109" s="377"/>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8">
        <v>9</v>
      </c>
      <c r="B1110" s="378">
        <v>1</v>
      </c>
      <c r="C1110" s="376"/>
      <c r="D1110" s="376"/>
      <c r="E1110" s="377"/>
      <c r="F1110" s="377"/>
      <c r="G1110" s="377"/>
      <c r="H1110" s="377"/>
      <c r="I1110" s="377"/>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8">
        <v>10</v>
      </c>
      <c r="B1111" s="378">
        <v>1</v>
      </c>
      <c r="C1111" s="376"/>
      <c r="D1111" s="376"/>
      <c r="E1111" s="377"/>
      <c r="F1111" s="377"/>
      <c r="G1111" s="377"/>
      <c r="H1111" s="377"/>
      <c r="I1111" s="377"/>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8">
        <v>11</v>
      </c>
      <c r="B1112" s="378">
        <v>1</v>
      </c>
      <c r="C1112" s="376"/>
      <c r="D1112" s="376"/>
      <c r="E1112" s="377"/>
      <c r="F1112" s="377"/>
      <c r="G1112" s="377"/>
      <c r="H1112" s="377"/>
      <c r="I1112" s="377"/>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8">
        <v>12</v>
      </c>
      <c r="B1113" s="378">
        <v>1</v>
      </c>
      <c r="C1113" s="376"/>
      <c r="D1113" s="376"/>
      <c r="E1113" s="377"/>
      <c r="F1113" s="377"/>
      <c r="G1113" s="377"/>
      <c r="H1113" s="377"/>
      <c r="I1113" s="377"/>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8">
        <v>13</v>
      </c>
      <c r="B1114" s="378">
        <v>1</v>
      </c>
      <c r="C1114" s="376"/>
      <c r="D1114" s="376"/>
      <c r="E1114" s="377"/>
      <c r="F1114" s="377"/>
      <c r="G1114" s="377"/>
      <c r="H1114" s="377"/>
      <c r="I1114" s="377"/>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8">
        <v>14</v>
      </c>
      <c r="B1115" s="378">
        <v>1</v>
      </c>
      <c r="C1115" s="376"/>
      <c r="D1115" s="376"/>
      <c r="E1115" s="377"/>
      <c r="F1115" s="377"/>
      <c r="G1115" s="377"/>
      <c r="H1115" s="377"/>
      <c r="I1115" s="377"/>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8">
        <v>15</v>
      </c>
      <c r="B1116" s="378">
        <v>1</v>
      </c>
      <c r="C1116" s="376"/>
      <c r="D1116" s="376"/>
      <c r="E1116" s="377"/>
      <c r="F1116" s="377"/>
      <c r="G1116" s="377"/>
      <c r="H1116" s="377"/>
      <c r="I1116" s="377"/>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8">
        <v>16</v>
      </c>
      <c r="B1117" s="378">
        <v>1</v>
      </c>
      <c r="C1117" s="376"/>
      <c r="D1117" s="376"/>
      <c r="E1117" s="377"/>
      <c r="F1117" s="377"/>
      <c r="G1117" s="377"/>
      <c r="H1117" s="377"/>
      <c r="I1117" s="377"/>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8">
        <v>17</v>
      </c>
      <c r="B1118" s="378">
        <v>1</v>
      </c>
      <c r="C1118" s="376"/>
      <c r="D1118" s="376"/>
      <c r="E1118" s="377"/>
      <c r="F1118" s="377"/>
      <c r="G1118" s="377"/>
      <c r="H1118" s="377"/>
      <c r="I1118" s="377"/>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8">
        <v>18</v>
      </c>
      <c r="B1119" s="378">
        <v>1</v>
      </c>
      <c r="C1119" s="376"/>
      <c r="D1119" s="376"/>
      <c r="E1119" s="148"/>
      <c r="F1119" s="377"/>
      <c r="G1119" s="377"/>
      <c r="H1119" s="377"/>
      <c r="I1119" s="377"/>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8">
        <v>19</v>
      </c>
      <c r="B1120" s="378">
        <v>1</v>
      </c>
      <c r="C1120" s="376"/>
      <c r="D1120" s="376"/>
      <c r="E1120" s="377"/>
      <c r="F1120" s="377"/>
      <c r="G1120" s="377"/>
      <c r="H1120" s="377"/>
      <c r="I1120" s="377"/>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8">
        <v>20</v>
      </c>
      <c r="B1121" s="378">
        <v>1</v>
      </c>
      <c r="C1121" s="376"/>
      <c r="D1121" s="376"/>
      <c r="E1121" s="377"/>
      <c r="F1121" s="377"/>
      <c r="G1121" s="377"/>
      <c r="H1121" s="377"/>
      <c r="I1121" s="377"/>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8">
        <v>21</v>
      </c>
      <c r="B1122" s="378">
        <v>1</v>
      </c>
      <c r="C1122" s="376"/>
      <c r="D1122" s="376"/>
      <c r="E1122" s="377"/>
      <c r="F1122" s="377"/>
      <c r="G1122" s="377"/>
      <c r="H1122" s="377"/>
      <c r="I1122" s="377"/>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8">
        <v>22</v>
      </c>
      <c r="B1123" s="378">
        <v>1</v>
      </c>
      <c r="C1123" s="376"/>
      <c r="D1123" s="376"/>
      <c r="E1123" s="377"/>
      <c r="F1123" s="377"/>
      <c r="G1123" s="377"/>
      <c r="H1123" s="377"/>
      <c r="I1123" s="377"/>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8">
        <v>23</v>
      </c>
      <c r="B1124" s="378">
        <v>1</v>
      </c>
      <c r="C1124" s="376"/>
      <c r="D1124" s="376"/>
      <c r="E1124" s="377"/>
      <c r="F1124" s="377"/>
      <c r="G1124" s="377"/>
      <c r="H1124" s="377"/>
      <c r="I1124" s="377"/>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8">
        <v>24</v>
      </c>
      <c r="B1125" s="378">
        <v>1</v>
      </c>
      <c r="C1125" s="376"/>
      <c r="D1125" s="376"/>
      <c r="E1125" s="377"/>
      <c r="F1125" s="377"/>
      <c r="G1125" s="377"/>
      <c r="H1125" s="377"/>
      <c r="I1125" s="377"/>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8">
        <v>25</v>
      </c>
      <c r="B1126" s="378">
        <v>1</v>
      </c>
      <c r="C1126" s="376"/>
      <c r="D1126" s="376"/>
      <c r="E1126" s="377"/>
      <c r="F1126" s="377"/>
      <c r="G1126" s="377"/>
      <c r="H1126" s="377"/>
      <c r="I1126" s="377"/>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8">
        <v>26</v>
      </c>
      <c r="B1127" s="378">
        <v>1</v>
      </c>
      <c r="C1127" s="376"/>
      <c r="D1127" s="376"/>
      <c r="E1127" s="377"/>
      <c r="F1127" s="377"/>
      <c r="G1127" s="377"/>
      <c r="H1127" s="377"/>
      <c r="I1127" s="377"/>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8">
        <v>27</v>
      </c>
      <c r="B1128" s="378">
        <v>1</v>
      </c>
      <c r="C1128" s="376"/>
      <c r="D1128" s="376"/>
      <c r="E1128" s="377"/>
      <c r="F1128" s="377"/>
      <c r="G1128" s="377"/>
      <c r="H1128" s="377"/>
      <c r="I1128" s="377"/>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8">
        <v>28</v>
      </c>
      <c r="B1129" s="378">
        <v>1</v>
      </c>
      <c r="C1129" s="376"/>
      <c r="D1129" s="376"/>
      <c r="E1129" s="377"/>
      <c r="F1129" s="377"/>
      <c r="G1129" s="377"/>
      <c r="H1129" s="377"/>
      <c r="I1129" s="377"/>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8">
        <v>29</v>
      </c>
      <c r="B1130" s="378">
        <v>1</v>
      </c>
      <c r="C1130" s="376"/>
      <c r="D1130" s="376"/>
      <c r="E1130" s="377"/>
      <c r="F1130" s="377"/>
      <c r="G1130" s="377"/>
      <c r="H1130" s="377"/>
      <c r="I1130" s="377"/>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8">
        <v>30</v>
      </c>
      <c r="B1131" s="378">
        <v>1</v>
      </c>
      <c r="C1131" s="376"/>
      <c r="D1131" s="376"/>
      <c r="E1131" s="377"/>
      <c r="F1131" s="377"/>
      <c r="G1131" s="377"/>
      <c r="H1131" s="377"/>
      <c r="I1131" s="377"/>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6" max="49" man="1"/>
    <brk id="804" max="49" man="1"/>
    <brk id="900"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470</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2"/>
      <c r="Z2" s="834"/>
      <c r="AA2" s="835"/>
      <c r="AB2" s="1036" t="s">
        <v>11</v>
      </c>
      <c r="AC2" s="1037"/>
      <c r="AD2" s="1038"/>
      <c r="AE2" s="1042" t="s">
        <v>549</v>
      </c>
      <c r="AF2" s="1042"/>
      <c r="AG2" s="1042"/>
      <c r="AH2" s="1042"/>
      <c r="AI2" s="1042" t="s">
        <v>546</v>
      </c>
      <c r="AJ2" s="1042"/>
      <c r="AK2" s="1042"/>
      <c r="AL2" s="1042"/>
      <c r="AM2" s="1042" t="s">
        <v>520</v>
      </c>
      <c r="AN2" s="1042"/>
      <c r="AO2" s="1042"/>
      <c r="AP2" s="562"/>
      <c r="AQ2" s="160" t="s">
        <v>354</v>
      </c>
      <c r="AR2" s="131"/>
      <c r="AS2" s="131"/>
      <c r="AT2" s="132"/>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3"/>
      <c r="Z3" s="1034"/>
      <c r="AA3" s="1035"/>
      <c r="AB3" s="1039"/>
      <c r="AC3" s="1040"/>
      <c r="AD3" s="1041"/>
      <c r="AE3" s="252"/>
      <c r="AF3" s="252"/>
      <c r="AG3" s="252"/>
      <c r="AH3" s="252"/>
      <c r="AI3" s="252"/>
      <c r="AJ3" s="252"/>
      <c r="AK3" s="252"/>
      <c r="AL3" s="252"/>
      <c r="AM3" s="252"/>
      <c r="AN3" s="252"/>
      <c r="AO3" s="252"/>
      <c r="AP3" s="248"/>
      <c r="AQ3" s="199"/>
      <c r="AR3" s="200"/>
      <c r="AS3" s="134" t="s">
        <v>355</v>
      </c>
      <c r="AT3" s="135"/>
      <c r="AU3" s="200"/>
      <c r="AV3" s="200"/>
      <c r="AW3" s="403" t="s">
        <v>300</v>
      </c>
      <c r="AX3" s="404"/>
    </row>
    <row r="4" spans="1:50" ht="22.5" customHeight="1" x14ac:dyDescent="0.15">
      <c r="A4" s="408"/>
      <c r="B4" s="406"/>
      <c r="C4" s="406"/>
      <c r="D4" s="406"/>
      <c r="E4" s="406"/>
      <c r="F4" s="407"/>
      <c r="G4" s="569"/>
      <c r="H4" s="1009"/>
      <c r="I4" s="1009"/>
      <c r="J4" s="1009"/>
      <c r="K4" s="1009"/>
      <c r="L4" s="1009"/>
      <c r="M4" s="1009"/>
      <c r="N4" s="1009"/>
      <c r="O4" s="1010"/>
      <c r="P4" s="106"/>
      <c r="Q4" s="1017"/>
      <c r="R4" s="1017"/>
      <c r="S4" s="1017"/>
      <c r="T4" s="1017"/>
      <c r="U4" s="1017"/>
      <c r="V4" s="1017"/>
      <c r="W4" s="1017"/>
      <c r="X4" s="1018"/>
      <c r="Y4" s="1027" t="s">
        <v>12</v>
      </c>
      <c r="Z4" s="1028"/>
      <c r="AA4" s="1029"/>
      <c r="AB4" s="466"/>
      <c r="AC4" s="1031"/>
      <c r="AD4" s="1031"/>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20" t="s">
        <v>54</v>
      </c>
      <c r="Z5" s="1024"/>
      <c r="AA5" s="1025"/>
      <c r="AB5" s="528"/>
      <c r="AC5" s="1030"/>
      <c r="AD5" s="1030"/>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301</v>
      </c>
      <c r="AC6" s="1026"/>
      <c r="AD6" s="1026"/>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498</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5" t="s">
        <v>470</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2"/>
      <c r="Z9" s="834"/>
      <c r="AA9" s="835"/>
      <c r="AB9" s="1036" t="s">
        <v>11</v>
      </c>
      <c r="AC9" s="1037"/>
      <c r="AD9" s="1038"/>
      <c r="AE9" s="1042" t="s">
        <v>550</v>
      </c>
      <c r="AF9" s="1042"/>
      <c r="AG9" s="1042"/>
      <c r="AH9" s="1042"/>
      <c r="AI9" s="1042" t="s">
        <v>546</v>
      </c>
      <c r="AJ9" s="1042"/>
      <c r="AK9" s="1042"/>
      <c r="AL9" s="1042"/>
      <c r="AM9" s="1042" t="s">
        <v>520</v>
      </c>
      <c r="AN9" s="1042"/>
      <c r="AO9" s="1042"/>
      <c r="AP9" s="562"/>
      <c r="AQ9" s="160" t="s">
        <v>354</v>
      </c>
      <c r="AR9" s="131"/>
      <c r="AS9" s="131"/>
      <c r="AT9" s="132"/>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3"/>
      <c r="Z10" s="1034"/>
      <c r="AA10" s="1035"/>
      <c r="AB10" s="1039"/>
      <c r="AC10" s="1040"/>
      <c r="AD10" s="1041"/>
      <c r="AE10" s="252"/>
      <c r="AF10" s="252"/>
      <c r="AG10" s="252"/>
      <c r="AH10" s="252"/>
      <c r="AI10" s="252"/>
      <c r="AJ10" s="252"/>
      <c r="AK10" s="252"/>
      <c r="AL10" s="252"/>
      <c r="AM10" s="252"/>
      <c r="AN10" s="252"/>
      <c r="AO10" s="252"/>
      <c r="AP10" s="248"/>
      <c r="AQ10" s="199"/>
      <c r="AR10" s="200"/>
      <c r="AS10" s="134" t="s">
        <v>355</v>
      </c>
      <c r="AT10" s="135"/>
      <c r="AU10" s="200"/>
      <c r="AV10" s="200"/>
      <c r="AW10" s="403" t="s">
        <v>300</v>
      </c>
      <c r="AX10" s="404"/>
    </row>
    <row r="11" spans="1:50" ht="22.5" customHeight="1" x14ac:dyDescent="0.15">
      <c r="A11" s="408"/>
      <c r="B11" s="406"/>
      <c r="C11" s="406"/>
      <c r="D11" s="406"/>
      <c r="E11" s="406"/>
      <c r="F11" s="407"/>
      <c r="G11" s="569"/>
      <c r="H11" s="1009"/>
      <c r="I11" s="1009"/>
      <c r="J11" s="1009"/>
      <c r="K11" s="1009"/>
      <c r="L11" s="1009"/>
      <c r="M11" s="1009"/>
      <c r="N11" s="1009"/>
      <c r="O11" s="1010"/>
      <c r="P11" s="106"/>
      <c r="Q11" s="1017"/>
      <c r="R11" s="1017"/>
      <c r="S11" s="1017"/>
      <c r="T11" s="1017"/>
      <c r="U11" s="1017"/>
      <c r="V11" s="1017"/>
      <c r="W11" s="1017"/>
      <c r="X11" s="1018"/>
      <c r="Y11" s="1027" t="s">
        <v>12</v>
      </c>
      <c r="Z11" s="1028"/>
      <c r="AA11" s="1029"/>
      <c r="AB11" s="466"/>
      <c r="AC11" s="1031"/>
      <c r="AD11" s="1031"/>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20" t="s">
        <v>54</v>
      </c>
      <c r="Z12" s="1024"/>
      <c r="AA12" s="1025"/>
      <c r="AB12" s="528"/>
      <c r="AC12" s="1030"/>
      <c r="AD12" s="1030"/>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301</v>
      </c>
      <c r="AC13" s="1026"/>
      <c r="AD13" s="1026"/>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498</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5" t="s">
        <v>470</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2"/>
      <c r="Z16" s="834"/>
      <c r="AA16" s="835"/>
      <c r="AB16" s="1036" t="s">
        <v>11</v>
      </c>
      <c r="AC16" s="1037"/>
      <c r="AD16" s="1038"/>
      <c r="AE16" s="1042" t="s">
        <v>549</v>
      </c>
      <c r="AF16" s="1042"/>
      <c r="AG16" s="1042"/>
      <c r="AH16" s="1042"/>
      <c r="AI16" s="1042" t="s">
        <v>547</v>
      </c>
      <c r="AJ16" s="1042"/>
      <c r="AK16" s="1042"/>
      <c r="AL16" s="1042"/>
      <c r="AM16" s="1042" t="s">
        <v>520</v>
      </c>
      <c r="AN16" s="1042"/>
      <c r="AO16" s="1042"/>
      <c r="AP16" s="562"/>
      <c r="AQ16" s="160" t="s">
        <v>354</v>
      </c>
      <c r="AR16" s="131"/>
      <c r="AS16" s="131"/>
      <c r="AT16" s="132"/>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3"/>
      <c r="Z17" s="1034"/>
      <c r="AA17" s="1035"/>
      <c r="AB17" s="1039"/>
      <c r="AC17" s="1040"/>
      <c r="AD17" s="1041"/>
      <c r="AE17" s="252"/>
      <c r="AF17" s="252"/>
      <c r="AG17" s="252"/>
      <c r="AH17" s="252"/>
      <c r="AI17" s="252"/>
      <c r="AJ17" s="252"/>
      <c r="AK17" s="252"/>
      <c r="AL17" s="252"/>
      <c r="AM17" s="252"/>
      <c r="AN17" s="252"/>
      <c r="AO17" s="252"/>
      <c r="AP17" s="248"/>
      <c r="AQ17" s="199"/>
      <c r="AR17" s="200"/>
      <c r="AS17" s="134" t="s">
        <v>355</v>
      </c>
      <c r="AT17" s="135"/>
      <c r="AU17" s="200"/>
      <c r="AV17" s="200"/>
      <c r="AW17" s="403" t="s">
        <v>300</v>
      </c>
      <c r="AX17" s="404"/>
    </row>
    <row r="18" spans="1:50" ht="22.5" customHeight="1" x14ac:dyDescent="0.15">
      <c r="A18" s="408"/>
      <c r="B18" s="406"/>
      <c r="C18" s="406"/>
      <c r="D18" s="406"/>
      <c r="E18" s="406"/>
      <c r="F18" s="407"/>
      <c r="G18" s="569"/>
      <c r="H18" s="1009"/>
      <c r="I18" s="1009"/>
      <c r="J18" s="1009"/>
      <c r="K18" s="1009"/>
      <c r="L18" s="1009"/>
      <c r="M18" s="1009"/>
      <c r="N18" s="1009"/>
      <c r="O18" s="1010"/>
      <c r="P18" s="106"/>
      <c r="Q18" s="1017"/>
      <c r="R18" s="1017"/>
      <c r="S18" s="1017"/>
      <c r="T18" s="1017"/>
      <c r="U18" s="1017"/>
      <c r="V18" s="1017"/>
      <c r="W18" s="1017"/>
      <c r="X18" s="1018"/>
      <c r="Y18" s="1027" t="s">
        <v>12</v>
      </c>
      <c r="Z18" s="1028"/>
      <c r="AA18" s="1029"/>
      <c r="AB18" s="466"/>
      <c r="AC18" s="1031"/>
      <c r="AD18" s="1031"/>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20" t="s">
        <v>54</v>
      </c>
      <c r="Z19" s="1024"/>
      <c r="AA19" s="1025"/>
      <c r="AB19" s="528"/>
      <c r="AC19" s="1030"/>
      <c r="AD19" s="1030"/>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301</v>
      </c>
      <c r="AC20" s="1026"/>
      <c r="AD20" s="1026"/>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498</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5" t="s">
        <v>470</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2"/>
      <c r="Z23" s="834"/>
      <c r="AA23" s="835"/>
      <c r="AB23" s="1036" t="s">
        <v>11</v>
      </c>
      <c r="AC23" s="1037"/>
      <c r="AD23" s="1038"/>
      <c r="AE23" s="1042" t="s">
        <v>551</v>
      </c>
      <c r="AF23" s="1042"/>
      <c r="AG23" s="1042"/>
      <c r="AH23" s="1042"/>
      <c r="AI23" s="1042" t="s">
        <v>546</v>
      </c>
      <c r="AJ23" s="1042"/>
      <c r="AK23" s="1042"/>
      <c r="AL23" s="1042"/>
      <c r="AM23" s="1042" t="s">
        <v>520</v>
      </c>
      <c r="AN23" s="1042"/>
      <c r="AO23" s="1042"/>
      <c r="AP23" s="562"/>
      <c r="AQ23" s="160" t="s">
        <v>354</v>
      </c>
      <c r="AR23" s="131"/>
      <c r="AS23" s="131"/>
      <c r="AT23" s="132"/>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3"/>
      <c r="Z24" s="1034"/>
      <c r="AA24" s="1035"/>
      <c r="AB24" s="1039"/>
      <c r="AC24" s="1040"/>
      <c r="AD24" s="1041"/>
      <c r="AE24" s="252"/>
      <c r="AF24" s="252"/>
      <c r="AG24" s="252"/>
      <c r="AH24" s="252"/>
      <c r="AI24" s="252"/>
      <c r="AJ24" s="252"/>
      <c r="AK24" s="252"/>
      <c r="AL24" s="252"/>
      <c r="AM24" s="252"/>
      <c r="AN24" s="252"/>
      <c r="AO24" s="252"/>
      <c r="AP24" s="248"/>
      <c r="AQ24" s="199"/>
      <c r="AR24" s="200"/>
      <c r="AS24" s="134" t="s">
        <v>355</v>
      </c>
      <c r="AT24" s="135"/>
      <c r="AU24" s="200"/>
      <c r="AV24" s="200"/>
      <c r="AW24" s="403" t="s">
        <v>300</v>
      </c>
      <c r="AX24" s="404"/>
    </row>
    <row r="25" spans="1:50" ht="22.5" customHeight="1" x14ac:dyDescent="0.15">
      <c r="A25" s="408"/>
      <c r="B25" s="406"/>
      <c r="C25" s="406"/>
      <c r="D25" s="406"/>
      <c r="E25" s="406"/>
      <c r="F25" s="407"/>
      <c r="G25" s="569"/>
      <c r="H25" s="1009"/>
      <c r="I25" s="1009"/>
      <c r="J25" s="1009"/>
      <c r="K25" s="1009"/>
      <c r="L25" s="1009"/>
      <c r="M25" s="1009"/>
      <c r="N25" s="1009"/>
      <c r="O25" s="1010"/>
      <c r="P25" s="106"/>
      <c r="Q25" s="1017"/>
      <c r="R25" s="1017"/>
      <c r="S25" s="1017"/>
      <c r="T25" s="1017"/>
      <c r="U25" s="1017"/>
      <c r="V25" s="1017"/>
      <c r="W25" s="1017"/>
      <c r="X25" s="1018"/>
      <c r="Y25" s="1027" t="s">
        <v>12</v>
      </c>
      <c r="Z25" s="1028"/>
      <c r="AA25" s="1029"/>
      <c r="AB25" s="466"/>
      <c r="AC25" s="1031"/>
      <c r="AD25" s="1031"/>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20" t="s">
        <v>54</v>
      </c>
      <c r="Z26" s="1024"/>
      <c r="AA26" s="1025"/>
      <c r="AB26" s="528"/>
      <c r="AC26" s="1030"/>
      <c r="AD26" s="1030"/>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301</v>
      </c>
      <c r="AC27" s="1026"/>
      <c r="AD27" s="1026"/>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498</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5" t="s">
        <v>470</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2"/>
      <c r="Z30" s="834"/>
      <c r="AA30" s="835"/>
      <c r="AB30" s="1036" t="s">
        <v>11</v>
      </c>
      <c r="AC30" s="1037"/>
      <c r="AD30" s="1038"/>
      <c r="AE30" s="1042" t="s">
        <v>549</v>
      </c>
      <c r="AF30" s="1042"/>
      <c r="AG30" s="1042"/>
      <c r="AH30" s="1042"/>
      <c r="AI30" s="1042" t="s">
        <v>546</v>
      </c>
      <c r="AJ30" s="1042"/>
      <c r="AK30" s="1042"/>
      <c r="AL30" s="1042"/>
      <c r="AM30" s="1042" t="s">
        <v>544</v>
      </c>
      <c r="AN30" s="1042"/>
      <c r="AO30" s="1042"/>
      <c r="AP30" s="562"/>
      <c r="AQ30" s="160" t="s">
        <v>354</v>
      </c>
      <c r="AR30" s="131"/>
      <c r="AS30" s="131"/>
      <c r="AT30" s="132"/>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3"/>
      <c r="Z31" s="1034"/>
      <c r="AA31" s="1035"/>
      <c r="AB31" s="1039"/>
      <c r="AC31" s="1040"/>
      <c r="AD31" s="1041"/>
      <c r="AE31" s="252"/>
      <c r="AF31" s="252"/>
      <c r="AG31" s="252"/>
      <c r="AH31" s="252"/>
      <c r="AI31" s="252"/>
      <c r="AJ31" s="252"/>
      <c r="AK31" s="252"/>
      <c r="AL31" s="252"/>
      <c r="AM31" s="252"/>
      <c r="AN31" s="252"/>
      <c r="AO31" s="252"/>
      <c r="AP31" s="248"/>
      <c r="AQ31" s="199"/>
      <c r="AR31" s="200"/>
      <c r="AS31" s="134" t="s">
        <v>355</v>
      </c>
      <c r="AT31" s="135"/>
      <c r="AU31" s="200"/>
      <c r="AV31" s="200"/>
      <c r="AW31" s="403" t="s">
        <v>300</v>
      </c>
      <c r="AX31" s="404"/>
    </row>
    <row r="32" spans="1:50" ht="22.5" customHeight="1" x14ac:dyDescent="0.15">
      <c r="A32" s="408"/>
      <c r="B32" s="406"/>
      <c r="C32" s="406"/>
      <c r="D32" s="406"/>
      <c r="E32" s="406"/>
      <c r="F32" s="407"/>
      <c r="G32" s="569"/>
      <c r="H32" s="1009"/>
      <c r="I32" s="1009"/>
      <c r="J32" s="1009"/>
      <c r="K32" s="1009"/>
      <c r="L32" s="1009"/>
      <c r="M32" s="1009"/>
      <c r="N32" s="1009"/>
      <c r="O32" s="1010"/>
      <c r="P32" s="106"/>
      <c r="Q32" s="1017"/>
      <c r="R32" s="1017"/>
      <c r="S32" s="1017"/>
      <c r="T32" s="1017"/>
      <c r="U32" s="1017"/>
      <c r="V32" s="1017"/>
      <c r="W32" s="1017"/>
      <c r="X32" s="1018"/>
      <c r="Y32" s="1027" t="s">
        <v>12</v>
      </c>
      <c r="Z32" s="1028"/>
      <c r="AA32" s="1029"/>
      <c r="AB32" s="466"/>
      <c r="AC32" s="1031"/>
      <c r="AD32" s="1031"/>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20" t="s">
        <v>54</v>
      </c>
      <c r="Z33" s="1024"/>
      <c r="AA33" s="1025"/>
      <c r="AB33" s="528"/>
      <c r="AC33" s="1030"/>
      <c r="AD33" s="1030"/>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301</v>
      </c>
      <c r="AC34" s="1026"/>
      <c r="AD34" s="1026"/>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498</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5" t="s">
        <v>470</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2"/>
      <c r="Z37" s="834"/>
      <c r="AA37" s="835"/>
      <c r="AB37" s="1036" t="s">
        <v>11</v>
      </c>
      <c r="AC37" s="1037"/>
      <c r="AD37" s="1038"/>
      <c r="AE37" s="1042" t="s">
        <v>551</v>
      </c>
      <c r="AF37" s="1042"/>
      <c r="AG37" s="1042"/>
      <c r="AH37" s="1042"/>
      <c r="AI37" s="1042" t="s">
        <v>548</v>
      </c>
      <c r="AJ37" s="1042"/>
      <c r="AK37" s="1042"/>
      <c r="AL37" s="1042"/>
      <c r="AM37" s="1042" t="s">
        <v>545</v>
      </c>
      <c r="AN37" s="1042"/>
      <c r="AO37" s="1042"/>
      <c r="AP37" s="562"/>
      <c r="AQ37" s="160" t="s">
        <v>354</v>
      </c>
      <c r="AR37" s="131"/>
      <c r="AS37" s="131"/>
      <c r="AT37" s="132"/>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3"/>
      <c r="Z38" s="1034"/>
      <c r="AA38" s="1035"/>
      <c r="AB38" s="1039"/>
      <c r="AC38" s="1040"/>
      <c r="AD38" s="1041"/>
      <c r="AE38" s="252"/>
      <c r="AF38" s="252"/>
      <c r="AG38" s="252"/>
      <c r="AH38" s="252"/>
      <c r="AI38" s="252"/>
      <c r="AJ38" s="252"/>
      <c r="AK38" s="252"/>
      <c r="AL38" s="252"/>
      <c r="AM38" s="252"/>
      <c r="AN38" s="252"/>
      <c r="AO38" s="252"/>
      <c r="AP38" s="248"/>
      <c r="AQ38" s="199"/>
      <c r="AR38" s="200"/>
      <c r="AS38" s="134" t="s">
        <v>355</v>
      </c>
      <c r="AT38" s="135"/>
      <c r="AU38" s="200"/>
      <c r="AV38" s="200"/>
      <c r="AW38" s="403" t="s">
        <v>300</v>
      </c>
      <c r="AX38" s="404"/>
    </row>
    <row r="39" spans="1:50" ht="22.5" customHeight="1" x14ac:dyDescent="0.15">
      <c r="A39" s="408"/>
      <c r="B39" s="406"/>
      <c r="C39" s="406"/>
      <c r="D39" s="406"/>
      <c r="E39" s="406"/>
      <c r="F39" s="407"/>
      <c r="G39" s="569"/>
      <c r="H39" s="1009"/>
      <c r="I39" s="1009"/>
      <c r="J39" s="1009"/>
      <c r="K39" s="1009"/>
      <c r="L39" s="1009"/>
      <c r="M39" s="1009"/>
      <c r="N39" s="1009"/>
      <c r="O39" s="1010"/>
      <c r="P39" s="106"/>
      <c r="Q39" s="1017"/>
      <c r="R39" s="1017"/>
      <c r="S39" s="1017"/>
      <c r="T39" s="1017"/>
      <c r="U39" s="1017"/>
      <c r="V39" s="1017"/>
      <c r="W39" s="1017"/>
      <c r="X39" s="1018"/>
      <c r="Y39" s="1027" t="s">
        <v>12</v>
      </c>
      <c r="Z39" s="1028"/>
      <c r="AA39" s="1029"/>
      <c r="AB39" s="466"/>
      <c r="AC39" s="1031"/>
      <c r="AD39" s="1031"/>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20" t="s">
        <v>54</v>
      </c>
      <c r="Z40" s="1024"/>
      <c r="AA40" s="1025"/>
      <c r="AB40" s="528"/>
      <c r="AC40" s="1030"/>
      <c r="AD40" s="10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301</v>
      </c>
      <c r="AC41" s="1026"/>
      <c r="AD41" s="1026"/>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498</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5" t="s">
        <v>470</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2"/>
      <c r="Z44" s="834"/>
      <c r="AA44" s="835"/>
      <c r="AB44" s="1036" t="s">
        <v>11</v>
      </c>
      <c r="AC44" s="1037"/>
      <c r="AD44" s="1038"/>
      <c r="AE44" s="1042" t="s">
        <v>549</v>
      </c>
      <c r="AF44" s="1042"/>
      <c r="AG44" s="1042"/>
      <c r="AH44" s="1042"/>
      <c r="AI44" s="1042" t="s">
        <v>546</v>
      </c>
      <c r="AJ44" s="1042"/>
      <c r="AK44" s="1042"/>
      <c r="AL44" s="1042"/>
      <c r="AM44" s="1042" t="s">
        <v>520</v>
      </c>
      <c r="AN44" s="1042"/>
      <c r="AO44" s="1042"/>
      <c r="AP44" s="562"/>
      <c r="AQ44" s="160" t="s">
        <v>354</v>
      </c>
      <c r="AR44" s="131"/>
      <c r="AS44" s="131"/>
      <c r="AT44" s="132"/>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3"/>
      <c r="Z45" s="1034"/>
      <c r="AA45" s="1035"/>
      <c r="AB45" s="1039"/>
      <c r="AC45" s="1040"/>
      <c r="AD45" s="1041"/>
      <c r="AE45" s="252"/>
      <c r="AF45" s="252"/>
      <c r="AG45" s="252"/>
      <c r="AH45" s="252"/>
      <c r="AI45" s="252"/>
      <c r="AJ45" s="252"/>
      <c r="AK45" s="252"/>
      <c r="AL45" s="252"/>
      <c r="AM45" s="252"/>
      <c r="AN45" s="252"/>
      <c r="AO45" s="252"/>
      <c r="AP45" s="248"/>
      <c r="AQ45" s="199"/>
      <c r="AR45" s="200"/>
      <c r="AS45" s="134" t="s">
        <v>355</v>
      </c>
      <c r="AT45" s="135"/>
      <c r="AU45" s="200"/>
      <c r="AV45" s="200"/>
      <c r="AW45" s="403" t="s">
        <v>300</v>
      </c>
      <c r="AX45" s="404"/>
    </row>
    <row r="46" spans="1:50" ht="22.5" customHeight="1" x14ac:dyDescent="0.15">
      <c r="A46" s="408"/>
      <c r="B46" s="406"/>
      <c r="C46" s="406"/>
      <c r="D46" s="406"/>
      <c r="E46" s="406"/>
      <c r="F46" s="407"/>
      <c r="G46" s="569"/>
      <c r="H46" s="1009"/>
      <c r="I46" s="1009"/>
      <c r="J46" s="1009"/>
      <c r="K46" s="1009"/>
      <c r="L46" s="1009"/>
      <c r="M46" s="1009"/>
      <c r="N46" s="1009"/>
      <c r="O46" s="1010"/>
      <c r="P46" s="106"/>
      <c r="Q46" s="1017"/>
      <c r="R46" s="1017"/>
      <c r="S46" s="1017"/>
      <c r="T46" s="1017"/>
      <c r="U46" s="1017"/>
      <c r="V46" s="1017"/>
      <c r="W46" s="1017"/>
      <c r="X46" s="1018"/>
      <c r="Y46" s="1027" t="s">
        <v>12</v>
      </c>
      <c r="Z46" s="1028"/>
      <c r="AA46" s="1029"/>
      <c r="AB46" s="466"/>
      <c r="AC46" s="1031"/>
      <c r="AD46" s="103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20" t="s">
        <v>54</v>
      </c>
      <c r="Z47" s="1024"/>
      <c r="AA47" s="1025"/>
      <c r="AB47" s="528"/>
      <c r="AC47" s="1030"/>
      <c r="AD47" s="10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301</v>
      </c>
      <c r="AC48" s="1026"/>
      <c r="AD48" s="102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5" t="s">
        <v>470</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2"/>
      <c r="Z51" s="834"/>
      <c r="AA51" s="835"/>
      <c r="AB51" s="562" t="s">
        <v>11</v>
      </c>
      <c r="AC51" s="1037"/>
      <c r="AD51" s="1038"/>
      <c r="AE51" s="1042" t="s">
        <v>549</v>
      </c>
      <c r="AF51" s="1042"/>
      <c r="AG51" s="1042"/>
      <c r="AH51" s="1042"/>
      <c r="AI51" s="1042" t="s">
        <v>546</v>
      </c>
      <c r="AJ51" s="1042"/>
      <c r="AK51" s="1042"/>
      <c r="AL51" s="1042"/>
      <c r="AM51" s="1042" t="s">
        <v>520</v>
      </c>
      <c r="AN51" s="1042"/>
      <c r="AO51" s="1042"/>
      <c r="AP51" s="562"/>
      <c r="AQ51" s="160" t="s">
        <v>354</v>
      </c>
      <c r="AR51" s="131"/>
      <c r="AS51" s="131"/>
      <c r="AT51" s="132"/>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3"/>
      <c r="Z52" s="1034"/>
      <c r="AA52" s="1035"/>
      <c r="AB52" s="1039"/>
      <c r="AC52" s="1040"/>
      <c r="AD52" s="1041"/>
      <c r="AE52" s="252"/>
      <c r="AF52" s="252"/>
      <c r="AG52" s="252"/>
      <c r="AH52" s="252"/>
      <c r="AI52" s="252"/>
      <c r="AJ52" s="252"/>
      <c r="AK52" s="252"/>
      <c r="AL52" s="252"/>
      <c r="AM52" s="252"/>
      <c r="AN52" s="252"/>
      <c r="AO52" s="252"/>
      <c r="AP52" s="248"/>
      <c r="AQ52" s="199"/>
      <c r="AR52" s="200"/>
      <c r="AS52" s="134" t="s">
        <v>355</v>
      </c>
      <c r="AT52" s="135"/>
      <c r="AU52" s="200"/>
      <c r="AV52" s="200"/>
      <c r="AW52" s="403" t="s">
        <v>300</v>
      </c>
      <c r="AX52" s="404"/>
    </row>
    <row r="53" spans="1:50" ht="22.5" customHeight="1" x14ac:dyDescent="0.15">
      <c r="A53" s="408"/>
      <c r="B53" s="406"/>
      <c r="C53" s="406"/>
      <c r="D53" s="406"/>
      <c r="E53" s="406"/>
      <c r="F53" s="407"/>
      <c r="G53" s="569"/>
      <c r="H53" s="1009"/>
      <c r="I53" s="1009"/>
      <c r="J53" s="1009"/>
      <c r="K53" s="1009"/>
      <c r="L53" s="1009"/>
      <c r="M53" s="1009"/>
      <c r="N53" s="1009"/>
      <c r="O53" s="1010"/>
      <c r="P53" s="106"/>
      <c r="Q53" s="1017"/>
      <c r="R53" s="1017"/>
      <c r="S53" s="1017"/>
      <c r="T53" s="1017"/>
      <c r="U53" s="1017"/>
      <c r="V53" s="1017"/>
      <c r="W53" s="1017"/>
      <c r="X53" s="1018"/>
      <c r="Y53" s="1027" t="s">
        <v>12</v>
      </c>
      <c r="Z53" s="1028"/>
      <c r="AA53" s="1029"/>
      <c r="AB53" s="466"/>
      <c r="AC53" s="1031"/>
      <c r="AD53" s="103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20" t="s">
        <v>54</v>
      </c>
      <c r="Z54" s="1024"/>
      <c r="AA54" s="1025"/>
      <c r="AB54" s="528"/>
      <c r="AC54" s="1030"/>
      <c r="AD54" s="10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301</v>
      </c>
      <c r="AC55" s="1026"/>
      <c r="AD55" s="102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5" t="s">
        <v>470</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2"/>
      <c r="Z58" s="834"/>
      <c r="AA58" s="835"/>
      <c r="AB58" s="1036" t="s">
        <v>11</v>
      </c>
      <c r="AC58" s="1037"/>
      <c r="AD58" s="1038"/>
      <c r="AE58" s="1042" t="s">
        <v>549</v>
      </c>
      <c r="AF58" s="1042"/>
      <c r="AG58" s="1042"/>
      <c r="AH58" s="1042"/>
      <c r="AI58" s="1042" t="s">
        <v>546</v>
      </c>
      <c r="AJ58" s="1042"/>
      <c r="AK58" s="1042"/>
      <c r="AL58" s="1042"/>
      <c r="AM58" s="1042" t="s">
        <v>520</v>
      </c>
      <c r="AN58" s="1042"/>
      <c r="AO58" s="1042"/>
      <c r="AP58" s="562"/>
      <c r="AQ58" s="160" t="s">
        <v>354</v>
      </c>
      <c r="AR58" s="131"/>
      <c r="AS58" s="131"/>
      <c r="AT58" s="132"/>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3"/>
      <c r="Z59" s="1034"/>
      <c r="AA59" s="1035"/>
      <c r="AB59" s="1039"/>
      <c r="AC59" s="1040"/>
      <c r="AD59" s="1041"/>
      <c r="AE59" s="252"/>
      <c r="AF59" s="252"/>
      <c r="AG59" s="252"/>
      <c r="AH59" s="252"/>
      <c r="AI59" s="252"/>
      <c r="AJ59" s="252"/>
      <c r="AK59" s="252"/>
      <c r="AL59" s="252"/>
      <c r="AM59" s="252"/>
      <c r="AN59" s="252"/>
      <c r="AO59" s="252"/>
      <c r="AP59" s="248"/>
      <c r="AQ59" s="199"/>
      <c r="AR59" s="200"/>
      <c r="AS59" s="134" t="s">
        <v>355</v>
      </c>
      <c r="AT59" s="135"/>
      <c r="AU59" s="200"/>
      <c r="AV59" s="200"/>
      <c r="AW59" s="403" t="s">
        <v>300</v>
      </c>
      <c r="AX59" s="404"/>
    </row>
    <row r="60" spans="1:50" ht="22.5" customHeight="1" x14ac:dyDescent="0.15">
      <c r="A60" s="408"/>
      <c r="B60" s="406"/>
      <c r="C60" s="406"/>
      <c r="D60" s="406"/>
      <c r="E60" s="406"/>
      <c r="F60" s="407"/>
      <c r="G60" s="569"/>
      <c r="H60" s="1009"/>
      <c r="I60" s="1009"/>
      <c r="J60" s="1009"/>
      <c r="K60" s="1009"/>
      <c r="L60" s="1009"/>
      <c r="M60" s="1009"/>
      <c r="N60" s="1009"/>
      <c r="O60" s="1010"/>
      <c r="P60" s="106"/>
      <c r="Q60" s="1017"/>
      <c r="R60" s="1017"/>
      <c r="S60" s="1017"/>
      <c r="T60" s="1017"/>
      <c r="U60" s="1017"/>
      <c r="V60" s="1017"/>
      <c r="W60" s="1017"/>
      <c r="X60" s="1018"/>
      <c r="Y60" s="1027" t="s">
        <v>12</v>
      </c>
      <c r="Z60" s="1028"/>
      <c r="AA60" s="1029"/>
      <c r="AB60" s="466"/>
      <c r="AC60" s="1031"/>
      <c r="AD60" s="103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20" t="s">
        <v>54</v>
      </c>
      <c r="Z61" s="1024"/>
      <c r="AA61" s="1025"/>
      <c r="AB61" s="528"/>
      <c r="AC61" s="1030"/>
      <c r="AD61" s="10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301</v>
      </c>
      <c r="AC62" s="1026"/>
      <c r="AD62" s="102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5" t="s">
        <v>470</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2"/>
      <c r="Z65" s="834"/>
      <c r="AA65" s="835"/>
      <c r="AB65" s="1036" t="s">
        <v>11</v>
      </c>
      <c r="AC65" s="1037"/>
      <c r="AD65" s="1038"/>
      <c r="AE65" s="1042" t="s">
        <v>549</v>
      </c>
      <c r="AF65" s="1042"/>
      <c r="AG65" s="1042"/>
      <c r="AH65" s="1042"/>
      <c r="AI65" s="1042" t="s">
        <v>546</v>
      </c>
      <c r="AJ65" s="1042"/>
      <c r="AK65" s="1042"/>
      <c r="AL65" s="1042"/>
      <c r="AM65" s="1042" t="s">
        <v>520</v>
      </c>
      <c r="AN65" s="1042"/>
      <c r="AO65" s="1042"/>
      <c r="AP65" s="562"/>
      <c r="AQ65" s="160" t="s">
        <v>354</v>
      </c>
      <c r="AR65" s="131"/>
      <c r="AS65" s="131"/>
      <c r="AT65" s="132"/>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3"/>
      <c r="Z66" s="1034"/>
      <c r="AA66" s="1035"/>
      <c r="AB66" s="1039"/>
      <c r="AC66" s="1040"/>
      <c r="AD66" s="1041"/>
      <c r="AE66" s="252"/>
      <c r="AF66" s="252"/>
      <c r="AG66" s="252"/>
      <c r="AH66" s="252"/>
      <c r="AI66" s="252"/>
      <c r="AJ66" s="252"/>
      <c r="AK66" s="252"/>
      <c r="AL66" s="252"/>
      <c r="AM66" s="252"/>
      <c r="AN66" s="252"/>
      <c r="AO66" s="252"/>
      <c r="AP66" s="248"/>
      <c r="AQ66" s="199"/>
      <c r="AR66" s="200"/>
      <c r="AS66" s="134" t="s">
        <v>355</v>
      </c>
      <c r="AT66" s="135"/>
      <c r="AU66" s="200"/>
      <c r="AV66" s="200"/>
      <c r="AW66" s="403" t="s">
        <v>300</v>
      </c>
      <c r="AX66" s="404"/>
    </row>
    <row r="67" spans="1:50" ht="22.5" customHeight="1" x14ac:dyDescent="0.15">
      <c r="A67" s="408"/>
      <c r="B67" s="406"/>
      <c r="C67" s="406"/>
      <c r="D67" s="406"/>
      <c r="E67" s="406"/>
      <c r="F67" s="407"/>
      <c r="G67" s="569"/>
      <c r="H67" s="1009"/>
      <c r="I67" s="1009"/>
      <c r="J67" s="1009"/>
      <c r="K67" s="1009"/>
      <c r="L67" s="1009"/>
      <c r="M67" s="1009"/>
      <c r="N67" s="1009"/>
      <c r="O67" s="1010"/>
      <c r="P67" s="106"/>
      <c r="Q67" s="1017"/>
      <c r="R67" s="1017"/>
      <c r="S67" s="1017"/>
      <c r="T67" s="1017"/>
      <c r="U67" s="1017"/>
      <c r="V67" s="1017"/>
      <c r="W67" s="1017"/>
      <c r="X67" s="1018"/>
      <c r="Y67" s="1027" t="s">
        <v>12</v>
      </c>
      <c r="Z67" s="1028"/>
      <c r="AA67" s="1029"/>
      <c r="AB67" s="466"/>
      <c r="AC67" s="1031"/>
      <c r="AD67" s="1031"/>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20" t="s">
        <v>54</v>
      </c>
      <c r="Z68" s="1024"/>
      <c r="AA68" s="1025"/>
      <c r="AB68" s="528"/>
      <c r="AC68" s="1030"/>
      <c r="AD68" s="1030"/>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20" t="s">
        <v>13</v>
      </c>
      <c r="Z69" s="1024"/>
      <c r="AA69" s="1025"/>
      <c r="AB69" s="56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498</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0" t="s">
        <v>484</v>
      </c>
      <c r="H2" s="601"/>
      <c r="I2" s="601"/>
      <c r="J2" s="601"/>
      <c r="K2" s="601"/>
      <c r="L2" s="601"/>
      <c r="M2" s="601"/>
      <c r="N2" s="601"/>
      <c r="O2" s="601"/>
      <c r="P2" s="601"/>
      <c r="Q2" s="601"/>
      <c r="R2" s="601"/>
      <c r="S2" s="601"/>
      <c r="T2" s="601"/>
      <c r="U2" s="601"/>
      <c r="V2" s="601"/>
      <c r="W2" s="601"/>
      <c r="X2" s="601"/>
      <c r="Y2" s="601"/>
      <c r="Z2" s="601"/>
      <c r="AA2" s="601"/>
      <c r="AB2" s="602"/>
      <c r="AC2" s="600" t="s">
        <v>486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5"/>
      <c r="B15" s="1056"/>
      <c r="C15" s="1056"/>
      <c r="D15" s="1056"/>
      <c r="E15" s="1056"/>
      <c r="F15" s="1057"/>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5"/>
      <c r="B16" s="1056"/>
      <c r="C16" s="1056"/>
      <c r="D16" s="1056"/>
      <c r="E16" s="1056"/>
      <c r="F16" s="1057"/>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5"/>
      <c r="B28" s="1056"/>
      <c r="C28" s="1056"/>
      <c r="D28" s="1056"/>
      <c r="E28" s="1056"/>
      <c r="F28" s="1057"/>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5"/>
      <c r="B29" s="1056"/>
      <c r="C29" s="1056"/>
      <c r="D29" s="1056"/>
      <c r="E29" s="1056"/>
      <c r="F29" s="1057"/>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5"/>
      <c r="B41" s="1056"/>
      <c r="C41" s="1056"/>
      <c r="D41" s="1056"/>
      <c r="E41" s="1056"/>
      <c r="F41" s="1057"/>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5"/>
      <c r="B42" s="1056"/>
      <c r="C42" s="1056"/>
      <c r="D42" s="1056"/>
      <c r="E42" s="1056"/>
      <c r="F42" s="1057"/>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5"/>
      <c r="B56" s="1056"/>
      <c r="C56" s="1056"/>
      <c r="D56" s="1056"/>
      <c r="E56" s="1056"/>
      <c r="F56" s="1057"/>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5"/>
      <c r="B68" s="1056"/>
      <c r="C68" s="1056"/>
      <c r="D68" s="1056"/>
      <c r="E68" s="1056"/>
      <c r="F68" s="1057"/>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5"/>
      <c r="B69" s="1056"/>
      <c r="C69" s="1056"/>
      <c r="D69" s="1056"/>
      <c r="E69" s="1056"/>
      <c r="F69" s="1057"/>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5"/>
      <c r="B81" s="1056"/>
      <c r="C81" s="1056"/>
      <c r="D81" s="1056"/>
      <c r="E81" s="1056"/>
      <c r="F81" s="1057"/>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5"/>
      <c r="B82" s="1056"/>
      <c r="C82" s="1056"/>
      <c r="D82" s="1056"/>
      <c r="E82" s="1056"/>
      <c r="F82" s="1057"/>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5"/>
      <c r="B94" s="1056"/>
      <c r="C94" s="1056"/>
      <c r="D94" s="1056"/>
      <c r="E94" s="1056"/>
      <c r="F94" s="1057"/>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5"/>
      <c r="B95" s="1056"/>
      <c r="C95" s="1056"/>
      <c r="D95" s="1056"/>
      <c r="E95" s="1056"/>
      <c r="F95" s="1057"/>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5"/>
      <c r="B109" s="1056"/>
      <c r="C109" s="1056"/>
      <c r="D109" s="1056"/>
      <c r="E109" s="1056"/>
      <c r="F109" s="1057"/>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5"/>
      <c r="B121" s="1056"/>
      <c r="C121" s="1056"/>
      <c r="D121" s="1056"/>
      <c r="E121" s="1056"/>
      <c r="F121" s="1057"/>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5"/>
      <c r="B122" s="1056"/>
      <c r="C122" s="1056"/>
      <c r="D122" s="1056"/>
      <c r="E122" s="1056"/>
      <c r="F122" s="1057"/>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5"/>
      <c r="B134" s="1056"/>
      <c r="C134" s="1056"/>
      <c r="D134" s="1056"/>
      <c r="E134" s="1056"/>
      <c r="F134" s="1057"/>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5"/>
      <c r="B135" s="1056"/>
      <c r="C135" s="1056"/>
      <c r="D135" s="1056"/>
      <c r="E135" s="1056"/>
      <c r="F135" s="1057"/>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5"/>
      <c r="B147" s="1056"/>
      <c r="C147" s="1056"/>
      <c r="D147" s="1056"/>
      <c r="E147" s="1056"/>
      <c r="F147" s="1057"/>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5"/>
      <c r="B148" s="1056"/>
      <c r="C148" s="1056"/>
      <c r="D148" s="1056"/>
      <c r="E148" s="1056"/>
      <c r="F148" s="1057"/>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5"/>
      <c r="B162" s="1056"/>
      <c r="C162" s="1056"/>
      <c r="D162" s="1056"/>
      <c r="E162" s="1056"/>
      <c r="F162" s="1057"/>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5"/>
      <c r="B174" s="1056"/>
      <c r="C174" s="1056"/>
      <c r="D174" s="1056"/>
      <c r="E174" s="1056"/>
      <c r="F174" s="1057"/>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5"/>
      <c r="B175" s="1056"/>
      <c r="C175" s="1056"/>
      <c r="D175" s="1056"/>
      <c r="E175" s="1056"/>
      <c r="F175" s="1057"/>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5"/>
      <c r="B187" s="1056"/>
      <c r="C187" s="1056"/>
      <c r="D187" s="1056"/>
      <c r="E187" s="1056"/>
      <c r="F187" s="1057"/>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5"/>
      <c r="B188" s="1056"/>
      <c r="C188" s="1056"/>
      <c r="D188" s="1056"/>
      <c r="E188" s="1056"/>
      <c r="F188" s="1057"/>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5"/>
      <c r="B200" s="1056"/>
      <c r="C200" s="1056"/>
      <c r="D200" s="1056"/>
      <c r="E200" s="1056"/>
      <c r="F200" s="1057"/>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5"/>
      <c r="B201" s="1056"/>
      <c r="C201" s="1056"/>
      <c r="D201" s="1056"/>
      <c r="E201" s="1056"/>
      <c r="F201" s="1057"/>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5"/>
      <c r="B215" s="1056"/>
      <c r="C215" s="1056"/>
      <c r="D215" s="1056"/>
      <c r="E215" s="1056"/>
      <c r="F215" s="1057"/>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5"/>
      <c r="B227" s="1056"/>
      <c r="C227" s="1056"/>
      <c r="D227" s="1056"/>
      <c r="E227" s="1056"/>
      <c r="F227" s="1057"/>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5"/>
      <c r="B228" s="1056"/>
      <c r="C228" s="1056"/>
      <c r="D228" s="1056"/>
      <c r="E228" s="1056"/>
      <c r="F228" s="1057"/>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5"/>
      <c r="B240" s="1056"/>
      <c r="C240" s="1056"/>
      <c r="D240" s="1056"/>
      <c r="E240" s="1056"/>
      <c r="F240" s="1057"/>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5"/>
      <c r="B241" s="1056"/>
      <c r="C241" s="1056"/>
      <c r="D241" s="1056"/>
      <c r="E241" s="1056"/>
      <c r="F241" s="1057"/>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5"/>
      <c r="B253" s="1056"/>
      <c r="C253" s="1056"/>
      <c r="D253" s="1056"/>
      <c r="E253" s="1056"/>
      <c r="F253" s="1057"/>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5"/>
      <c r="B254" s="1056"/>
      <c r="C254" s="1056"/>
      <c r="D254" s="1056"/>
      <c r="E254" s="1056"/>
      <c r="F254" s="1057"/>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474</v>
      </c>
      <c r="Z3" s="369"/>
      <c r="AA3" s="369"/>
      <c r="AB3" s="369"/>
      <c r="AC3" s="150" t="s">
        <v>459</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474</v>
      </c>
      <c r="Z36" s="369"/>
      <c r="AA36" s="369"/>
      <c r="AB36" s="369"/>
      <c r="AC36" s="150" t="s">
        <v>459</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474</v>
      </c>
      <c r="Z69" s="369"/>
      <c r="AA69" s="369"/>
      <c r="AB69" s="369"/>
      <c r="AC69" s="150" t="s">
        <v>459</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474</v>
      </c>
      <c r="Z102" s="369"/>
      <c r="AA102" s="369"/>
      <c r="AB102" s="369"/>
      <c r="AC102" s="150" t="s">
        <v>459</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474</v>
      </c>
      <c r="Z135" s="369"/>
      <c r="AA135" s="369"/>
      <c r="AB135" s="369"/>
      <c r="AC135" s="150" t="s">
        <v>459</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474</v>
      </c>
      <c r="Z168" s="369"/>
      <c r="AA168" s="369"/>
      <c r="AB168" s="369"/>
      <c r="AC168" s="150" t="s">
        <v>459</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474</v>
      </c>
      <c r="Z201" s="369"/>
      <c r="AA201" s="369"/>
      <c r="AB201" s="369"/>
      <c r="AC201" s="150" t="s">
        <v>459</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474</v>
      </c>
      <c r="Z234" s="369"/>
      <c r="AA234" s="369"/>
      <c r="AB234" s="369"/>
      <c r="AC234" s="150" t="s">
        <v>459</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474</v>
      </c>
      <c r="Z267" s="369"/>
      <c r="AA267" s="369"/>
      <c r="AB267" s="369"/>
      <c r="AC267" s="150" t="s">
        <v>459</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474</v>
      </c>
      <c r="Z300" s="369"/>
      <c r="AA300" s="369"/>
      <c r="AB300" s="369"/>
      <c r="AC300" s="150" t="s">
        <v>459</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474</v>
      </c>
      <c r="Z333" s="369"/>
      <c r="AA333" s="369"/>
      <c r="AB333" s="369"/>
      <c r="AC333" s="150" t="s">
        <v>459</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474</v>
      </c>
      <c r="Z366" s="369"/>
      <c r="AA366" s="369"/>
      <c r="AB366" s="369"/>
      <c r="AC366" s="150" t="s">
        <v>459</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474</v>
      </c>
      <c r="Z399" s="369"/>
      <c r="AA399" s="369"/>
      <c r="AB399" s="369"/>
      <c r="AC399" s="150" t="s">
        <v>459</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474</v>
      </c>
      <c r="Z432" s="369"/>
      <c r="AA432" s="369"/>
      <c r="AB432" s="369"/>
      <c r="AC432" s="150" t="s">
        <v>459</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474</v>
      </c>
      <c r="Z465" s="369"/>
      <c r="AA465" s="369"/>
      <c r="AB465" s="369"/>
      <c r="AC465" s="150" t="s">
        <v>459</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474</v>
      </c>
      <c r="Z498" s="369"/>
      <c r="AA498" s="369"/>
      <c r="AB498" s="369"/>
      <c r="AC498" s="150" t="s">
        <v>459</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474</v>
      </c>
      <c r="Z531" s="369"/>
      <c r="AA531" s="369"/>
      <c r="AB531" s="369"/>
      <c r="AC531" s="150" t="s">
        <v>459</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474</v>
      </c>
      <c r="Z564" s="369"/>
      <c r="AA564" s="369"/>
      <c r="AB564" s="369"/>
      <c r="AC564" s="150" t="s">
        <v>459</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474</v>
      </c>
      <c r="Z597" s="369"/>
      <c r="AA597" s="369"/>
      <c r="AB597" s="369"/>
      <c r="AC597" s="150" t="s">
        <v>459</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474</v>
      </c>
      <c r="Z630" s="369"/>
      <c r="AA630" s="369"/>
      <c r="AB630" s="369"/>
      <c r="AC630" s="150" t="s">
        <v>459</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474</v>
      </c>
      <c r="Z663" s="369"/>
      <c r="AA663" s="369"/>
      <c r="AB663" s="369"/>
      <c r="AC663" s="150" t="s">
        <v>459</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474</v>
      </c>
      <c r="Z696" s="369"/>
      <c r="AA696" s="369"/>
      <c r="AB696" s="369"/>
      <c r="AC696" s="150" t="s">
        <v>459</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474</v>
      </c>
      <c r="Z729" s="369"/>
      <c r="AA729" s="369"/>
      <c r="AB729" s="369"/>
      <c r="AC729" s="150" t="s">
        <v>459</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474</v>
      </c>
      <c r="Z762" s="369"/>
      <c r="AA762" s="369"/>
      <c r="AB762" s="369"/>
      <c r="AC762" s="150" t="s">
        <v>459</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474</v>
      </c>
      <c r="Z795" s="369"/>
      <c r="AA795" s="369"/>
      <c r="AB795" s="369"/>
      <c r="AC795" s="150" t="s">
        <v>459</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474</v>
      </c>
      <c r="Z828" s="369"/>
      <c r="AA828" s="369"/>
      <c r="AB828" s="369"/>
      <c r="AC828" s="150" t="s">
        <v>459</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474</v>
      </c>
      <c r="Z861" s="369"/>
      <c r="AA861" s="369"/>
      <c r="AB861" s="369"/>
      <c r="AC861" s="150" t="s">
        <v>459</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474</v>
      </c>
      <c r="Z894" s="369"/>
      <c r="AA894" s="369"/>
      <c r="AB894" s="369"/>
      <c r="AC894" s="150" t="s">
        <v>459</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474</v>
      </c>
      <c r="Z927" s="369"/>
      <c r="AA927" s="369"/>
      <c r="AB927" s="369"/>
      <c r="AC927" s="150" t="s">
        <v>459</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474</v>
      </c>
      <c r="Z960" s="369"/>
      <c r="AA960" s="369"/>
      <c r="AB960" s="369"/>
      <c r="AC960" s="150" t="s">
        <v>459</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474</v>
      </c>
      <c r="Z993" s="369"/>
      <c r="AA993" s="369"/>
      <c r="AB993" s="369"/>
      <c r="AC993" s="150" t="s">
        <v>459</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474</v>
      </c>
      <c r="Z1026" s="369"/>
      <c r="AA1026" s="369"/>
      <c r="AB1026" s="369"/>
      <c r="AC1026" s="150" t="s">
        <v>459</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474</v>
      </c>
      <c r="Z1059" s="369"/>
      <c r="AA1059" s="369"/>
      <c r="AB1059" s="369"/>
      <c r="AC1059" s="150" t="s">
        <v>459</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474</v>
      </c>
      <c r="Z1092" s="369"/>
      <c r="AA1092" s="369"/>
      <c r="AB1092" s="369"/>
      <c r="AC1092" s="150" t="s">
        <v>459</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474</v>
      </c>
      <c r="Z1125" s="369"/>
      <c r="AA1125" s="369"/>
      <c r="AB1125" s="369"/>
      <c r="AC1125" s="150" t="s">
        <v>459</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474</v>
      </c>
      <c r="Z1158" s="369"/>
      <c r="AA1158" s="369"/>
      <c r="AB1158" s="369"/>
      <c r="AC1158" s="150" t="s">
        <v>459</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474</v>
      </c>
      <c r="Z1191" s="369"/>
      <c r="AA1191" s="369"/>
      <c r="AB1191" s="369"/>
      <c r="AC1191" s="150" t="s">
        <v>459</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474</v>
      </c>
      <c r="Z1224" s="369"/>
      <c r="AA1224" s="369"/>
      <c r="AB1224" s="369"/>
      <c r="AC1224" s="150" t="s">
        <v>459</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474</v>
      </c>
      <c r="Z1257" s="369"/>
      <c r="AA1257" s="369"/>
      <c r="AB1257" s="369"/>
      <c r="AC1257" s="150" t="s">
        <v>459</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474</v>
      </c>
      <c r="Z1290" s="369"/>
      <c r="AA1290" s="369"/>
      <c r="AB1290" s="369"/>
      <c r="AC1290" s="150" t="s">
        <v>459</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2019-05-22T04:33:46Z</cp:lastPrinted>
  <dcterms:created xsi:type="dcterms:W3CDTF">2012-03-13T00:50:25Z</dcterms:created>
  <dcterms:modified xsi:type="dcterms:W3CDTF">2019-06-11T07:09:57Z</dcterms:modified>
</cp:coreProperties>
</file>