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<sst xmlns="http://schemas.openxmlformats.org/spreadsheetml/2006/main" count="2997" uniqueCount="678">
  <si>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</si>
  <si>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</si>
  <si>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</si>
  <si>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</si>
  <si>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</si>
  <si>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</si>
  <si>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</si>
  <si>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</si>
  <si>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</si>
  <si>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</si>
  <si>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</si>
  <si>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</si>
  <si>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</si>
  <si>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</si>
  <si>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</si>
  <si>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</si>
  <si>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</si>
  <si>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</si>
  <si>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</si>
  <si>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</si>
  <si>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</si>
  <si>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</si>
  <si>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</si>
  <si>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</si>
  <si>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</si>
  <si>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</si>
  <si>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</si>
  <si>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</si>
  <si>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</si>
  <si>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</si>
  <si>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</si>
  <si>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</si>
  <si>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</si>
  <si>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</si>
  <si>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</si>
  <si>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</si>
  <si>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</si>
  <si>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</si>
  <si>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</si>
  <si>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</si>
  <si>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</si>
  <si>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</si>
  <si>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</si>
  <si>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</si>
  <si>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</si>
  <si>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</si>
  <si>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</si>
  <si>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</si>
  <si>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</si>
  <si>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</si>
  <si>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</si>
  <si>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</si>
  <si>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</si>
  <si>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</si>
  <si>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</si>
  <si>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</si>
  <si>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</si>
  <si>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</si>
  <si>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</si>
  <si>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</si>
  <si>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</si>
  <si>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</si>
  <si>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</si>
  <si>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</si>
  <si>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</si>
  <si>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</si>
  <si>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</si>
  <si>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</si>
  <si>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</si>
  <si>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</si>
  <si>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</si>
  <si>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</si>
  <si>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</si>
  <si>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</si>
  <si>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</si>
  <si>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</si>
  <si>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</si>
  <si>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</si>
  <si>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</si>
  <si>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</si>
  <si>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</si>
  <si>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</si>
  <si>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</si>
  <si>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</si>
  <si>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</si>
  <si>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</si>
  <si>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</si>
  <si>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</si>
  <si>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</si>
  <si>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</si>
  <si>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</si>
  <si>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</si>
  <si>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</si>
  <si>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</si>
  <si>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</si>
  <si>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</si>
  <si>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</si>
  <si>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</si>
  <si>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</si>
  <si>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</si>
  <si>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</si>
  <si>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</si>
  <si>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</si>
  <si>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</si>
  <si>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</si>
  <si>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</si>
  <si>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</si>
  <si>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</si>
  <si>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</si>
  <si>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</si>
  <si>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</si>
  <si>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</si>
  <si>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</si>
  <si>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</si>
  <si>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</si>
  <si>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</si>
  <si>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</si>
  <si>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</si>
  <si>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</si>
  <si>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</si>
  <si>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</si>
  <si>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</si>
  <si>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</si>
  <si>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</si>
  <si>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</si>
  <si>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</si>
  <si>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</si>
  <si>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</si>
  <si>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</si>
  <si>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</si>
  <si>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</si>
  <si>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</si>
  <si>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</si>
  <si>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</si>
  <si>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</si>
  <si>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</si>
  <si>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</si>
  <si>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</si>
  <si>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</si>
  <si>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</si>
  <si>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</si>
  <si>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</si>
  <si>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</si>
  <si>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</si>
  <si>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</si>
  <si>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</si>
  <si>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</si>
  <si>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</si>
  <si>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</si>
  <si>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</si>
  <si>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</si>
  <si>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</si>
  <si>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</si>
  <si>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</si>
  <si>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</si>
  <si>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</si>
  <si>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</si>
  <si>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</si>
  <si>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</si>
  <si>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</si>
  <si>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</si>
  <si>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</si>
  <si>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</si>
  <si>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</si>
  <si>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</si>
  <si>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</si>
  <si>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</si>
  <si>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</si>
  <si>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</si>
  <si>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</si>
  <si>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</si>
  <si>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</si>
  <si>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</si>
  <si>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</si>
  <si>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</si>
  <si>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</si>
  <si>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</si>
  <si>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</si>
  <si>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</si>
  <si>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</si>
  <si>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</si>
  <si>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</si>
  <si>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</si>
  <si>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</si>
  <si>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</si>
  <si>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</si>
  <si>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</si>
  <si>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</si>
  <si>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</si>
  <si>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</si>
  <si>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</si>
  <si>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</si>
  <si>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</si>
  <si>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</si>
  <si>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</si>
  <si>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</si>
  <si>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</si>
  <si>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</si>
  <si>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</si>
  <si>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</si>
  <si>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</si>
  <si>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</si>
  <si>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</si>
  <si>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</si>
  <si>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</si>
  <si>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</si>
  <si>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</si>
  <si>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</si>
  <si>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</si>
  <si>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</si>
  <si>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</si>
  <si>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</si>
  <si>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</si>
  <si>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</si>
  <si>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</si>
  <si>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</si>
  <si>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</si>
  <si>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</si>
  <si>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</si>
  <si>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</si>
  <si>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</si>
  <si>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</si>
  <si>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</si>
  <si>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</si>
  <si>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</si>
  <si>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</si>
  <si>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</si>
  <si>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</si>
  <si>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</si>
  <si>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</si>
  <si>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</si>
  <si>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</si>
  <si>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</si>
  <si>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</si>
  <si>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</si>
  <si>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</si>
  <si>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</si>
  <si>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</si>
  <si>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</si>
  <si>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</si>
  <si>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</si>
  <si>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</si>
  <si>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</si>
  <si>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</si>
  <si>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</si>
  <si>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</si>
  <si>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</si>
  <si>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</si>
  <si>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</si>
  <si>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</si>
  <si>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</si>
  <si>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</si>
  <si>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</si>
  <si>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</si>
  <si>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</si>
  <si>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</si>
  <si>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</si>
  <si>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</si>
  <si>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</si>
  <si>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</si>
  <si>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</si>
  <si>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</si>
  <si>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</si>
  <si>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</si>
  <si>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</si>
  <si>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</si>
  <si>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</si>
  <si>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</si>
  <si>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</si>
  <si>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</si>
  <si>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</si>
  <si>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</si>
  <si>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</si>
  <si>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</si>
  <si>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</si>
  <si>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</si>
  <si>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</si>
  <si>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</si>
  <si>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</si>
  <si>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</si>
  <si>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</si>
  <si>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</si>
  <si>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</si>
  <si>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</si>
  <si>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</si>
  <si>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</si>
  <si>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</si>
  <si>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</si>
  <si>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</si>
  <si>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</si>
  <si>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</si>
  <si>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</si>
  <si>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</si>
  <si>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</si>
  <si>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</si>
  <si>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</si>
  <si>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</si>
  <si>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</si>
  <si>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</si>
  <si>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</si>
  <si>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</si>
  <si>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</si>
  <si>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</si>
  <si>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</si>
  <si>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</si>
  <si>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</si>
  <si>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</si>
  <si>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</si>
  <si>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</si>
  <si>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</si>
  <si>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</si>
  <si>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</si>
  <si>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</si>
  <si>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</si>
  <si>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</si>
  <si>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</si>
  <si>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</si>
  <si>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</si>
  <si>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</si>
  <si>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</si>
  <si>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</si>
  <si>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</si>
  <si>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</si>
  <si>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</si>
  <si>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</si>
  <si>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</si>
  <si>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</si>
  <si>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</si>
  <si>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</si>
  <si>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</si>
  <si>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</si>
  <si>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</si>
  <si>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</si>
  <si>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</si>
  <si>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</si>
  <si>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</si>
  <si>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</si>
  <si>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</si>
  <si>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</si>
  <si>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</si>
  <si>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</si>
  <si>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</si>
  <si>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</si>
  <si>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</si>
  <si>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</si>
  <si>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</si>
  <si>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</si>
  <si>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</si>
  <si>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</si>
  <si>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</si>
  <si>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</si>
  <si>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</si>
  <si>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</si>
  <si>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</si>
  <si>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</si>
  <si>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</si>
  <si>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</si>
  <si>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</si>
  <si>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</si>
  <si>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</si>
  <si>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</si>
  <si>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</si>
  <si>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</si>
  <si>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</si>
  <si>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</si>
  <si>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</si>
  <si>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</si>
  <si>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</si>
  <si>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</si>
  <si>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</si>
  <si>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</si>
  <si>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</si>
  <si>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</si>
  <si>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</si>
  <si>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</si>
  <si>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</si>
  <si>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</si>
  <si>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</si>
  <si>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</si>
  <si>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</si>
  <si>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</si>
  <si>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</si>
  <si>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</si>
  <si>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</si>
  <si>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</si>
  <si>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</si>
  <si>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</si>
  <si>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</si>
  <si>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</si>
  <si>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</si>
  <si>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</si>
  <si>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</si>
  <si>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</si>
  <si>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</si>
  <si>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</si>
  <si>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</si>
  <si>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</si>
  <si>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</si>
  <si>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</si>
  <si>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</si>
  <si>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</si>
  <si>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</si>
  <si>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</si>
  <si>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</si>
  <si>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</si>
  <si>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</si>
  <si>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</si>
  <si>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</si>
  <si>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</si>
  <si>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</si>
  <si>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</si>
  <si>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</si>
  <si>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</si>
  <si>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</si>
  <si>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</si>
  <si>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</si>
  <si>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</si>
  <si>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</si>
  <si>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</si>
  <si>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</si>
  <si>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</si>
  <si>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</si>
  <si>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</si>
  <si>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</si>
  <si>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</si>
  <si>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</si>
  <si>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</si>
  <si>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</si>
  <si>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</si>
  <si>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</si>
  <si>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</si>
  <si>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</si>
  <si>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</si>
  <si>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</si>
  <si>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</si>
  <si>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</si>
  <si>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</si>
  <si>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</si>
  <si>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</si>
  <si>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</si>
  <si>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</si>
  <si>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</si>
  <si>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</si>
  <si>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</si>
  <si>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</si>
  <si>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</si>
  <si>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</si>
  <si>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</si>
  <si>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</si>
  <si>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</si>
  <si>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</si>
  <si>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</si>
  <si>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</si>
  <si>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</si>
  <si>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</si>
  <si>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</si>
  <si>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</si>
  <si>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</si>
  <si>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</si>
  <si>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</si>
  <si>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</si>
  <si>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</si>
  <si>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</si>
  <si>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</si>
  <si>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</si>
  <si>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</si>
  <si>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</si>
  <si>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</si>
  <si>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</si>
  <si>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</si>
  <si>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</si>
  <si>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</si>
  <si>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</si>
  <si>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</si>
  <si>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</si>
  <si>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</si>
  <si>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</si>
  <si>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</si>
  <si>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</si>
  <si>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</si>
  <si>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</si>
  <si>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</si>
  <si>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</si>
  <si>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</si>
  <si>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</si>
  <si>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</si>
  <si>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</si>
  <si>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</si>
  <si>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</si>
  <si>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</si>
  <si>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</si>
  <si>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</si>
  <si>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</si>
  <si>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</si>
  <si>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</si>
  <si>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</si>
  <si>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</si>
  <si>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</si>
  <si>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</si>
  <si>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</si>
  <si>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</si>
  <si>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</si>
  <si>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</si>
  <si>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</si>
  <si>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</si>
  <si>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</si>
  <si>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</si>
  <si>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</si>
  <si>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</si>
  <si>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</si>
  <si>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</si>
  <si>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</si>
  <si>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</si>
  <si>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</si>
  <si>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</si>
  <si>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</si>
  <si>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</si>
  <si>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</si>
  <si>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</si>
  <si>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</si>
  <si>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</si>
  <si>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</si>
  <si>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</si>
  <si>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</si>
  <si>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</si>
  <si>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</si>
  <si>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</si>
  <si>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</si>
  <si>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</si>
  <si>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</si>
  <si>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</si>
  <si>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</si>
  <si>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</si>
  <si>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</si>
  <si>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</si>
  <si>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</si>
  <si>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</si>
  <si>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</si>
  <si>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</si>
  <si>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</si>
  <si>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</si>
  <si>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</si>
  <si>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</si>
  <si>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</si>
  <si>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</si>
  <si>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</si>
  <si>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</si>
  <si>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</si>
  <si>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</si>
  <si>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</si>
  <si>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</si>
  <si>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</si>
  <si>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</si>
  <si>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</si>
  <si>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</si>
  <si>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</si>
  <si>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</si>
  <si>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</si>
  <si>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</si>
  <si>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</si>
  <si>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</si>
  <si>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</si>
  <si>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</si>
  <si>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</si>
  <si>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</si>
  <si>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</si>
  <si>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</si>
  <si>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</si>
  <si>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病原体等管理体制整備事業</t>
  </si>
  <si>
    <t>厚生労働省</t>
  </si>
  <si>
    <t>健康局</t>
    <rPh sb="0" eb="3">
      <t>ケンコウキョク</t>
    </rPh>
    <phoneticPr fontId="5"/>
  </si>
  <si>
    <t>結核感染症課</t>
    <rPh sb="0" eb="2">
      <t>ケッカク</t>
    </rPh>
    <rPh sb="2" eb="6">
      <t>カンセンショウカ</t>
    </rPh>
    <phoneticPr fontId="5"/>
  </si>
  <si>
    <t>課長：日下　英司</t>
    <rPh sb="0" eb="2">
      <t>カチョウ</t>
    </rPh>
    <rPh sb="3" eb="4">
      <t>ヒ</t>
    </rPh>
    <rPh sb="4" eb="5">
      <t>シタ</t>
    </rPh>
    <rPh sb="6" eb="8">
      <t>エイジ</t>
    </rPh>
    <phoneticPr fontId="5"/>
  </si>
  <si>
    <t>○</t>
  </si>
  <si>
    <t>「感染症の予防及び感染症の患者に対する医療に関する法律」第５６条の３から第５６条の３８</t>
  </si>
  <si>
    <t>「感染症の予防及び感染症の患者に対する医療に関する法律等の一部を改正する法律等の施行について」</t>
  </si>
  <si>
    <t>特定病原体等の管理規制については、病原体によるテロを防止する観点を主目的として導入されたものであり、それまで病原体等の管理が研究者等の自主性に委ねられており、適正な管理体制が必ずしも確立されていない状況にあった。生物テロに使用されるおそれのある病原体等の管理の強化が重要な課題であることから、所持、輸入等の禁止、許可、届出、基準の遵守等の規制を設け、生物テロを含む人為的な感染症の発生及びまん延を防止する対策の強化を図る。</t>
  </si>
  <si>
    <t>・一種病原体等指定業務、二種病原体等許可申請業務、三種病原体等届出業務
・特定病原体等取扱施設に対する定期的な立入検査業務及び特別な立入検査業務
・特定病原体等の盗取等又は感染事故等に対する対応
・運搬業者を対象とした、病原体等管理についての知識を有する者を養成するための講習会の開催</t>
    <rPh sb="1" eb="3">
      <t>イッシュ</t>
    </rPh>
    <rPh sb="3" eb="6">
      <t>ビョウゲンタイ</t>
    </rPh>
    <rPh sb="6" eb="7">
      <t>トウ</t>
    </rPh>
    <rPh sb="7" eb="9">
      <t>シテイ</t>
    </rPh>
    <rPh sb="9" eb="11">
      <t>ギョウム</t>
    </rPh>
    <phoneticPr fontId="5"/>
  </si>
  <si>
    <t>-</t>
  </si>
  <si>
    <t>-</t>
    <phoneticPr fontId="5"/>
  </si>
  <si>
    <t>-</t>
    <phoneticPr fontId="5"/>
  </si>
  <si>
    <t>-</t>
    <phoneticPr fontId="5"/>
  </si>
  <si>
    <t>-</t>
    <phoneticPr fontId="5"/>
  </si>
  <si>
    <t>-</t>
    <phoneticPr fontId="5"/>
  </si>
  <si>
    <t>健康対策関係業務庁費</t>
  </si>
  <si>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</si>
  <si>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</si>
  <si>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</si>
  <si>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特定病原体等の適切な管理を図り、特定病原体等取扱施設から運搬される病原体による人為的な感染症の発生を0とする。</t>
  </si>
  <si>
    <t>特定病原体等取扱施設から運搬される病原体による人為的な感染症の発生状況</t>
  </si>
  <si>
    <t>結核感染症課調べ</t>
    <rPh sb="0" eb="2">
      <t>ケッカク</t>
    </rPh>
    <rPh sb="2" eb="6">
      <t>カンセンショウカ</t>
    </rPh>
    <rPh sb="6" eb="7">
      <t>シラ</t>
    </rPh>
    <phoneticPr fontId="5"/>
  </si>
  <si>
    <t>人</t>
    <rPh sb="0" eb="1">
      <t>ニン</t>
    </rPh>
    <phoneticPr fontId="5"/>
  </si>
  <si>
    <t>-</t>
    <phoneticPr fontId="5"/>
  </si>
  <si>
    <t>-</t>
    <phoneticPr fontId="5"/>
  </si>
  <si>
    <t>特定感染症等の運搬に関する講習会の開催</t>
    <rPh sb="0" eb="2">
      <t>トクテイ</t>
    </rPh>
    <rPh sb="2" eb="5">
      <t>カンセンショウ</t>
    </rPh>
    <rPh sb="5" eb="6">
      <t>トウ</t>
    </rPh>
    <rPh sb="7" eb="9">
      <t>ウンパン</t>
    </rPh>
    <rPh sb="10" eb="11">
      <t>カン</t>
    </rPh>
    <rPh sb="13" eb="16">
      <t>コウシュウカイ</t>
    </rPh>
    <rPh sb="17" eb="19">
      <t>カイサイ</t>
    </rPh>
    <phoneticPr fontId="5"/>
  </si>
  <si>
    <t>立入検査の実施状況</t>
    <rPh sb="0" eb="2">
      <t>タチイリ</t>
    </rPh>
    <rPh sb="2" eb="4">
      <t>ケンサ</t>
    </rPh>
    <rPh sb="5" eb="7">
      <t>ジッシ</t>
    </rPh>
    <rPh sb="7" eb="9">
      <t>ジョウキョウ</t>
    </rPh>
    <phoneticPr fontId="5"/>
  </si>
  <si>
    <t>単位当たりコスト ＝ Ｘ ／ Ｙ
Ｘ ：「病原体等管理体制整備事業に要した額」
 Ｙ：「病原体等所持許可等施設数」</t>
    <rPh sb="53" eb="54">
      <t>トウ</t>
    </rPh>
    <phoneticPr fontId="5"/>
  </si>
  <si>
    <t>回</t>
    <rPh sb="0" eb="1">
      <t>カイ</t>
    </rPh>
    <phoneticPr fontId="5"/>
  </si>
  <si>
    <t>円</t>
    <rPh sb="0" eb="1">
      <t>エン</t>
    </rPh>
    <phoneticPr fontId="5"/>
  </si>
  <si>
    <t>百万円/施設</t>
    <rPh sb="0" eb="2">
      <t>ヒャクマン</t>
    </rPh>
    <rPh sb="2" eb="3">
      <t>エン</t>
    </rPh>
    <rPh sb="4" eb="6">
      <t>シセツ</t>
    </rPh>
    <phoneticPr fontId="5"/>
  </si>
  <si>
    <t>54/184</t>
    <phoneticPr fontId="5"/>
  </si>
  <si>
    <t>59/175</t>
    <phoneticPr fontId="5"/>
  </si>
  <si>
    <t>71/169</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</si>
  <si>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</si>
  <si>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</si>
  <si>
    <t>-</t>
    <phoneticPr fontId="5"/>
  </si>
  <si>
    <t>以下により、生物テロを含む人為的な感染症の発生及びまん延を防止する対策の強化を図る。
・一種病原体等指定業務、二種病原体等許可申請業務、三種病原体等届出業務
・特定病原体等取扱施設に対する定期的な立入検査業務及び特別な立入検査業務
・特定病原体等の盗取等又は感染事故等に対する対応
・運搬業者を対象とした、病原体等管理についての知識を有する者を養成するための講習会の開催</t>
    <rPh sb="44" eb="46">
      <t>イッシュ</t>
    </rPh>
    <rPh sb="46" eb="49">
      <t>ビョウゲンタイ</t>
    </rPh>
    <rPh sb="49" eb="50">
      <t>トウ</t>
    </rPh>
    <rPh sb="50" eb="52">
      <t>シテイ</t>
    </rPh>
    <rPh sb="52" eb="54">
      <t>ギョウム</t>
    </rPh>
    <phoneticPr fontId="5"/>
  </si>
  <si>
    <t>-</t>
    <phoneticPr fontId="5"/>
  </si>
  <si>
    <t>-</t>
    <phoneticPr fontId="5"/>
  </si>
  <si>
    <t>近畿厚生局</t>
    <rPh sb="0" eb="2">
      <t>キンキ</t>
    </rPh>
    <rPh sb="2" eb="5">
      <t>コウセイキョク</t>
    </rPh>
    <phoneticPr fontId="5"/>
  </si>
  <si>
    <t>中国四国厚生局</t>
    <rPh sb="0" eb="2">
      <t>チュウゴク</t>
    </rPh>
    <rPh sb="2" eb="4">
      <t>シコク</t>
    </rPh>
    <rPh sb="4" eb="7">
      <t>コウセイキョク</t>
    </rPh>
    <phoneticPr fontId="5"/>
  </si>
  <si>
    <t>九州厚生局</t>
    <rPh sb="0" eb="2">
      <t>キュウシュウ</t>
    </rPh>
    <rPh sb="2" eb="5">
      <t>コウセイキョク</t>
    </rPh>
    <phoneticPr fontId="5"/>
  </si>
  <si>
    <t>関東信越厚生局</t>
    <rPh sb="0" eb="2">
      <t>カントウ</t>
    </rPh>
    <rPh sb="2" eb="4">
      <t>シンエツ</t>
    </rPh>
    <rPh sb="4" eb="7">
      <t>コウセイキョク</t>
    </rPh>
    <phoneticPr fontId="5"/>
  </si>
  <si>
    <t>北海道厚生局</t>
    <rPh sb="0" eb="3">
      <t>ホッカイドウ</t>
    </rPh>
    <rPh sb="3" eb="6">
      <t>コウセイキョク</t>
    </rPh>
    <phoneticPr fontId="5"/>
  </si>
  <si>
    <t>東北厚生局</t>
    <rPh sb="0" eb="2">
      <t>トウホク</t>
    </rPh>
    <rPh sb="2" eb="5">
      <t>コウセイキョク</t>
    </rPh>
    <phoneticPr fontId="5"/>
  </si>
  <si>
    <t>東海北陸厚生局</t>
    <rPh sb="0" eb="2">
      <t>トウカイ</t>
    </rPh>
    <rPh sb="2" eb="4">
      <t>ホクリク</t>
    </rPh>
    <rPh sb="4" eb="7">
      <t>コウセイキョク</t>
    </rPh>
    <phoneticPr fontId="5"/>
  </si>
  <si>
    <t>施設基準確認検査等旅費（旅費支払）</t>
    <rPh sb="0" eb="2">
      <t>シセツ</t>
    </rPh>
    <rPh sb="2" eb="4">
      <t>キジュン</t>
    </rPh>
    <rPh sb="4" eb="6">
      <t>カクニン</t>
    </rPh>
    <rPh sb="6" eb="8">
      <t>ケンサ</t>
    </rPh>
    <rPh sb="8" eb="9">
      <t>トウ</t>
    </rPh>
    <rPh sb="9" eb="11">
      <t>リョヒ</t>
    </rPh>
    <rPh sb="12" eb="14">
      <t>リョヒ</t>
    </rPh>
    <rPh sb="14" eb="16">
      <t>シハラ</t>
    </rPh>
    <phoneticPr fontId="5"/>
  </si>
  <si>
    <t>日立キャピタル株式会社</t>
  </si>
  <si>
    <t>病原体等管理システムハードウェア等賃貸借及び運用・保守一式</t>
  </si>
  <si>
    <t>B.近畿厚生局</t>
    <rPh sb="2" eb="4">
      <t>キンキ</t>
    </rPh>
    <rPh sb="4" eb="7">
      <t>コウセイキョク</t>
    </rPh>
    <phoneticPr fontId="5"/>
  </si>
  <si>
    <t>A.日立キャピタル株式会社</t>
    <rPh sb="2" eb="4">
      <t>ヒタチ</t>
    </rPh>
    <rPh sb="9" eb="11">
      <t>カブシキ</t>
    </rPh>
    <rPh sb="11" eb="13">
      <t>カイシャ</t>
    </rPh>
    <phoneticPr fontId="5"/>
  </si>
  <si>
    <t>雑役務費</t>
    <rPh sb="0" eb="1">
      <t>ザツ</t>
    </rPh>
    <rPh sb="1" eb="3">
      <t>エキム</t>
    </rPh>
    <rPh sb="3" eb="4">
      <t>ヒ</t>
    </rPh>
    <phoneticPr fontId="5"/>
  </si>
  <si>
    <t>施設基準確認検査等旅費</t>
    <rPh sb="0" eb="2">
      <t>シセツ</t>
    </rPh>
    <rPh sb="2" eb="4">
      <t>キジュン</t>
    </rPh>
    <rPh sb="4" eb="6">
      <t>カクニン</t>
    </rPh>
    <rPh sb="6" eb="8">
      <t>ケンサ</t>
    </rPh>
    <rPh sb="8" eb="9">
      <t>トウ</t>
    </rPh>
    <rPh sb="9" eb="11">
      <t>リョヒ</t>
    </rPh>
    <phoneticPr fontId="5"/>
  </si>
  <si>
    <t>146</t>
    <phoneticPr fontId="5"/>
  </si>
  <si>
    <t>124</t>
    <phoneticPr fontId="5"/>
  </si>
  <si>
    <t>99</t>
    <phoneticPr fontId="5"/>
  </si>
  <si>
    <t>110</t>
    <phoneticPr fontId="5"/>
  </si>
  <si>
    <t>120</t>
    <phoneticPr fontId="5"/>
  </si>
  <si>
    <t>128</t>
    <phoneticPr fontId="5"/>
  </si>
  <si>
    <t>125</t>
    <phoneticPr fontId="5"/>
  </si>
  <si>
    <t>129</t>
    <phoneticPr fontId="5"/>
  </si>
  <si>
    <t>今後も適切な病原体等の管理強化に努めるとともに、システム経費については、平成25年度に実施した一般競争入札により、以前より運用経費を大幅に抑制することが可能となったことから、費用対効果を踏まえ、引き続き、適正執行に努めて参りたい。</t>
  </si>
  <si>
    <t>‐</t>
  </si>
  <si>
    <t>整備したシステム等は、病原体等の盗難発生時等における危機管理体制の迅速な構築や、病原体等保管施設における事故発生時等における追跡調査等への活用等、感染症の発生・拡大の防止のために十分に活用されている。</t>
    <rPh sb="11" eb="14">
      <t>ビョウゲンタイ</t>
    </rPh>
    <rPh sb="14" eb="15">
      <t>トウ</t>
    </rPh>
    <rPh sb="16" eb="18">
      <t>トウナン</t>
    </rPh>
    <rPh sb="18" eb="21">
      <t>ハッセイジ</t>
    </rPh>
    <rPh sb="21" eb="22">
      <t>トウ</t>
    </rPh>
    <rPh sb="26" eb="28">
      <t>キキ</t>
    </rPh>
    <rPh sb="28" eb="30">
      <t>カンリ</t>
    </rPh>
    <rPh sb="30" eb="32">
      <t>タイセイ</t>
    </rPh>
    <rPh sb="33" eb="35">
      <t>ジンソク</t>
    </rPh>
    <rPh sb="36" eb="38">
      <t>コウチク</t>
    </rPh>
    <rPh sb="40" eb="42">
      <t>ビョウゲン</t>
    </rPh>
    <rPh sb="42" eb="43">
      <t>タイ</t>
    </rPh>
    <rPh sb="43" eb="44">
      <t>トウ</t>
    </rPh>
    <rPh sb="44" eb="46">
      <t>ホカン</t>
    </rPh>
    <rPh sb="46" eb="48">
      <t>シセツ</t>
    </rPh>
    <rPh sb="52" eb="54">
      <t>ジコ</t>
    </rPh>
    <rPh sb="54" eb="57">
      <t>ハッセイジ</t>
    </rPh>
    <rPh sb="57" eb="58">
      <t>トウ</t>
    </rPh>
    <rPh sb="62" eb="64">
      <t>ツイセキ</t>
    </rPh>
    <rPh sb="64" eb="66">
      <t>チョウサ</t>
    </rPh>
    <rPh sb="66" eb="67">
      <t>トウ</t>
    </rPh>
    <rPh sb="69" eb="71">
      <t>カツヨウ</t>
    </rPh>
    <rPh sb="71" eb="72">
      <t>トウ</t>
    </rPh>
    <rPh sb="73" eb="76">
      <t>カンセンショウ</t>
    </rPh>
    <rPh sb="77" eb="79">
      <t>ハッセイ</t>
    </rPh>
    <rPh sb="80" eb="82">
      <t>カクダイ</t>
    </rPh>
    <rPh sb="83" eb="85">
      <t>ボウシ</t>
    </rPh>
    <rPh sb="89" eb="91">
      <t>ジュウブン</t>
    </rPh>
    <phoneticPr fontId="3"/>
  </si>
  <si>
    <t>当初の見込みどおりの成果実績となっている。</t>
    <rPh sb="0" eb="2">
      <t>トウショ</t>
    </rPh>
    <rPh sb="3" eb="5">
      <t>ミコ</t>
    </rPh>
    <rPh sb="10" eb="12">
      <t>セイカ</t>
    </rPh>
    <rPh sb="12" eb="14">
      <t>ジッセキ</t>
    </rPh>
    <phoneticPr fontId="3"/>
  </si>
  <si>
    <t>必要な検査は適切に実施された。</t>
    <rPh sb="0" eb="2">
      <t>ヒツヨウ</t>
    </rPh>
    <rPh sb="3" eb="5">
      <t>ケンサ</t>
    </rPh>
    <rPh sb="6" eb="8">
      <t>テキセツ</t>
    </rPh>
    <rPh sb="9" eb="11">
      <t>ジッシ</t>
    </rPh>
    <phoneticPr fontId="3"/>
  </si>
  <si>
    <t>△</t>
  </si>
  <si>
    <t>有</t>
  </si>
  <si>
    <t>無</t>
  </si>
  <si>
    <t>26年度から、病原体等管理システムに係る運用経費において減額を図った。</t>
    <rPh sb="2" eb="4">
      <t>ネンド</t>
    </rPh>
    <rPh sb="7" eb="10">
      <t>ビョウゲンタイ</t>
    </rPh>
    <rPh sb="10" eb="11">
      <t>トウ</t>
    </rPh>
    <rPh sb="11" eb="13">
      <t>カンリ</t>
    </rPh>
    <rPh sb="18" eb="19">
      <t>カカ</t>
    </rPh>
    <rPh sb="20" eb="22">
      <t>ウンヨウ</t>
    </rPh>
    <rPh sb="22" eb="24">
      <t>ケイヒ</t>
    </rPh>
    <rPh sb="28" eb="30">
      <t>ゲンガク</t>
    </rPh>
    <rPh sb="31" eb="32">
      <t>ハカ</t>
    </rPh>
    <phoneticPr fontId="5"/>
  </si>
  <si>
    <t>感染症の発生・まん延を防止するために必要な病原体等の管理を実施するために真に必要な経費としている。</t>
  </si>
  <si>
    <t>少額随契を除き、会計法令に基づき、一般競争入札を実施している。
入札については、広く業者が参入できる仕様となるよう努めているが、結果的に１件の一者応札となった案件があった。</t>
  </si>
  <si>
    <t>感染症の発生・まん延を防止するために必要な病原体等管理は重要であり、広く国民のニーズがあり、国費を投入しなければ事業目的が達成できない。</t>
  </si>
  <si>
    <t>感染症の発生・まん延を防止するためには、広域的な対応が必要であり、また、病原体によるテロ防止の観点から、国が直接、適切かつ迅速に実施すべき事業である。</t>
  </si>
  <si>
    <t>生物テロや事故等の発生に伴う病原体等による感染症の発生・まん延を防止することを目的としている事業であり、感染症の発生・まん延の防止を図るという政策目的達成に向けて、優先度の高い事業である。</t>
  </si>
  <si>
    <t>-</t>
    <phoneticPr fontId="5"/>
  </si>
  <si>
    <t>-</t>
    <phoneticPr fontId="5"/>
  </si>
  <si>
    <t>-</t>
    <phoneticPr fontId="5"/>
  </si>
  <si>
    <t>-</t>
    <phoneticPr fontId="5"/>
  </si>
  <si>
    <t>-</t>
    <phoneticPr fontId="5"/>
  </si>
  <si>
    <t>-</t>
    <phoneticPr fontId="5"/>
  </si>
  <si>
    <t>【国庫債務負担行為等】</t>
    <phoneticPr fontId="5"/>
  </si>
  <si>
    <t>【旅費支払】</t>
    <phoneticPr fontId="5"/>
  </si>
  <si>
    <t>【随意契約（少額）】</t>
    <phoneticPr fontId="5"/>
  </si>
  <si>
    <t>社会保障関係情報化業務庁費</t>
    <phoneticPr fontId="5"/>
  </si>
  <si>
    <t>62/173</t>
    <phoneticPr fontId="5"/>
  </si>
  <si>
    <t>-</t>
    <phoneticPr fontId="5"/>
  </si>
  <si>
    <t>株式会社阪急阪神ビジネストラベル</t>
    <phoneticPr fontId="5"/>
  </si>
  <si>
    <t>C.株式会社阪急阪神ビジネストラベル</t>
    <phoneticPr fontId="5"/>
  </si>
  <si>
    <t>会議、研修等に係る旅行手配業務</t>
    <phoneticPr fontId="5"/>
  </si>
  <si>
    <t>交通機関、宿泊施設の手配</t>
    <rPh sb="0" eb="2">
      <t>コウツウ</t>
    </rPh>
    <rPh sb="2" eb="4">
      <t>キカン</t>
    </rPh>
    <rPh sb="5" eb="7">
      <t>シュクハク</t>
    </rPh>
    <rPh sb="7" eb="9">
      <t>シセツ</t>
    </rPh>
    <rPh sb="10" eb="12">
      <t>テハイ</t>
    </rPh>
    <phoneticPr fontId="5"/>
  </si>
  <si>
    <t>（有限）タケマエ</t>
    <phoneticPr fontId="5"/>
  </si>
  <si>
    <t>職員A</t>
    <rPh sb="0" eb="2">
      <t>ショクイン</t>
    </rPh>
    <phoneticPr fontId="5"/>
  </si>
  <si>
    <t>個人A</t>
    <rPh sb="0" eb="2">
      <t>コジン</t>
    </rPh>
    <phoneticPr fontId="5"/>
  </si>
  <si>
    <t>職員B</t>
    <rPh sb="0" eb="2">
      <t>ショクイン</t>
    </rPh>
    <phoneticPr fontId="5"/>
  </si>
  <si>
    <t>個人Ｂ</t>
    <rPh sb="0" eb="2">
      <t>コジン</t>
    </rPh>
    <phoneticPr fontId="5"/>
  </si>
  <si>
    <t>個人Ｃ</t>
    <rPh sb="0" eb="2">
      <t>コジン</t>
    </rPh>
    <phoneticPr fontId="5"/>
  </si>
  <si>
    <t>個人Ｄ</t>
    <rPh sb="0" eb="2">
      <t>コジン</t>
    </rPh>
    <phoneticPr fontId="5"/>
  </si>
  <si>
    <t>株式会社丸幸商会</t>
    <phoneticPr fontId="5"/>
  </si>
  <si>
    <t>トレンドサイン（株）</t>
    <phoneticPr fontId="5"/>
  </si>
  <si>
    <t>諸謝金（諸謝金支払）</t>
    <rPh sb="0" eb="1">
      <t>ショ</t>
    </rPh>
    <rPh sb="1" eb="3">
      <t>シャキン</t>
    </rPh>
    <rPh sb="4" eb="5">
      <t>ショ</t>
    </rPh>
    <rPh sb="5" eb="7">
      <t>シャキン</t>
    </rPh>
    <rPh sb="7" eb="9">
      <t>シハラ</t>
    </rPh>
    <phoneticPr fontId="5"/>
  </si>
  <si>
    <t>委員等旅費（旅費支払）</t>
    <rPh sb="0" eb="3">
      <t>イイントウ</t>
    </rPh>
    <rPh sb="3" eb="5">
      <t>リョヒ</t>
    </rPh>
    <rPh sb="6" eb="8">
      <t>リョヒ</t>
    </rPh>
    <rPh sb="8" eb="10">
      <t>シハラ</t>
    </rPh>
    <phoneticPr fontId="5"/>
  </si>
  <si>
    <t>旅費（旅費支払）</t>
    <rPh sb="0" eb="2">
      <t>リョヒ</t>
    </rPh>
    <rPh sb="3" eb="5">
      <t>リョヒ</t>
    </rPh>
    <rPh sb="5" eb="7">
      <t>シハラ</t>
    </rPh>
    <phoneticPr fontId="5"/>
  </si>
  <si>
    <t>消耗品購入</t>
    <rPh sb="0" eb="3">
      <t>ショウモウヒン</t>
    </rPh>
    <rPh sb="3" eb="5">
      <t>コウニュウ</t>
    </rPh>
    <phoneticPr fontId="5"/>
  </si>
  <si>
    <t>病原体等管理システムに係る運用経費について、実際の契約額が予算額を下回ったため、不用が生じたもの。</t>
    <rPh sb="22" eb="24">
      <t>ジッサイ</t>
    </rPh>
    <rPh sb="25" eb="28">
      <t>ケイヤクガク</t>
    </rPh>
    <rPh sb="29" eb="32">
      <t>ヨサンガク</t>
    </rPh>
    <rPh sb="33" eb="35">
      <t>シタマワ</t>
    </rPh>
    <rPh sb="40" eb="42">
      <t>フヨウ</t>
    </rPh>
    <rPh sb="43" eb="44">
      <t>ショウ</t>
    </rPh>
    <phoneticPr fontId="5"/>
  </si>
  <si>
    <t>特定病原体等の適切な管理を実施したことより、運搬される病原体による人為的な感染症は発生せず、人為的な感染症０という成果目標を達成した。
成果目標は達成したが、今後も、生物テロに使用されるおそれのある病原体等の管理の強化が重要な課題であり、病原体の所持、輸入等の禁止、許可、届出、基準の遵守等の規制、特定病原体等取扱施設への立入検査、病原体の運搬知識を有する者の育成等により、引き続き生物テロを含む人為的な感染症の発生及びまん延を防止する対策の強化を図る必要がある。
また、病原体等管理システムにおいて取り扱う病原体所持者に関する情報は、特別管理秘密として大臣に指定され、情報セキュリティ対策の強化が求められている。情報セキュリティの対策の強化を図りつつ、その運用経費等については、引き続き、適正に執行する必要がある。</t>
    <rPh sb="0" eb="2">
      <t>トクテイ</t>
    </rPh>
    <rPh sb="2" eb="5">
      <t>ビョウゲンタイ</t>
    </rPh>
    <rPh sb="5" eb="6">
      <t>トウ</t>
    </rPh>
    <rPh sb="7" eb="9">
      <t>テキセツ</t>
    </rPh>
    <rPh sb="10" eb="12">
      <t>カンリ</t>
    </rPh>
    <rPh sb="13" eb="15">
      <t>ジッシ</t>
    </rPh>
    <rPh sb="22" eb="24">
      <t>ウンパン</t>
    </rPh>
    <rPh sb="27" eb="30">
      <t>ビョウゲンタイ</t>
    </rPh>
    <rPh sb="33" eb="36">
      <t>ジンイテキ</t>
    </rPh>
    <rPh sb="37" eb="40">
      <t>カンセンショウ</t>
    </rPh>
    <rPh sb="41" eb="43">
      <t>ハッセイ</t>
    </rPh>
    <rPh sb="46" eb="49">
      <t>ジンイテキ</t>
    </rPh>
    <rPh sb="50" eb="53">
      <t>カンセンショウ</t>
    </rPh>
    <rPh sb="57" eb="59">
      <t>セイカ</t>
    </rPh>
    <rPh sb="59" eb="61">
      <t>モクヒョウ</t>
    </rPh>
    <rPh sb="62" eb="64">
      <t>タッセイ</t>
    </rPh>
    <rPh sb="68" eb="70">
      <t>セイカ</t>
    </rPh>
    <rPh sb="70" eb="72">
      <t>モクヒョウ</t>
    </rPh>
    <rPh sb="73" eb="75">
      <t>タッセイ</t>
    </rPh>
    <rPh sb="79" eb="81">
      <t>コンゴ</t>
    </rPh>
    <rPh sb="226" eb="228">
      <t>ヒツヨウ</t>
    </rPh>
    <rPh sb="285" eb="287">
      <t>ジョウホウ</t>
    </rPh>
    <rPh sb="307" eb="309">
      <t>ジョウホウ</t>
    </rPh>
    <rPh sb="316" eb="318">
      <t>タイサク</t>
    </rPh>
    <rPh sb="319" eb="321">
      <t>キョウカ</t>
    </rPh>
    <phoneticPr fontId="5"/>
  </si>
  <si>
    <t>初年度の国庫債務負担行為につき、一般競争入札によりコスト削減に努めており、その水準は妥当である。</t>
    <rPh sb="0" eb="3">
      <t>ショネンド</t>
    </rPh>
    <rPh sb="4" eb="6">
      <t>コッコ</t>
    </rPh>
    <rPh sb="6" eb="8">
      <t>サイム</t>
    </rPh>
    <rPh sb="8" eb="10">
      <t>フタン</t>
    </rPh>
    <rPh sb="10" eb="12">
      <t>コウイ</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</si>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</sst>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115845</xdr:colOff>
      <xdr:row>740</xdr:row>
      <xdr:rowOff>128716</xdr:rowOff>
    </xdr:from>
    <xdr:to>
      <xdr:col>44</xdr:col>
      <xdr:colOff>175143</xdr:colOff>
      <xdr:row>741</xdr:row>
      <xdr:rowOff>313088</xdr:rowOff>
    </xdr:to>
    <xdr:sp macro="" textlink="">
      <xdr:nvSpPr>
        <xdr:cNvPr id="3" name="正方形/長方形 2"/>
        <xdr:cNvSpPr/>
      </xdr:nvSpPr>
      <xdr:spPr>
        <a:xfrm>
          <a:off x="2587196" y="40571351"/>
          <a:ext cx="6649569" cy="531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６２百万円</a:t>
          </a:r>
        </a:p>
      </xdr:txBody>
    </xdr:sp>
    <xdr:clientData/>
  </xdr:twoCellAnchor>
  <xdr:oneCellAnchor>
    <xdr:from>
      <xdr:col>23</xdr:col>
      <xdr:colOff>51487</xdr:colOff>
      <xdr:row>742</xdr:row>
      <xdr:rowOff>102972</xdr:rowOff>
    </xdr:from>
    <xdr:ext cx="2252382" cy="515472"/>
    <xdr:sp macro="" textlink="">
      <xdr:nvSpPr>
        <xdr:cNvPr id="4" name="大かっこ 3"/>
        <xdr:cNvSpPr/>
      </xdr:nvSpPr>
      <xdr:spPr>
        <a:xfrm>
          <a:off x="4788244" y="41240675"/>
          <a:ext cx="2252382" cy="5154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algn="l"/>
          <a:r>
            <a:rPr kumimoji="1" lang="ja-JP" altLang="en-US" sz="1100"/>
            <a:t>・施設基準確認検査</a:t>
          </a:r>
          <a:endParaRPr kumimoji="1" lang="en-US" altLang="ja-JP" sz="1100"/>
        </a:p>
        <a:p>
          <a:pPr algn="l"/>
          <a:r>
            <a:rPr kumimoji="1" lang="ja-JP" altLang="en-US" sz="1100"/>
            <a:t>・事故、災害時等立入検査</a:t>
          </a:r>
          <a:endParaRPr kumimoji="1" lang="en-US" altLang="ja-JP" sz="1100"/>
        </a:p>
      </xdr:txBody>
    </xdr:sp>
    <xdr:clientData/>
  </xdr:oneCellAnchor>
  <xdr:twoCellAnchor>
    <xdr:from>
      <xdr:col>11</xdr:col>
      <xdr:colOff>193075</xdr:colOff>
      <xdr:row>745</xdr:row>
      <xdr:rowOff>231687</xdr:rowOff>
    </xdr:from>
    <xdr:to>
      <xdr:col>19</xdr:col>
      <xdr:colOff>166124</xdr:colOff>
      <xdr:row>747</xdr:row>
      <xdr:rowOff>124554</xdr:rowOff>
    </xdr:to>
    <xdr:sp macro="" textlink="">
      <xdr:nvSpPr>
        <xdr:cNvPr id="5" name="正方形/長方形 4"/>
        <xdr:cNvSpPr/>
      </xdr:nvSpPr>
      <xdr:spPr>
        <a:xfrm>
          <a:off x="2458480" y="41935741"/>
          <a:ext cx="1620617" cy="5879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．民間企業（１）</a:t>
          </a:r>
          <a:endParaRPr kumimoji="1" lang="en-US" altLang="ja-JP" sz="1100">
            <a:solidFill>
              <a:sysClr val="windowText" lastClr="000000"/>
            </a:solidFill>
          </a:endParaRPr>
        </a:p>
        <a:p>
          <a:pPr algn="ctr"/>
          <a:r>
            <a:rPr kumimoji="1" lang="ja-JP" altLang="en-US" sz="1100">
              <a:solidFill>
                <a:sysClr val="windowText" lastClr="000000"/>
              </a:solidFill>
            </a:rPr>
            <a:t>５７百万円</a:t>
          </a:r>
        </a:p>
      </xdr:txBody>
    </xdr:sp>
    <xdr:clientData/>
  </xdr:twoCellAnchor>
  <xdr:twoCellAnchor>
    <xdr:from>
      <xdr:col>16</xdr:col>
      <xdr:colOff>115844</xdr:colOff>
      <xdr:row>742</xdr:row>
      <xdr:rowOff>244560</xdr:rowOff>
    </xdr:from>
    <xdr:to>
      <xdr:col>16</xdr:col>
      <xdr:colOff>117432</xdr:colOff>
      <xdr:row>744</xdr:row>
      <xdr:rowOff>230063</xdr:rowOff>
    </xdr:to>
    <xdr:cxnSp macro="">
      <xdr:nvCxnSpPr>
        <xdr:cNvPr id="6" name="直線矢印コネクタ 5"/>
        <xdr:cNvCxnSpPr/>
      </xdr:nvCxnSpPr>
      <xdr:spPr>
        <a:xfrm flipH="1">
          <a:off x="3410979" y="41382263"/>
          <a:ext cx="1588" cy="680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64358</xdr:colOff>
      <xdr:row>743</xdr:row>
      <xdr:rowOff>321791</xdr:rowOff>
    </xdr:from>
    <xdr:to>
      <xdr:col>28</xdr:col>
      <xdr:colOff>64358</xdr:colOff>
      <xdr:row>744</xdr:row>
      <xdr:rowOff>334662</xdr:rowOff>
    </xdr:to>
    <xdr:cxnSp macro="">
      <xdr:nvCxnSpPr>
        <xdr:cNvPr id="7" name="直線矢印コネクタ 6"/>
        <xdr:cNvCxnSpPr/>
      </xdr:nvCxnSpPr>
      <xdr:spPr>
        <a:xfrm>
          <a:off x="5830844" y="41807027"/>
          <a:ext cx="0" cy="3604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64356</xdr:colOff>
      <xdr:row>745</xdr:row>
      <xdr:rowOff>244561</xdr:rowOff>
    </xdr:from>
    <xdr:to>
      <xdr:col>33</xdr:col>
      <xdr:colOff>48103</xdr:colOff>
      <xdr:row>747</xdr:row>
      <xdr:rowOff>115844</xdr:rowOff>
    </xdr:to>
    <xdr:sp macro="" textlink="">
      <xdr:nvSpPr>
        <xdr:cNvPr id="8" name="正方形/長方形 7"/>
        <xdr:cNvSpPr/>
      </xdr:nvSpPr>
      <xdr:spPr>
        <a:xfrm>
          <a:off x="4801113" y="41948615"/>
          <a:ext cx="2043206" cy="5663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．地方厚生局（７）</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35</xdr:col>
      <xdr:colOff>193076</xdr:colOff>
      <xdr:row>745</xdr:row>
      <xdr:rowOff>257432</xdr:rowOff>
    </xdr:from>
    <xdr:to>
      <xdr:col>45</xdr:col>
      <xdr:colOff>176822</xdr:colOff>
      <xdr:row>747</xdr:row>
      <xdr:rowOff>87868</xdr:rowOff>
    </xdr:to>
    <xdr:sp macro="" textlink="">
      <xdr:nvSpPr>
        <xdr:cNvPr id="9" name="正方形/長方形 8"/>
        <xdr:cNvSpPr/>
      </xdr:nvSpPr>
      <xdr:spPr>
        <a:xfrm>
          <a:off x="7401184" y="41961486"/>
          <a:ext cx="2043206" cy="5255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事務費（</a:t>
          </a:r>
          <a:r>
            <a:rPr kumimoji="1" lang="en-US" altLang="ja-JP" sz="1100">
              <a:solidFill>
                <a:sysClr val="windowText" lastClr="000000"/>
              </a:solidFill>
            </a:rPr>
            <a:t>11</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39</xdr:col>
      <xdr:colOff>102973</xdr:colOff>
      <xdr:row>742</xdr:row>
      <xdr:rowOff>231689</xdr:rowOff>
    </xdr:from>
    <xdr:to>
      <xdr:col>39</xdr:col>
      <xdr:colOff>104561</xdr:colOff>
      <xdr:row>744</xdr:row>
      <xdr:rowOff>217192</xdr:rowOff>
    </xdr:to>
    <xdr:cxnSp macro="">
      <xdr:nvCxnSpPr>
        <xdr:cNvPr id="10" name="直線矢印コネクタ 9"/>
        <xdr:cNvCxnSpPr/>
      </xdr:nvCxnSpPr>
      <xdr:spPr>
        <a:xfrm flipH="1">
          <a:off x="8134865" y="41369392"/>
          <a:ext cx="1588" cy="680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38615</xdr:colOff>
      <xdr:row>747</xdr:row>
      <xdr:rowOff>244561</xdr:rowOff>
    </xdr:from>
    <xdr:to>
      <xdr:col>45</xdr:col>
      <xdr:colOff>167330</xdr:colOff>
      <xdr:row>748</xdr:row>
      <xdr:rowOff>154461</xdr:rowOff>
    </xdr:to>
    <xdr:sp macro="" textlink="">
      <xdr:nvSpPr>
        <xdr:cNvPr id="11" name="大かっこ 10"/>
        <xdr:cNvSpPr/>
      </xdr:nvSpPr>
      <xdr:spPr>
        <a:xfrm>
          <a:off x="7452669" y="42643683"/>
          <a:ext cx="1982229" cy="2574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旅費、消耗品費等</a:t>
          </a:r>
          <a:endParaRPr kumimoji="1" lang="en-US" altLang="ja-JP" sz="1100"/>
        </a:p>
      </xdr:txBody>
    </xdr:sp>
    <xdr:clientData/>
  </xdr:twoCellAnchor>
  <xdr:twoCellAnchor>
    <xdr:from>
      <xdr:col>23</xdr:col>
      <xdr:colOff>51485</xdr:colOff>
      <xdr:row>747</xdr:row>
      <xdr:rowOff>244560</xdr:rowOff>
    </xdr:from>
    <xdr:to>
      <xdr:col>33</xdr:col>
      <xdr:colOff>77230</xdr:colOff>
      <xdr:row>748</xdr:row>
      <xdr:rowOff>128717</xdr:rowOff>
    </xdr:to>
    <xdr:sp macro="" textlink="">
      <xdr:nvSpPr>
        <xdr:cNvPr id="12" name="大かっこ 11"/>
        <xdr:cNvSpPr/>
      </xdr:nvSpPr>
      <xdr:spPr>
        <a:xfrm>
          <a:off x="4788242" y="42643682"/>
          <a:ext cx="2085204" cy="2316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施設基準確認検査に係る旅費</a:t>
          </a:r>
        </a:p>
      </xdr:txBody>
    </xdr:sp>
    <xdr:clientData/>
  </xdr:twoCellAnchor>
  <xdr:twoCellAnchor>
    <xdr:from>
      <xdr:col>11</xdr:col>
      <xdr:colOff>51487</xdr:colOff>
      <xdr:row>747</xdr:row>
      <xdr:rowOff>244559</xdr:rowOff>
    </xdr:from>
    <xdr:to>
      <xdr:col>20</xdr:col>
      <xdr:colOff>138380</xdr:colOff>
      <xdr:row>749</xdr:row>
      <xdr:rowOff>141587</xdr:rowOff>
    </xdr:to>
    <xdr:sp macro="" textlink="">
      <xdr:nvSpPr>
        <xdr:cNvPr id="13" name="大かっこ 12"/>
        <xdr:cNvSpPr/>
      </xdr:nvSpPr>
      <xdr:spPr>
        <a:xfrm>
          <a:off x="2316892" y="42643681"/>
          <a:ext cx="1940407" cy="5920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病原体等管理システム</a:t>
          </a:r>
          <a:endParaRPr kumimoji="1" lang="en-US" altLang="ja-JP" sz="1100"/>
        </a:p>
        <a:p>
          <a:pPr algn="ctr"/>
          <a:r>
            <a:rPr kumimoji="1" lang="ja-JP" altLang="en-US" sz="1100"/>
            <a:t>運用保守業務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140</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21"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8.2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19.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2.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6.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19.5"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56</v>
      </c>
      <c r="Q13" s="658"/>
      <c r="R13" s="658"/>
      <c r="S13" s="658"/>
      <c r="T13" s="658"/>
      <c r="U13" s="658"/>
      <c r="V13" s="659"/>
      <c r="W13" s="657">
        <v>64</v>
      </c>
      <c r="X13" s="658"/>
      <c r="Y13" s="658"/>
      <c r="Z13" s="658"/>
      <c r="AA13" s="658"/>
      <c r="AB13" s="658"/>
      <c r="AC13" s="659"/>
      <c r="AD13" s="657">
        <v>76</v>
      </c>
      <c r="AE13" s="658"/>
      <c r="AF13" s="658"/>
      <c r="AG13" s="658"/>
      <c r="AH13" s="658"/>
      <c r="AI13" s="658"/>
      <c r="AJ13" s="659"/>
      <c r="AK13" s="657">
        <v>71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581</v>
      </c>
      <c r="X15" s="658"/>
      <c r="Y15" s="658"/>
      <c r="Z15" s="658"/>
      <c r="AA15" s="658"/>
      <c r="AB15" s="658"/>
      <c r="AC15" s="659"/>
      <c r="AD15" s="657" t="s">
        <v>581</v>
      </c>
      <c r="AE15" s="658"/>
      <c r="AF15" s="658"/>
      <c r="AG15" s="658"/>
      <c r="AH15" s="658"/>
      <c r="AI15" s="658"/>
      <c r="AJ15" s="659"/>
      <c r="AK15" s="657" t="s">
        <v>581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581</v>
      </c>
      <c r="X16" s="658"/>
      <c r="Y16" s="658"/>
      <c r="Z16" s="658"/>
      <c r="AA16" s="658"/>
      <c r="AB16" s="658"/>
      <c r="AC16" s="659"/>
      <c r="AD16" s="657" t="s">
        <v>583</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582</v>
      </c>
      <c r="X17" s="658"/>
      <c r="Y17" s="658"/>
      <c r="Z17" s="658"/>
      <c r="AA17" s="658"/>
      <c r="AB17" s="658"/>
      <c r="AC17" s="659"/>
      <c r="AD17" s="657" t="s">
        <v>581</v>
      </c>
      <c r="AE17" s="658"/>
      <c r="AF17" s="658"/>
      <c r="AG17" s="658"/>
      <c r="AH17" s="658"/>
      <c r="AI17" s="658"/>
      <c r="AJ17" s="659"/>
      <c r="AK17" s="657" t="s">
        <v>582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56</v>
      </c>
      <c r="Q18" s="879"/>
      <c r="R18" s="879"/>
      <c r="S18" s="879"/>
      <c r="T18" s="879"/>
      <c r="U18" s="879"/>
      <c r="V18" s="880"/>
      <c r="W18" s="878">
        <f>SUM(W13:AC17)</f>
        <v>64</v>
      </c>
      <c r="X18" s="879"/>
      <c r="Y18" s="879"/>
      <c r="Z18" s="879"/>
      <c r="AA18" s="879"/>
      <c r="AB18" s="879"/>
      <c r="AC18" s="880"/>
      <c r="AD18" s="878">
        <f>SUM(AD13:AJ17)</f>
        <v>76</v>
      </c>
      <c r="AE18" s="879"/>
      <c r="AF18" s="879"/>
      <c r="AG18" s="879"/>
      <c r="AH18" s="879"/>
      <c r="AI18" s="879"/>
      <c r="AJ18" s="880"/>
      <c r="AK18" s="878">
        <f>SUM(AK13:AQ17)</f>
        <v>71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54</v>
      </c>
      <c r="Q19" s="658"/>
      <c r="R19" s="658"/>
      <c r="S19" s="658"/>
      <c r="T19" s="658"/>
      <c r="U19" s="658"/>
      <c r="V19" s="659"/>
      <c r="W19" s="657">
        <v>59</v>
      </c>
      <c r="X19" s="658"/>
      <c r="Y19" s="658"/>
      <c r="Z19" s="658"/>
      <c r="AA19" s="658"/>
      <c r="AB19" s="658"/>
      <c r="AC19" s="659"/>
      <c r="AD19" s="657">
        <v>62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0.9642857142857143</v>
      </c>
      <c r="Q20" s="318"/>
      <c r="R20" s="318"/>
      <c r="S20" s="318"/>
      <c r="T20" s="318"/>
      <c r="U20" s="318"/>
      <c r="V20" s="318"/>
      <c r="W20" s="318">
        <f t="shared" ref="W20" si="0">IF(W18=0, "-", SUM(W19)/W18)</f>
        <v>0.921875</v>
      </c>
      <c r="X20" s="318"/>
      <c r="Y20" s="318"/>
      <c r="Z20" s="318"/>
      <c r="AA20" s="318"/>
      <c r="AB20" s="318"/>
      <c r="AC20" s="318"/>
      <c r="AD20" s="318">
        <f t="shared" ref="AD20" si="1">IF(AD18=0, "-", SUM(AD19)/AD18)</f>
        <v>0.81578947368421051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0.9642857142857143</v>
      </c>
      <c r="Q21" s="318"/>
      <c r="R21" s="318"/>
      <c r="S21" s="318"/>
      <c r="T21" s="318"/>
      <c r="U21" s="318"/>
      <c r="V21" s="318"/>
      <c r="W21" s="318">
        <f t="shared" ref="W21" si="2">IF(W19=0, "-", SUM(W19)/SUM(W13,W14))</f>
        <v>0.921875</v>
      </c>
      <c r="X21" s="318"/>
      <c r="Y21" s="318"/>
      <c r="Z21" s="318"/>
      <c r="AA21" s="318"/>
      <c r="AB21" s="318"/>
      <c r="AC21" s="318"/>
      <c r="AD21" s="318">
        <f t="shared" ref="AD21" si="3">IF(AD19=0, "-", SUM(AD19)/SUM(AD13,AD14))</f>
        <v>0.81578947368421051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456</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654</v>
      </c>
      <c r="H23" s="953"/>
      <c r="I23" s="953"/>
      <c r="J23" s="953"/>
      <c r="K23" s="953"/>
      <c r="L23" s="953"/>
      <c r="M23" s="953"/>
      <c r="N23" s="953"/>
      <c r="O23" s="954"/>
      <c r="P23" s="919">
        <v>57</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584</v>
      </c>
      <c r="H24" s="956"/>
      <c r="I24" s="956"/>
      <c r="J24" s="956"/>
      <c r="K24" s="956"/>
      <c r="L24" s="956"/>
      <c r="M24" s="956"/>
      <c r="N24" s="956"/>
      <c r="O24" s="957"/>
      <c r="P24" s="657">
        <v>7</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585</v>
      </c>
      <c r="H25" s="956"/>
      <c r="I25" s="956"/>
      <c r="J25" s="956"/>
      <c r="K25" s="956"/>
      <c r="L25" s="956"/>
      <c r="M25" s="956"/>
      <c r="N25" s="956"/>
      <c r="O25" s="957"/>
      <c r="P25" s="657">
        <v>5</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586</v>
      </c>
      <c r="H26" s="956"/>
      <c r="I26" s="956"/>
      <c r="J26" s="956"/>
      <c r="K26" s="956"/>
      <c r="L26" s="956"/>
      <c r="M26" s="956"/>
      <c r="N26" s="956"/>
      <c r="O26" s="957"/>
      <c r="P26" s="657">
        <v>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587</v>
      </c>
      <c r="H27" s="956"/>
      <c r="I27" s="956"/>
      <c r="J27" s="956"/>
      <c r="K27" s="956"/>
      <c r="L27" s="956"/>
      <c r="M27" s="956"/>
      <c r="N27" s="956"/>
      <c r="O27" s="957"/>
      <c r="P27" s="657">
        <v>1</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71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593</v>
      </c>
      <c r="AR31" s="200"/>
      <c r="AS31" s="133" t="s">
        <v>355</v>
      </c>
      <c r="AT31" s="134"/>
      <c r="AU31" s="199">
        <v>31</v>
      </c>
      <c r="AV31" s="199"/>
      <c r="AW31" s="398" t="s">
        <v>300</v>
      </c>
      <c r="AX31" s="399"/>
    </row>
    <row r="32" spans="1:50" ht="23.25"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1" t="s">
        <v>12</v>
      </c>
      <c r="Z32" s="531"/>
      <c r="AA32" s="532"/>
      <c r="AB32" s="461" t="s">
        <v>591</v>
      </c>
      <c r="AC32" s="461"/>
      <c r="AD32" s="461"/>
      <c r="AE32" s="218">
        <v>0</v>
      </c>
      <c r="AF32" s="219"/>
      <c r="AG32" s="219"/>
      <c r="AH32" s="219"/>
      <c r="AI32" s="218">
        <v>0</v>
      </c>
      <c r="AJ32" s="219"/>
      <c r="AK32" s="219"/>
      <c r="AL32" s="219"/>
      <c r="AM32" s="218">
        <v>0</v>
      </c>
      <c r="AN32" s="219"/>
      <c r="AO32" s="219"/>
      <c r="AP32" s="219"/>
      <c r="AQ32" s="340" t="s">
        <v>592</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591</v>
      </c>
      <c r="AC33" s="523"/>
      <c r="AD33" s="523"/>
      <c r="AE33" s="218">
        <v>0</v>
      </c>
      <c r="AF33" s="219"/>
      <c r="AG33" s="219"/>
      <c r="AH33" s="219"/>
      <c r="AI33" s="218">
        <v>0</v>
      </c>
      <c r="AJ33" s="219"/>
      <c r="AK33" s="219"/>
      <c r="AL33" s="219"/>
      <c r="AM33" s="218">
        <v>0</v>
      </c>
      <c r="AN33" s="219"/>
      <c r="AO33" s="219"/>
      <c r="AP33" s="219"/>
      <c r="AQ33" s="340" t="s">
        <v>592</v>
      </c>
      <c r="AR33" s="207"/>
      <c r="AS33" s="207"/>
      <c r="AT33" s="341"/>
      <c r="AU33" s="219">
        <v>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581</v>
      </c>
      <c r="AR34" s="207"/>
      <c r="AS34" s="207"/>
      <c r="AT34" s="341"/>
      <c r="AU34" s="219" t="s">
        <v>593</v>
      </c>
      <c r="AV34" s="219"/>
      <c r="AW34" s="219"/>
      <c r="AX34" s="221"/>
    </row>
    <row r="35" spans="1:50" ht="23.25" customHeight="1" x14ac:dyDescent="0.15">
      <c r="A35" s="226" t="s">
        <v>504</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1</v>
      </c>
      <c r="AF101" s="219"/>
      <c r="AG101" s="219"/>
      <c r="AH101" s="220"/>
      <c r="AI101" s="218">
        <v>5</v>
      </c>
      <c r="AJ101" s="219"/>
      <c r="AK101" s="219"/>
      <c r="AL101" s="220"/>
      <c r="AM101" s="218">
        <v>5</v>
      </c>
      <c r="AN101" s="219"/>
      <c r="AO101" s="219"/>
      <c r="AP101" s="220"/>
      <c r="AQ101" s="218" t="s">
        <v>581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v>1</v>
      </c>
      <c r="AF102" s="418"/>
      <c r="AG102" s="418"/>
      <c r="AH102" s="418"/>
      <c r="AI102" s="418">
        <v>1</v>
      </c>
      <c r="AJ102" s="418"/>
      <c r="AK102" s="418"/>
      <c r="AL102" s="418"/>
      <c r="AM102" s="418">
        <v>5</v>
      </c>
      <c r="AN102" s="418"/>
      <c r="AO102" s="418"/>
      <c r="AP102" s="418"/>
      <c r="AQ102" s="273">
        <v>6</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597</v>
      </c>
      <c r="AC104" s="546"/>
      <c r="AD104" s="547"/>
      <c r="AE104" s="218">
        <v>50</v>
      </c>
      <c r="AF104" s="219"/>
      <c r="AG104" s="219"/>
      <c r="AH104" s="220"/>
      <c r="AI104" s="218">
        <v>44</v>
      </c>
      <c r="AJ104" s="219"/>
      <c r="AK104" s="219"/>
      <c r="AL104" s="220"/>
      <c r="AM104" s="218">
        <v>54</v>
      </c>
      <c r="AN104" s="219"/>
      <c r="AO104" s="219"/>
      <c r="AP104" s="220"/>
      <c r="AQ104" s="218" t="s">
        <v>579</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597</v>
      </c>
      <c r="AC105" s="469"/>
      <c r="AD105" s="470"/>
      <c r="AE105" s="418">
        <v>48</v>
      </c>
      <c r="AF105" s="418"/>
      <c r="AG105" s="418"/>
      <c r="AH105" s="418"/>
      <c r="AI105" s="418">
        <v>45</v>
      </c>
      <c r="AJ105" s="418"/>
      <c r="AK105" s="418"/>
      <c r="AL105" s="418"/>
      <c r="AM105" s="418">
        <v>54</v>
      </c>
      <c r="AN105" s="418"/>
      <c r="AO105" s="418"/>
      <c r="AP105" s="418"/>
      <c r="AQ105" s="218">
        <v>45</v>
      </c>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40.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293478</v>
      </c>
      <c r="AF116" s="418"/>
      <c r="AG116" s="418"/>
      <c r="AH116" s="418"/>
      <c r="AI116" s="418">
        <v>337143</v>
      </c>
      <c r="AJ116" s="418"/>
      <c r="AK116" s="418"/>
      <c r="AL116" s="418"/>
      <c r="AM116" s="418">
        <v>358382</v>
      </c>
      <c r="AN116" s="418"/>
      <c r="AO116" s="418"/>
      <c r="AP116" s="418"/>
      <c r="AQ116" s="218">
        <v>420118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601</v>
      </c>
      <c r="AJ117" s="551"/>
      <c r="AK117" s="551"/>
      <c r="AL117" s="551"/>
      <c r="AM117" s="551" t="s">
        <v>655</v>
      </c>
      <c r="AN117" s="551"/>
      <c r="AO117" s="551"/>
      <c r="AP117" s="551"/>
      <c r="AQ117" s="551" t="s">
        <v>602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581</v>
      </c>
      <c r="AV133" s="200"/>
      <c r="AW133" s="133" t="s">
        <v>300</v>
      </c>
      <c r="AX133" s="195"/>
    </row>
    <row r="134" spans="1:50" ht="21.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581</v>
      </c>
      <c r="AF134" s="207"/>
      <c r="AG134" s="207"/>
      <c r="AH134" s="207"/>
      <c r="AI134" s="206" t="s">
        <v>581</v>
      </c>
      <c r="AJ134" s="207"/>
      <c r="AK134" s="207"/>
      <c r="AL134" s="207"/>
      <c r="AM134" s="206" t="s">
        <v>605</v>
      </c>
      <c r="AN134" s="207"/>
      <c r="AO134" s="207"/>
      <c r="AP134" s="207"/>
      <c r="AQ134" s="206" t="s">
        <v>593</v>
      </c>
      <c r="AR134" s="207"/>
      <c r="AS134" s="207"/>
      <c r="AT134" s="207"/>
      <c r="AU134" s="206" t="s">
        <v>583</v>
      </c>
      <c r="AV134" s="207"/>
      <c r="AW134" s="207"/>
      <c r="AX134" s="208"/>
    </row>
    <row r="135" spans="1:50" ht="18"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579</v>
      </c>
      <c r="AF135" s="207"/>
      <c r="AG135" s="207"/>
      <c r="AH135" s="207"/>
      <c r="AI135" s="206" t="s">
        <v>581</v>
      </c>
      <c r="AJ135" s="207"/>
      <c r="AK135" s="207"/>
      <c r="AL135" s="207"/>
      <c r="AM135" s="206" t="s">
        <v>579</v>
      </c>
      <c r="AN135" s="207"/>
      <c r="AO135" s="207"/>
      <c r="AP135" s="207"/>
      <c r="AQ135" s="206" t="s">
        <v>605</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3.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7.25" customHeight="1" x14ac:dyDescent="0.15">
      <c r="A154" s="189"/>
      <c r="B154" s="186"/>
      <c r="C154" s="180"/>
      <c r="D154" s="186"/>
      <c r="E154" s="180"/>
      <c r="F154" s="181"/>
      <c r="G154" s="104" t="s">
        <v>581</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581</v>
      </c>
      <c r="AC154" s="142"/>
      <c r="AD154" s="142"/>
      <c r="AE154" s="147" t="s">
        <v>581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9.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1.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6.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578</v>
      </c>
      <c r="K430" s="901"/>
      <c r="L430" s="901"/>
      <c r="M430" s="901"/>
      <c r="N430" s="901"/>
      <c r="O430" s="901"/>
      <c r="P430" s="901"/>
      <c r="Q430" s="901"/>
      <c r="R430" s="901"/>
      <c r="S430" s="901"/>
      <c r="T430" s="902"/>
      <c r="U430" s="588" t="s">
        <v>607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581</v>
      </c>
      <c r="AR432" s="200"/>
      <c r="AS432" s="133" t="s">
        <v>355</v>
      </c>
      <c r="AT432" s="134"/>
      <c r="AU432" s="200" t="s">
        <v>581</v>
      </c>
      <c r="AV432" s="200"/>
      <c r="AW432" s="133" t="s">
        <v>300</v>
      </c>
      <c r="AX432" s="195"/>
    </row>
    <row r="433" spans="1:50" ht="23.25" customHeight="1" x14ac:dyDescent="0.15">
      <c r="A433" s="189"/>
      <c r="B433" s="186"/>
      <c r="C433" s="180"/>
      <c r="D433" s="186"/>
      <c r="E433" s="342"/>
      <c r="F433" s="343"/>
      <c r="G433" s="104" t="s">
        <v>645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581</v>
      </c>
      <c r="AF433" s="207"/>
      <c r="AG433" s="207"/>
      <c r="AH433" s="207"/>
      <c r="AI433" s="340" t="s">
        <v>581</v>
      </c>
      <c r="AJ433" s="207"/>
      <c r="AK433" s="207"/>
      <c r="AL433" s="207"/>
      <c r="AM433" s="340" t="s">
        <v>583</v>
      </c>
      <c r="AN433" s="207"/>
      <c r="AO433" s="207"/>
      <c r="AP433" s="341"/>
      <c r="AQ433" s="340" t="s">
        <v>581</v>
      </c>
      <c r="AR433" s="207"/>
      <c r="AS433" s="207"/>
      <c r="AT433" s="341"/>
      <c r="AU433" s="207" t="s">
        <v>581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581</v>
      </c>
      <c r="AF434" s="207"/>
      <c r="AG434" s="207"/>
      <c r="AH434" s="341"/>
      <c r="AI434" s="340" t="s">
        <v>581</v>
      </c>
      <c r="AJ434" s="207"/>
      <c r="AK434" s="207"/>
      <c r="AL434" s="207"/>
      <c r="AM434" s="340" t="s">
        <v>646</v>
      </c>
      <c r="AN434" s="207"/>
      <c r="AO434" s="207"/>
      <c r="AP434" s="341"/>
      <c r="AQ434" s="340" t="s">
        <v>581</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341"/>
      <c r="AI435" s="340" t="s">
        <v>647</v>
      </c>
      <c r="AJ435" s="207"/>
      <c r="AK435" s="207"/>
      <c r="AL435" s="207"/>
      <c r="AM435" s="340" t="s">
        <v>581</v>
      </c>
      <c r="AN435" s="207"/>
      <c r="AO435" s="207"/>
      <c r="AP435" s="341"/>
      <c r="AQ435" s="340" t="s">
        <v>581</v>
      </c>
      <c r="AR435" s="207"/>
      <c r="AS435" s="207"/>
      <c r="AT435" s="341"/>
      <c r="AU435" s="207" t="s">
        <v>648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355</v>
      </c>
      <c r="AH457" s="134"/>
      <c r="AI457" s="156"/>
      <c r="AJ457" s="156"/>
      <c r="AK457" s="156"/>
      <c r="AL457" s="154"/>
      <c r="AM457" s="156"/>
      <c r="AN457" s="156"/>
      <c r="AO457" s="156"/>
      <c r="AP457" s="154"/>
      <c r="AQ457" s="590" t="s">
        <v>581</v>
      </c>
      <c r="AR457" s="200"/>
      <c r="AS457" s="133" t="s">
        <v>355</v>
      </c>
      <c r="AT457" s="134"/>
      <c r="AU457" s="200" t="s">
        <v>645</v>
      </c>
      <c r="AV457" s="200"/>
      <c r="AW457" s="133" t="s">
        <v>300</v>
      </c>
      <c r="AX457" s="195"/>
    </row>
    <row r="458" spans="1:50" ht="23.25" customHeight="1" x14ac:dyDescent="0.15">
      <c r="A458" s="189"/>
      <c r="B458" s="186"/>
      <c r="C458" s="180"/>
      <c r="D458" s="186"/>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645</v>
      </c>
      <c r="AF458" s="207"/>
      <c r="AG458" s="207"/>
      <c r="AH458" s="207"/>
      <c r="AI458" s="340" t="s">
        <v>581</v>
      </c>
      <c r="AJ458" s="207"/>
      <c r="AK458" s="207"/>
      <c r="AL458" s="207"/>
      <c r="AM458" s="340" t="s">
        <v>649</v>
      </c>
      <c r="AN458" s="207"/>
      <c r="AO458" s="207"/>
      <c r="AP458" s="341"/>
      <c r="AQ458" s="340" t="s">
        <v>581</v>
      </c>
      <c r="AR458" s="207"/>
      <c r="AS458" s="207"/>
      <c r="AT458" s="341"/>
      <c r="AU458" s="207" t="s">
        <v>581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607</v>
      </c>
      <c r="AC459" s="205"/>
      <c r="AD459" s="205"/>
      <c r="AE459" s="340" t="s">
        <v>581</v>
      </c>
      <c r="AF459" s="207"/>
      <c r="AG459" s="207"/>
      <c r="AH459" s="341"/>
      <c r="AI459" s="340" t="s">
        <v>645</v>
      </c>
      <c r="AJ459" s="207"/>
      <c r="AK459" s="207"/>
      <c r="AL459" s="207"/>
      <c r="AM459" s="340" t="s">
        <v>581</v>
      </c>
      <c r="AN459" s="207"/>
      <c r="AO459" s="207"/>
      <c r="AP459" s="341"/>
      <c r="AQ459" s="340" t="s">
        <v>581</v>
      </c>
      <c r="AR459" s="207"/>
      <c r="AS459" s="207"/>
      <c r="AT459" s="341"/>
      <c r="AU459" s="207" t="s">
        <v>581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583</v>
      </c>
      <c r="AJ460" s="207"/>
      <c r="AK460" s="207"/>
      <c r="AL460" s="207"/>
      <c r="AM460" s="340" t="s">
        <v>650</v>
      </c>
      <c r="AN460" s="207"/>
      <c r="AO460" s="207"/>
      <c r="AP460" s="341"/>
      <c r="AQ460" s="340" t="s">
        <v>583</v>
      </c>
      <c r="AR460" s="207"/>
      <c r="AS460" s="207"/>
      <c r="AT460" s="341"/>
      <c r="AU460" s="207" t="s">
        <v>650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4.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642</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643</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644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636</v>
      </c>
      <c r="AE705" s="715"/>
      <c r="AF705" s="715"/>
      <c r="AG705" s="125" t="s">
        <v>641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632</v>
      </c>
      <c r="AE708" s="605"/>
      <c r="AF708" s="605"/>
      <c r="AG708" s="742" t="s">
        <v>579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676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632</v>
      </c>
      <c r="AE710" s="329"/>
      <c r="AF710" s="329"/>
      <c r="AG710" s="101" t="s">
        <v>593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640</v>
      </c>
      <c r="AH711" s="102"/>
      <c r="AI711" s="102"/>
      <c r="AJ711" s="102"/>
      <c r="AK711" s="102"/>
      <c r="AL711" s="102"/>
      <c r="AM711" s="102"/>
      <c r="AN711" s="102"/>
      <c r="AO711" s="102"/>
      <c r="AP711" s="102"/>
      <c r="AQ711" s="102"/>
      <c r="AR711" s="102"/>
      <c r="AS711" s="102"/>
      <c r="AT711" s="102"/>
      <c r="AU711" s="102"/>
      <c r="AV711" s="102"/>
      <c r="AW711" s="102"/>
      <c r="AX711" s="103"/>
    </row>
    <row r="712" spans="1:50" ht="46.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573</v>
      </c>
      <c r="AE712" s="783"/>
      <c r="AF712" s="783"/>
      <c r="AG712" s="810" t="s">
        <v>674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632</v>
      </c>
      <c r="AE713" s="329"/>
      <c r="AF713" s="663"/>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639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634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632</v>
      </c>
      <c r="AE716" s="627"/>
      <c r="AF716" s="627"/>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55.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632</v>
      </c>
      <c r="AE718" s="329"/>
      <c r="AF718" s="329"/>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36"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632</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0.5" customHeight="1" x14ac:dyDescent="0.15">
      <c r="A726" s="640" t="s">
        <v>48</v>
      </c>
      <c r="B726" s="802"/>
      <c r="C726" s="815" t="s">
        <v>53</v>
      </c>
      <c r="D726" s="837"/>
      <c r="E726" s="837"/>
      <c r="F726" s="838"/>
      <c r="G726" s="577" t="s">
        <v>675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0.5" customHeight="1" thickBot="1" x14ac:dyDescent="0.2">
      <c r="A727" s="803"/>
      <c r="B727" s="804"/>
      <c r="C727" s="748" t="s">
        <v>57</v>
      </c>
      <c r="D727" s="749"/>
      <c r="E727" s="749"/>
      <c r="F727" s="750"/>
      <c r="G727" s="575" t="s">
        <v>631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623</v>
      </c>
      <c r="F737" s="990"/>
      <c r="G737" s="990"/>
      <c r="H737" s="990"/>
      <c r="I737" s="990"/>
      <c r="J737" s="990"/>
      <c r="K737" s="990"/>
      <c r="L737" s="990"/>
      <c r="M737" s="990"/>
      <c r="N737" s="365" t="s">
        <v>541</v>
      </c>
      <c r="O737" s="365"/>
      <c r="P737" s="365"/>
      <c r="Q737" s="365"/>
      <c r="R737" s="990" t="s">
        <v>624</v>
      </c>
      <c r="S737" s="990"/>
      <c r="T737" s="990"/>
      <c r="U737" s="990"/>
      <c r="V737" s="990"/>
      <c r="W737" s="990"/>
      <c r="X737" s="990"/>
      <c r="Y737" s="990"/>
      <c r="Z737" s="990"/>
      <c r="AA737" s="365" t="s">
        <v>540</v>
      </c>
      <c r="AB737" s="365"/>
      <c r="AC737" s="365"/>
      <c r="AD737" s="365"/>
      <c r="AE737" s="990" t="s">
        <v>625</v>
      </c>
      <c r="AF737" s="990"/>
      <c r="AG737" s="990"/>
      <c r="AH737" s="990"/>
      <c r="AI737" s="990"/>
      <c r="AJ737" s="990"/>
      <c r="AK737" s="990"/>
      <c r="AL737" s="990"/>
      <c r="AM737" s="990"/>
      <c r="AN737" s="365" t="s">
        <v>539</v>
      </c>
      <c r="AO737" s="365"/>
      <c r="AP737" s="365"/>
      <c r="AQ737" s="365"/>
      <c r="AR737" s="982" t="s">
        <v>626</v>
      </c>
      <c r="AS737" s="983"/>
      <c r="AT737" s="983"/>
      <c r="AU737" s="983"/>
      <c r="AV737" s="983"/>
      <c r="AW737" s="983"/>
      <c r="AX737" s="984"/>
      <c r="AY737" s="89"/>
      <c r="AZ737" s="89"/>
    </row>
    <row r="738" spans="1:52" ht="24.75" customHeight="1" x14ac:dyDescent="0.15">
      <c r="A738" s="991" t="s">
        <v>538</v>
      </c>
      <c r="B738" s="210"/>
      <c r="C738" s="210"/>
      <c r="D738" s="211"/>
      <c r="E738" s="990" t="s">
        <v>627</v>
      </c>
      <c r="F738" s="990"/>
      <c r="G738" s="990"/>
      <c r="H738" s="990"/>
      <c r="I738" s="990"/>
      <c r="J738" s="990"/>
      <c r="K738" s="990"/>
      <c r="L738" s="990"/>
      <c r="M738" s="990"/>
      <c r="N738" s="365" t="s">
        <v>537</v>
      </c>
      <c r="O738" s="365"/>
      <c r="P738" s="365"/>
      <c r="Q738" s="365"/>
      <c r="R738" s="990" t="s">
        <v>628</v>
      </c>
      <c r="S738" s="990"/>
      <c r="T738" s="990"/>
      <c r="U738" s="990"/>
      <c r="V738" s="990"/>
      <c r="W738" s="990"/>
      <c r="X738" s="990"/>
      <c r="Y738" s="990"/>
      <c r="Z738" s="990"/>
      <c r="AA738" s="365" t="s">
        <v>536</v>
      </c>
      <c r="AB738" s="365"/>
      <c r="AC738" s="365"/>
      <c r="AD738" s="365"/>
      <c r="AE738" s="990" t="s">
        <v>629</v>
      </c>
      <c r="AF738" s="990"/>
      <c r="AG738" s="990"/>
      <c r="AH738" s="990"/>
      <c r="AI738" s="990"/>
      <c r="AJ738" s="990"/>
      <c r="AK738" s="990"/>
      <c r="AL738" s="990"/>
      <c r="AM738" s="990"/>
      <c r="AN738" s="365" t="s">
        <v>532</v>
      </c>
      <c r="AO738" s="365"/>
      <c r="AP738" s="365"/>
      <c r="AQ738" s="365"/>
      <c r="AR738" s="982" t="s">
        <v>630</v>
      </c>
      <c r="AS738" s="983"/>
      <c r="AT738" s="983"/>
      <c r="AU738" s="983"/>
      <c r="AV738" s="983"/>
      <c r="AW738" s="983"/>
      <c r="AX738" s="984"/>
    </row>
    <row r="739" spans="1:52" ht="24.75" customHeight="1" thickBot="1" x14ac:dyDescent="0.2">
      <c r="A739" s="992" t="s">
        <v>528</v>
      </c>
      <c r="B739" s="993"/>
      <c r="C739" s="993"/>
      <c r="D739" s="994"/>
      <c r="E739" s="995" t="s">
        <v>569</v>
      </c>
      <c r="F739" s="985"/>
      <c r="G739" s="985"/>
      <c r="H739" s="93" t="str">
        <f>IF(E739="", "", "(")</f>
        <v>(</v>
      </c>
      <c r="I739" s="985"/>
      <c r="J739" s="985"/>
      <c r="K739" s="93" t="str">
        <f>IF(OR(I739="　", I739=""), "", "-")</f>
        <v/>
      </c>
      <c r="L739" s="986">
        <v>137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t="s">
        <v>651</v>
      </c>
      <c r="N746" s="47"/>
      <c r="O746" s="47"/>
      <c r="P746" s="47"/>
      <c r="Q746" s="47"/>
      <c r="R746" s="47"/>
      <c r="S746" s="47"/>
      <c r="T746" s="47"/>
      <c r="U746" s="47"/>
      <c r="V746" s="47"/>
      <c r="W746" s="47"/>
      <c r="X746" s="47"/>
      <c r="Y746" s="47" t="s">
        <v>652</v>
      </c>
      <c r="Z746" s="47"/>
      <c r="AA746" s="47"/>
      <c r="AB746" s="47"/>
      <c r="AC746" s="47"/>
      <c r="AD746" s="47"/>
      <c r="AE746" s="47"/>
      <c r="AF746" s="47"/>
      <c r="AG746" s="47"/>
      <c r="AH746" s="47"/>
      <c r="AI746" s="47"/>
      <c r="AJ746" s="47"/>
      <c r="AK746" s="47" t="s">
        <v>653</v>
      </c>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618</v>
      </c>
      <c r="M781" s="665"/>
      <c r="N781" s="665"/>
      <c r="O781" s="665"/>
      <c r="P781" s="665"/>
      <c r="Q781" s="665"/>
      <c r="R781" s="665"/>
      <c r="S781" s="665"/>
      <c r="T781" s="665"/>
      <c r="U781" s="665"/>
      <c r="V781" s="665"/>
      <c r="W781" s="665"/>
      <c r="X781" s="666"/>
      <c r="Y781" s="388">
        <v>57</v>
      </c>
      <c r="Z781" s="389"/>
      <c r="AA781" s="389"/>
      <c r="AB781" s="805"/>
      <c r="AC781" s="670" t="s">
        <v>585</v>
      </c>
      <c r="AD781" s="671"/>
      <c r="AE781" s="671"/>
      <c r="AF781" s="671"/>
      <c r="AG781" s="672"/>
      <c r="AH781" s="664" t="s">
        <v>622</v>
      </c>
      <c r="AI781" s="665"/>
      <c r="AJ781" s="665"/>
      <c r="AK781" s="665"/>
      <c r="AL781" s="665"/>
      <c r="AM781" s="665"/>
      <c r="AN781" s="665"/>
      <c r="AO781" s="665"/>
      <c r="AP781" s="665"/>
      <c r="AQ781" s="665"/>
      <c r="AR781" s="665"/>
      <c r="AS781" s="665"/>
      <c r="AT781" s="666"/>
      <c r="AU781" s="388">
        <v>1</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customHeight="1" x14ac:dyDescent="0.15">
      <c r="A792" s="631"/>
      <c r="B792" s="632"/>
      <c r="C792" s="632"/>
      <c r="D792" s="632"/>
      <c r="E792" s="632"/>
      <c r="F792" s="633"/>
      <c r="G792" s="595" t="s">
        <v>658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585</v>
      </c>
      <c r="H794" s="671"/>
      <c r="I794" s="671"/>
      <c r="J794" s="671"/>
      <c r="K794" s="672"/>
      <c r="L794" s="664" t="s">
        <v>660</v>
      </c>
      <c r="M794" s="665"/>
      <c r="N794" s="665"/>
      <c r="O794" s="665"/>
      <c r="P794" s="665"/>
      <c r="Q794" s="665"/>
      <c r="R794" s="665"/>
      <c r="S794" s="665"/>
      <c r="T794" s="665"/>
      <c r="U794" s="665"/>
      <c r="V794" s="665"/>
      <c r="W794" s="665"/>
      <c r="X794" s="666"/>
      <c r="Y794" s="388">
        <v>1</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0.5" customHeight="1" x14ac:dyDescent="0.15">
      <c r="A837" s="376">
        <v>1</v>
      </c>
      <c r="B837" s="376">
        <v>1</v>
      </c>
      <c r="C837" s="347" t="s">
        <v>617</v>
      </c>
      <c r="D837" s="347"/>
      <c r="E837" s="347"/>
      <c r="F837" s="347"/>
      <c r="G837" s="347"/>
      <c r="H837" s="347"/>
      <c r="I837" s="347"/>
      <c r="J837" s="348">
        <v>7010001008844</v>
      </c>
      <c r="K837" s="349"/>
      <c r="L837" s="349"/>
      <c r="M837" s="349"/>
      <c r="N837" s="349"/>
      <c r="O837" s="349"/>
      <c r="P837" s="350" t="s">
        <v>618</v>
      </c>
      <c r="Q837" s="350"/>
      <c r="R837" s="350"/>
      <c r="S837" s="350"/>
      <c r="T837" s="350"/>
      <c r="U837" s="350"/>
      <c r="V837" s="350"/>
      <c r="W837" s="350"/>
      <c r="X837" s="350"/>
      <c r="Y837" s="351">
        <v>57</v>
      </c>
      <c r="Z837" s="352"/>
      <c r="AA837" s="352"/>
      <c r="AB837" s="353"/>
      <c r="AC837" s="363" t="s">
        <v>497</v>
      </c>
      <c r="AD837" s="371"/>
      <c r="AE837" s="371"/>
      <c r="AF837" s="371"/>
      <c r="AG837" s="371"/>
      <c r="AH837" s="355">
        <v>1</v>
      </c>
      <c r="AI837" s="356"/>
      <c r="AJ837" s="356"/>
      <c r="AK837" s="356"/>
      <c r="AL837" s="357">
        <v>93</v>
      </c>
      <c r="AM837" s="358"/>
      <c r="AN837" s="358"/>
      <c r="AO837" s="359"/>
      <c r="AP837" s="360" t="s">
        <v>605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609</v>
      </c>
      <c r="D870" s="347"/>
      <c r="E870" s="347"/>
      <c r="F870" s="347"/>
      <c r="G870" s="347"/>
      <c r="H870" s="347"/>
      <c r="I870" s="347"/>
      <c r="J870" s="348">
        <v>6000012070001</v>
      </c>
      <c r="K870" s="349"/>
      <c r="L870" s="349"/>
      <c r="M870" s="349"/>
      <c r="N870" s="349"/>
      <c r="O870" s="349"/>
      <c r="P870" s="350" t="s">
        <v>616</v>
      </c>
      <c r="Q870" s="350"/>
      <c r="R870" s="350"/>
      <c r="S870" s="350"/>
      <c r="T870" s="350"/>
      <c r="U870" s="350"/>
      <c r="V870" s="350"/>
      <c r="W870" s="350"/>
      <c r="X870" s="350"/>
      <c r="Y870" s="351">
        <v>1</v>
      </c>
      <c r="Z870" s="352"/>
      <c r="AA870" s="352"/>
      <c r="AB870" s="353"/>
      <c r="AC870" s="363" t="s">
        <v>196</v>
      </c>
      <c r="AD870" s="371"/>
      <c r="AE870" s="371"/>
      <c r="AF870" s="371"/>
      <c r="AG870" s="371"/>
      <c r="AH870" s="372" t="s">
        <v>578</v>
      </c>
      <c r="AI870" s="373"/>
      <c r="AJ870" s="373"/>
      <c r="AK870" s="373"/>
      <c r="AL870" s="357" t="s">
        <v>578</v>
      </c>
      <c r="AM870" s="358"/>
      <c r="AN870" s="358"/>
      <c r="AO870" s="359"/>
      <c r="AP870" s="360" t="s">
        <v>578</v>
      </c>
      <c r="AQ870" s="360"/>
      <c r="AR870" s="360"/>
      <c r="AS870" s="360"/>
      <c r="AT870" s="360"/>
      <c r="AU870" s="360"/>
      <c r="AV870" s="360"/>
      <c r="AW870" s="360"/>
      <c r="AX870" s="360"/>
    </row>
    <row r="871" spans="1:50" ht="30" customHeight="1" x14ac:dyDescent="0.15">
      <c r="A871" s="376">
        <v>2</v>
      </c>
      <c r="B871" s="376">
        <v>1</v>
      </c>
      <c r="C871" s="347" t="s">
        <v>610</v>
      </c>
      <c r="D871" s="347"/>
      <c r="E871" s="347"/>
      <c r="F871" s="347"/>
      <c r="G871" s="347"/>
      <c r="H871" s="347"/>
      <c r="I871" s="347"/>
      <c r="J871" s="348">
        <v>6000012070003</v>
      </c>
      <c r="K871" s="349"/>
      <c r="L871" s="349"/>
      <c r="M871" s="349"/>
      <c r="N871" s="349"/>
      <c r="O871" s="349"/>
      <c r="P871" s="350" t="s">
        <v>616</v>
      </c>
      <c r="Q871" s="350"/>
      <c r="R871" s="350"/>
      <c r="S871" s="350"/>
      <c r="T871" s="350"/>
      <c r="U871" s="350"/>
      <c r="V871" s="350"/>
      <c r="W871" s="350"/>
      <c r="X871" s="350"/>
      <c r="Y871" s="351">
        <v>0.8</v>
      </c>
      <c r="Z871" s="352"/>
      <c r="AA871" s="352"/>
      <c r="AB871" s="353"/>
      <c r="AC871" s="363" t="s">
        <v>196</v>
      </c>
      <c r="AD871" s="363"/>
      <c r="AE871" s="363"/>
      <c r="AF871" s="363"/>
      <c r="AG871" s="363"/>
      <c r="AH871" s="372" t="s">
        <v>578</v>
      </c>
      <c r="AI871" s="373"/>
      <c r="AJ871" s="373"/>
      <c r="AK871" s="373"/>
      <c r="AL871" s="357" t="s">
        <v>578</v>
      </c>
      <c r="AM871" s="358"/>
      <c r="AN871" s="358"/>
      <c r="AO871" s="359"/>
      <c r="AP871" s="360" t="s">
        <v>578</v>
      </c>
      <c r="AQ871" s="360"/>
      <c r="AR871" s="360"/>
      <c r="AS871" s="360"/>
      <c r="AT871" s="360"/>
      <c r="AU871" s="360"/>
      <c r="AV871" s="360"/>
      <c r="AW871" s="360"/>
      <c r="AX871" s="360"/>
    </row>
    <row r="872" spans="1:50" ht="30" customHeight="1" x14ac:dyDescent="0.15">
      <c r="A872" s="376">
        <v>3</v>
      </c>
      <c r="B872" s="376">
        <v>1</v>
      </c>
      <c r="C872" s="361" t="s">
        <v>611</v>
      </c>
      <c r="D872" s="347"/>
      <c r="E872" s="347"/>
      <c r="F872" s="347"/>
      <c r="G872" s="347"/>
      <c r="H872" s="347"/>
      <c r="I872" s="347"/>
      <c r="J872" s="348">
        <v>6000012070002</v>
      </c>
      <c r="K872" s="349"/>
      <c r="L872" s="349"/>
      <c r="M872" s="349"/>
      <c r="N872" s="349"/>
      <c r="O872" s="349"/>
      <c r="P872" s="362" t="s">
        <v>616</v>
      </c>
      <c r="Q872" s="350"/>
      <c r="R872" s="350"/>
      <c r="S872" s="350"/>
      <c r="T872" s="350"/>
      <c r="U872" s="350"/>
      <c r="V872" s="350"/>
      <c r="W872" s="350"/>
      <c r="X872" s="350"/>
      <c r="Y872" s="351">
        <v>0.6</v>
      </c>
      <c r="Z872" s="352"/>
      <c r="AA872" s="352"/>
      <c r="AB872" s="353"/>
      <c r="AC872" s="363" t="s">
        <v>196</v>
      </c>
      <c r="AD872" s="363"/>
      <c r="AE872" s="363"/>
      <c r="AF872" s="363"/>
      <c r="AG872" s="363"/>
      <c r="AH872" s="355" t="s">
        <v>578</v>
      </c>
      <c r="AI872" s="356"/>
      <c r="AJ872" s="356"/>
      <c r="AK872" s="356"/>
      <c r="AL872" s="357" t="s">
        <v>578</v>
      </c>
      <c r="AM872" s="358"/>
      <c r="AN872" s="358"/>
      <c r="AO872" s="359"/>
      <c r="AP872" s="360" t="s">
        <v>578</v>
      </c>
      <c r="AQ872" s="360"/>
      <c r="AR872" s="360"/>
      <c r="AS872" s="360"/>
      <c r="AT872" s="360"/>
      <c r="AU872" s="360"/>
      <c r="AV872" s="360"/>
      <c r="AW872" s="360"/>
      <c r="AX872" s="360"/>
    </row>
    <row r="873" spans="1:50" ht="30" customHeight="1" x14ac:dyDescent="0.15">
      <c r="A873" s="376">
        <v>4</v>
      </c>
      <c r="B873" s="376">
        <v>1</v>
      </c>
      <c r="C873" s="361" t="s">
        <v>612</v>
      </c>
      <c r="D873" s="347"/>
      <c r="E873" s="347"/>
      <c r="F873" s="347"/>
      <c r="G873" s="347"/>
      <c r="H873" s="347"/>
      <c r="I873" s="347"/>
      <c r="J873" s="348">
        <v>6000012070004</v>
      </c>
      <c r="K873" s="349"/>
      <c r="L873" s="349"/>
      <c r="M873" s="349"/>
      <c r="N873" s="349"/>
      <c r="O873" s="349"/>
      <c r="P873" s="362" t="s">
        <v>616</v>
      </c>
      <c r="Q873" s="350"/>
      <c r="R873" s="350"/>
      <c r="S873" s="350"/>
      <c r="T873" s="350"/>
      <c r="U873" s="350"/>
      <c r="V873" s="350"/>
      <c r="W873" s="350"/>
      <c r="X873" s="350"/>
      <c r="Y873" s="351">
        <v>0.3</v>
      </c>
      <c r="Z873" s="352"/>
      <c r="AA873" s="352"/>
      <c r="AB873" s="353"/>
      <c r="AC873" s="363" t="s">
        <v>196</v>
      </c>
      <c r="AD873" s="363"/>
      <c r="AE873" s="363"/>
      <c r="AF873" s="363"/>
      <c r="AG873" s="363"/>
      <c r="AH873" s="355" t="s">
        <v>578</v>
      </c>
      <c r="AI873" s="356"/>
      <c r="AJ873" s="356"/>
      <c r="AK873" s="356"/>
      <c r="AL873" s="357" t="s">
        <v>578</v>
      </c>
      <c r="AM873" s="358"/>
      <c r="AN873" s="358"/>
      <c r="AO873" s="359"/>
      <c r="AP873" s="360" t="s">
        <v>578</v>
      </c>
      <c r="AQ873" s="360"/>
      <c r="AR873" s="360"/>
      <c r="AS873" s="360"/>
      <c r="AT873" s="360"/>
      <c r="AU873" s="360"/>
      <c r="AV873" s="360"/>
      <c r="AW873" s="360"/>
      <c r="AX873" s="360"/>
    </row>
    <row r="874" spans="1:50" ht="30" customHeight="1" x14ac:dyDescent="0.15">
      <c r="A874" s="376">
        <v>5</v>
      </c>
      <c r="B874" s="376">
        <v>1</v>
      </c>
      <c r="C874" s="347" t="s">
        <v>613</v>
      </c>
      <c r="D874" s="347"/>
      <c r="E874" s="347"/>
      <c r="F874" s="347"/>
      <c r="G874" s="347"/>
      <c r="H874" s="347"/>
      <c r="I874" s="347"/>
      <c r="J874" s="348">
        <v>6000012070005</v>
      </c>
      <c r="K874" s="349"/>
      <c r="L874" s="349"/>
      <c r="M874" s="349"/>
      <c r="N874" s="349"/>
      <c r="O874" s="349"/>
      <c r="P874" s="350" t="s">
        <v>616</v>
      </c>
      <c r="Q874" s="350"/>
      <c r="R874" s="350"/>
      <c r="S874" s="350"/>
      <c r="T874" s="350"/>
      <c r="U874" s="350"/>
      <c r="V874" s="350"/>
      <c r="W874" s="350"/>
      <c r="X874" s="350"/>
      <c r="Y874" s="351">
        <v>0.2</v>
      </c>
      <c r="Z874" s="352"/>
      <c r="AA874" s="352"/>
      <c r="AB874" s="353"/>
      <c r="AC874" s="354" t="s">
        <v>196</v>
      </c>
      <c r="AD874" s="354"/>
      <c r="AE874" s="354"/>
      <c r="AF874" s="354"/>
      <c r="AG874" s="354"/>
      <c r="AH874" s="355" t="s">
        <v>578</v>
      </c>
      <c r="AI874" s="356"/>
      <c r="AJ874" s="356"/>
      <c r="AK874" s="356"/>
      <c r="AL874" s="357" t="s">
        <v>578</v>
      </c>
      <c r="AM874" s="358"/>
      <c r="AN874" s="358"/>
      <c r="AO874" s="359"/>
      <c r="AP874" s="360" t="s">
        <v>578</v>
      </c>
      <c r="AQ874" s="360"/>
      <c r="AR874" s="360"/>
      <c r="AS874" s="360"/>
      <c r="AT874" s="360"/>
      <c r="AU874" s="360"/>
      <c r="AV874" s="360"/>
      <c r="AW874" s="360"/>
      <c r="AX874" s="360"/>
    </row>
    <row r="875" spans="1:50" ht="30" customHeight="1" x14ac:dyDescent="0.15">
      <c r="A875" s="376">
        <v>6</v>
      </c>
      <c r="B875" s="376">
        <v>1</v>
      </c>
      <c r="C875" s="347" t="s">
        <v>614</v>
      </c>
      <c r="D875" s="347"/>
      <c r="E875" s="347"/>
      <c r="F875" s="347"/>
      <c r="G875" s="347"/>
      <c r="H875" s="347"/>
      <c r="I875" s="347"/>
      <c r="J875" s="348">
        <v>6000012070007</v>
      </c>
      <c r="K875" s="349"/>
      <c r="L875" s="349"/>
      <c r="M875" s="349"/>
      <c r="N875" s="349"/>
      <c r="O875" s="349"/>
      <c r="P875" s="350" t="s">
        <v>616</v>
      </c>
      <c r="Q875" s="350"/>
      <c r="R875" s="350"/>
      <c r="S875" s="350"/>
      <c r="T875" s="350"/>
      <c r="U875" s="350"/>
      <c r="V875" s="350"/>
      <c r="W875" s="350"/>
      <c r="X875" s="350"/>
      <c r="Y875" s="351">
        <v>0.1</v>
      </c>
      <c r="Z875" s="352"/>
      <c r="AA875" s="352"/>
      <c r="AB875" s="353"/>
      <c r="AC875" s="354" t="s">
        <v>196</v>
      </c>
      <c r="AD875" s="354"/>
      <c r="AE875" s="354"/>
      <c r="AF875" s="354"/>
      <c r="AG875" s="354"/>
      <c r="AH875" s="355" t="s">
        <v>578</v>
      </c>
      <c r="AI875" s="356"/>
      <c r="AJ875" s="356"/>
      <c r="AK875" s="356"/>
      <c r="AL875" s="357" t="s">
        <v>578</v>
      </c>
      <c r="AM875" s="358"/>
      <c r="AN875" s="358"/>
      <c r="AO875" s="359"/>
      <c r="AP875" s="360" t="s">
        <v>578</v>
      </c>
      <c r="AQ875" s="360"/>
      <c r="AR875" s="360"/>
      <c r="AS875" s="360"/>
      <c r="AT875" s="360"/>
      <c r="AU875" s="360"/>
      <c r="AV875" s="360"/>
      <c r="AW875" s="360"/>
      <c r="AX875" s="360"/>
    </row>
    <row r="876" spans="1:50" ht="30" customHeight="1" x14ac:dyDescent="0.15">
      <c r="A876" s="376">
        <v>7</v>
      </c>
      <c r="B876" s="376">
        <v>1</v>
      </c>
      <c r="C876" s="347" t="s">
        <v>615</v>
      </c>
      <c r="D876" s="347"/>
      <c r="E876" s="347"/>
      <c r="F876" s="347"/>
      <c r="G876" s="347"/>
      <c r="H876" s="347"/>
      <c r="I876" s="347"/>
      <c r="J876" s="348">
        <v>6000012070006</v>
      </c>
      <c r="K876" s="349"/>
      <c r="L876" s="349"/>
      <c r="M876" s="349"/>
      <c r="N876" s="349"/>
      <c r="O876" s="349"/>
      <c r="P876" s="350" t="s">
        <v>616</v>
      </c>
      <c r="Q876" s="350"/>
      <c r="R876" s="350"/>
      <c r="S876" s="350"/>
      <c r="T876" s="350"/>
      <c r="U876" s="350"/>
      <c r="V876" s="350"/>
      <c r="W876" s="350"/>
      <c r="X876" s="350"/>
      <c r="Y876" s="351">
        <v>0</v>
      </c>
      <c r="Z876" s="352"/>
      <c r="AA876" s="352"/>
      <c r="AB876" s="353"/>
      <c r="AC876" s="354" t="s">
        <v>196</v>
      </c>
      <c r="AD876" s="354"/>
      <c r="AE876" s="354"/>
      <c r="AF876" s="354"/>
      <c r="AG876" s="354"/>
      <c r="AH876" s="355" t="s">
        <v>578</v>
      </c>
      <c r="AI876" s="356"/>
      <c r="AJ876" s="356"/>
      <c r="AK876" s="356"/>
      <c r="AL876" s="357" t="s">
        <v>578</v>
      </c>
      <c r="AM876" s="358"/>
      <c r="AN876" s="358"/>
      <c r="AO876" s="359"/>
      <c r="AP876" s="360" t="s">
        <v>578</v>
      </c>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657</v>
      </c>
      <c r="D903" s="347"/>
      <c r="E903" s="347"/>
      <c r="F903" s="347"/>
      <c r="G903" s="347"/>
      <c r="H903" s="347"/>
      <c r="I903" s="347"/>
      <c r="J903" s="348">
        <v>4120001126778</v>
      </c>
      <c r="K903" s="349"/>
      <c r="L903" s="349"/>
      <c r="M903" s="349"/>
      <c r="N903" s="349"/>
      <c r="O903" s="349"/>
      <c r="P903" s="362" t="s">
        <v>659</v>
      </c>
      <c r="Q903" s="350"/>
      <c r="R903" s="350"/>
      <c r="S903" s="350"/>
      <c r="T903" s="350"/>
      <c r="U903" s="350"/>
      <c r="V903" s="350"/>
      <c r="W903" s="350"/>
      <c r="X903" s="350"/>
      <c r="Y903" s="351">
        <v>1</v>
      </c>
      <c r="Z903" s="352"/>
      <c r="AA903" s="352"/>
      <c r="AB903" s="353"/>
      <c r="AC903" s="363" t="s">
        <v>502</v>
      </c>
      <c r="AD903" s="371"/>
      <c r="AE903" s="371"/>
      <c r="AF903" s="371"/>
      <c r="AG903" s="371"/>
      <c r="AH903" s="372" t="s">
        <v>656</v>
      </c>
      <c r="AI903" s="373"/>
      <c r="AJ903" s="373"/>
      <c r="AK903" s="373"/>
      <c r="AL903" s="357">
        <v>100</v>
      </c>
      <c r="AM903" s="358"/>
      <c r="AN903" s="358"/>
      <c r="AO903" s="359"/>
      <c r="AP903" s="360" t="s">
        <v>656</v>
      </c>
      <c r="AQ903" s="360"/>
      <c r="AR903" s="360"/>
      <c r="AS903" s="360"/>
      <c r="AT903" s="360"/>
      <c r="AU903" s="360"/>
      <c r="AV903" s="360"/>
      <c r="AW903" s="360"/>
      <c r="AX903" s="360"/>
    </row>
    <row r="904" spans="1:50" ht="30" customHeight="1" x14ac:dyDescent="0.15">
      <c r="A904" s="376">
        <v>2</v>
      </c>
      <c r="B904" s="376">
        <v>1</v>
      </c>
      <c r="C904" s="361" t="s">
        <v>661</v>
      </c>
      <c r="D904" s="347"/>
      <c r="E904" s="347"/>
      <c r="F904" s="347"/>
      <c r="G904" s="347"/>
      <c r="H904" s="347"/>
      <c r="I904" s="347"/>
      <c r="J904" s="348">
        <v>3010002049767</v>
      </c>
      <c r="K904" s="349"/>
      <c r="L904" s="349"/>
      <c r="M904" s="349"/>
      <c r="N904" s="349"/>
      <c r="O904" s="349"/>
      <c r="P904" s="350" t="s">
        <v>673</v>
      </c>
      <c r="Q904" s="350"/>
      <c r="R904" s="350"/>
      <c r="S904" s="350"/>
      <c r="T904" s="350"/>
      <c r="U904" s="350"/>
      <c r="V904" s="350"/>
      <c r="W904" s="350"/>
      <c r="X904" s="350"/>
      <c r="Y904" s="351">
        <v>0.3</v>
      </c>
      <c r="Z904" s="352"/>
      <c r="AA904" s="352"/>
      <c r="AB904" s="353"/>
      <c r="AC904" s="363" t="s">
        <v>502</v>
      </c>
      <c r="AD904" s="363"/>
      <c r="AE904" s="363"/>
      <c r="AF904" s="363"/>
      <c r="AG904" s="363"/>
      <c r="AH904" s="372" t="s">
        <v>578</v>
      </c>
      <c r="AI904" s="373"/>
      <c r="AJ904" s="373"/>
      <c r="AK904" s="373"/>
      <c r="AL904" s="357">
        <v>100</v>
      </c>
      <c r="AM904" s="358"/>
      <c r="AN904" s="358"/>
      <c r="AO904" s="359"/>
      <c r="AP904" s="360" t="s">
        <v>578</v>
      </c>
      <c r="AQ904" s="360"/>
      <c r="AR904" s="360"/>
      <c r="AS904" s="360"/>
      <c r="AT904" s="360"/>
      <c r="AU904" s="360"/>
      <c r="AV904" s="360"/>
      <c r="AW904" s="360"/>
      <c r="AX904" s="360"/>
    </row>
    <row r="905" spans="1:50" ht="30" customHeight="1" x14ac:dyDescent="0.15">
      <c r="A905" s="376">
        <v>3</v>
      </c>
      <c r="B905" s="376">
        <v>1</v>
      </c>
      <c r="C905" s="361" t="s">
        <v>662</v>
      </c>
      <c r="D905" s="347"/>
      <c r="E905" s="347"/>
      <c r="F905" s="347"/>
      <c r="G905" s="347"/>
      <c r="H905" s="347"/>
      <c r="I905" s="347"/>
      <c r="J905" s="348" t="s">
        <v>578</v>
      </c>
      <c r="K905" s="349"/>
      <c r="L905" s="349"/>
      <c r="M905" s="349"/>
      <c r="N905" s="349"/>
      <c r="O905" s="349"/>
      <c r="P905" s="362" t="s">
        <v>672</v>
      </c>
      <c r="Q905" s="350"/>
      <c r="R905" s="350"/>
      <c r="S905" s="350"/>
      <c r="T905" s="350"/>
      <c r="U905" s="350"/>
      <c r="V905" s="350"/>
      <c r="W905" s="350"/>
      <c r="X905" s="350"/>
      <c r="Y905" s="351">
        <v>0.1</v>
      </c>
      <c r="Z905" s="352"/>
      <c r="AA905" s="352"/>
      <c r="AB905" s="353"/>
      <c r="AC905" s="363" t="s">
        <v>196</v>
      </c>
      <c r="AD905" s="363"/>
      <c r="AE905" s="363"/>
      <c r="AF905" s="363"/>
      <c r="AG905" s="363"/>
      <c r="AH905" s="355" t="s">
        <v>578</v>
      </c>
      <c r="AI905" s="356"/>
      <c r="AJ905" s="356"/>
      <c r="AK905" s="356"/>
      <c r="AL905" s="357" t="s">
        <v>578</v>
      </c>
      <c r="AM905" s="358"/>
      <c r="AN905" s="358"/>
      <c r="AO905" s="359"/>
      <c r="AP905" s="360" t="s">
        <v>578</v>
      </c>
      <c r="AQ905" s="360"/>
      <c r="AR905" s="360"/>
      <c r="AS905" s="360"/>
      <c r="AT905" s="360"/>
      <c r="AU905" s="360"/>
      <c r="AV905" s="360"/>
      <c r="AW905" s="360"/>
      <c r="AX905" s="360"/>
    </row>
    <row r="906" spans="1:50" ht="30" customHeight="1" x14ac:dyDescent="0.15">
      <c r="A906" s="376">
        <v>4</v>
      </c>
      <c r="B906" s="376">
        <v>1</v>
      </c>
      <c r="C906" s="361" t="s">
        <v>668</v>
      </c>
      <c r="D906" s="347"/>
      <c r="E906" s="347"/>
      <c r="F906" s="347"/>
      <c r="G906" s="347"/>
      <c r="H906" s="347"/>
      <c r="I906" s="347"/>
      <c r="J906" s="348">
        <v>6010001029387</v>
      </c>
      <c r="K906" s="349"/>
      <c r="L906" s="349"/>
      <c r="M906" s="349"/>
      <c r="N906" s="349"/>
      <c r="O906" s="349"/>
      <c r="P906" s="362" t="s">
        <v>673</v>
      </c>
      <c r="Q906" s="350"/>
      <c r="R906" s="350"/>
      <c r="S906" s="350"/>
      <c r="T906" s="350"/>
      <c r="U906" s="350"/>
      <c r="V906" s="350"/>
      <c r="W906" s="350"/>
      <c r="X906" s="350"/>
      <c r="Y906" s="351">
        <v>0.1</v>
      </c>
      <c r="Z906" s="352"/>
      <c r="AA906" s="352"/>
      <c r="AB906" s="353"/>
      <c r="AC906" s="363" t="s">
        <v>502</v>
      </c>
      <c r="AD906" s="363"/>
      <c r="AE906" s="363"/>
      <c r="AF906" s="363"/>
      <c r="AG906" s="363"/>
      <c r="AH906" s="355" t="s">
        <v>578</v>
      </c>
      <c r="AI906" s="356"/>
      <c r="AJ906" s="356"/>
      <c r="AK906" s="356"/>
      <c r="AL906" s="357">
        <v>100</v>
      </c>
      <c r="AM906" s="358"/>
      <c r="AN906" s="358"/>
      <c r="AO906" s="359"/>
      <c r="AP906" s="360" t="s">
        <v>578</v>
      </c>
      <c r="AQ906" s="360"/>
      <c r="AR906" s="360"/>
      <c r="AS906" s="360"/>
      <c r="AT906" s="360"/>
      <c r="AU906" s="360"/>
      <c r="AV906" s="360"/>
      <c r="AW906" s="360"/>
      <c r="AX906" s="360"/>
    </row>
    <row r="907" spans="1:50" ht="30" customHeight="1" x14ac:dyDescent="0.15">
      <c r="A907" s="376">
        <v>5</v>
      </c>
      <c r="B907" s="376">
        <v>1</v>
      </c>
      <c r="C907" s="361" t="s">
        <v>663</v>
      </c>
      <c r="D907" s="347"/>
      <c r="E907" s="347"/>
      <c r="F907" s="347"/>
      <c r="G907" s="347"/>
      <c r="H907" s="347"/>
      <c r="I907" s="347"/>
      <c r="J907" s="348" t="s">
        <v>578</v>
      </c>
      <c r="K907" s="349"/>
      <c r="L907" s="349"/>
      <c r="M907" s="349"/>
      <c r="N907" s="349"/>
      <c r="O907" s="349"/>
      <c r="P907" s="350" t="s">
        <v>671</v>
      </c>
      <c r="Q907" s="350"/>
      <c r="R907" s="350"/>
      <c r="S907" s="350"/>
      <c r="T907" s="350"/>
      <c r="U907" s="350"/>
      <c r="V907" s="350"/>
      <c r="W907" s="350"/>
      <c r="X907" s="350"/>
      <c r="Y907" s="351">
        <v>0.1</v>
      </c>
      <c r="Z907" s="352"/>
      <c r="AA907" s="352"/>
      <c r="AB907" s="353"/>
      <c r="AC907" s="354" t="s">
        <v>196</v>
      </c>
      <c r="AD907" s="354"/>
      <c r="AE907" s="354"/>
      <c r="AF907" s="354"/>
      <c r="AG907" s="354"/>
      <c r="AH907" s="355" t="s">
        <v>578</v>
      </c>
      <c r="AI907" s="356"/>
      <c r="AJ907" s="356"/>
      <c r="AK907" s="356"/>
      <c r="AL907" s="357" t="s">
        <v>578</v>
      </c>
      <c r="AM907" s="358"/>
      <c r="AN907" s="358"/>
      <c r="AO907" s="359"/>
      <c r="AP907" s="360" t="s">
        <v>578</v>
      </c>
      <c r="AQ907" s="360"/>
      <c r="AR907" s="360"/>
      <c r="AS907" s="360"/>
      <c r="AT907" s="360"/>
      <c r="AU907" s="360"/>
      <c r="AV907" s="360"/>
      <c r="AW907" s="360"/>
      <c r="AX907" s="360"/>
    </row>
    <row r="908" spans="1:50" ht="30" customHeight="1" x14ac:dyDescent="0.15">
      <c r="A908" s="376">
        <v>6</v>
      </c>
      <c r="B908" s="376">
        <v>1</v>
      </c>
      <c r="C908" s="361" t="s">
        <v>664</v>
      </c>
      <c r="D908" s="347"/>
      <c r="E908" s="347"/>
      <c r="F908" s="347"/>
      <c r="G908" s="347"/>
      <c r="H908" s="347"/>
      <c r="I908" s="347"/>
      <c r="J908" s="348" t="s">
        <v>578</v>
      </c>
      <c r="K908" s="349"/>
      <c r="L908" s="349"/>
      <c r="M908" s="349"/>
      <c r="N908" s="349"/>
      <c r="O908" s="349"/>
      <c r="P908" s="350" t="s">
        <v>672</v>
      </c>
      <c r="Q908" s="350"/>
      <c r="R908" s="350"/>
      <c r="S908" s="350"/>
      <c r="T908" s="350"/>
      <c r="U908" s="350"/>
      <c r="V908" s="350"/>
      <c r="W908" s="350"/>
      <c r="X908" s="350"/>
      <c r="Y908" s="351">
        <v>0.1</v>
      </c>
      <c r="Z908" s="352"/>
      <c r="AA908" s="352"/>
      <c r="AB908" s="353"/>
      <c r="AC908" s="354" t="s">
        <v>196</v>
      </c>
      <c r="AD908" s="354"/>
      <c r="AE908" s="354"/>
      <c r="AF908" s="354"/>
      <c r="AG908" s="354"/>
      <c r="AH908" s="355" t="s">
        <v>578</v>
      </c>
      <c r="AI908" s="356"/>
      <c r="AJ908" s="356"/>
      <c r="AK908" s="356"/>
      <c r="AL908" s="357" t="s">
        <v>578</v>
      </c>
      <c r="AM908" s="358"/>
      <c r="AN908" s="358"/>
      <c r="AO908" s="359"/>
      <c r="AP908" s="360" t="s">
        <v>578</v>
      </c>
      <c r="AQ908" s="360"/>
      <c r="AR908" s="360"/>
      <c r="AS908" s="360"/>
      <c r="AT908" s="360"/>
      <c r="AU908" s="360"/>
      <c r="AV908" s="360"/>
      <c r="AW908" s="360"/>
      <c r="AX908" s="360"/>
    </row>
    <row r="909" spans="1:50" ht="30" customHeight="1" x14ac:dyDescent="0.15">
      <c r="A909" s="376">
        <v>7</v>
      </c>
      <c r="B909" s="376">
        <v>1</v>
      </c>
      <c r="C909" s="361" t="s">
        <v>669</v>
      </c>
      <c r="D909" s="347"/>
      <c r="E909" s="347"/>
      <c r="F909" s="347"/>
      <c r="G909" s="347"/>
      <c r="H909" s="347"/>
      <c r="I909" s="347"/>
      <c r="J909" s="348">
        <v>9011101046022</v>
      </c>
      <c r="K909" s="349"/>
      <c r="L909" s="349"/>
      <c r="M909" s="349"/>
      <c r="N909" s="349"/>
      <c r="O909" s="349"/>
      <c r="P909" s="350" t="s">
        <v>673</v>
      </c>
      <c r="Q909" s="350"/>
      <c r="R909" s="350"/>
      <c r="S909" s="350"/>
      <c r="T909" s="350"/>
      <c r="U909" s="350"/>
      <c r="V909" s="350"/>
      <c r="W909" s="350"/>
      <c r="X909" s="350"/>
      <c r="Y909" s="351">
        <v>0.1</v>
      </c>
      <c r="Z909" s="352"/>
      <c r="AA909" s="352"/>
      <c r="AB909" s="353"/>
      <c r="AC909" s="354" t="s">
        <v>502</v>
      </c>
      <c r="AD909" s="354"/>
      <c r="AE909" s="354"/>
      <c r="AF909" s="354"/>
      <c r="AG909" s="354"/>
      <c r="AH909" s="355" t="s">
        <v>578</v>
      </c>
      <c r="AI909" s="356"/>
      <c r="AJ909" s="356"/>
      <c r="AK909" s="356"/>
      <c r="AL909" s="357">
        <v>100</v>
      </c>
      <c r="AM909" s="358"/>
      <c r="AN909" s="358"/>
      <c r="AO909" s="359"/>
      <c r="AP909" s="360" t="s">
        <v>578</v>
      </c>
      <c r="AQ909" s="360"/>
      <c r="AR909" s="360"/>
      <c r="AS909" s="360"/>
      <c r="AT909" s="360"/>
      <c r="AU909" s="360"/>
      <c r="AV909" s="360"/>
      <c r="AW909" s="360"/>
      <c r="AX909" s="360"/>
    </row>
    <row r="910" spans="1:50" ht="30" customHeight="1" x14ac:dyDescent="0.15">
      <c r="A910" s="376">
        <v>8</v>
      </c>
      <c r="B910" s="376">
        <v>1</v>
      </c>
      <c r="C910" s="361" t="s">
        <v>665</v>
      </c>
      <c r="D910" s="347"/>
      <c r="E910" s="347"/>
      <c r="F910" s="347"/>
      <c r="G910" s="347"/>
      <c r="H910" s="347"/>
      <c r="I910" s="347"/>
      <c r="J910" s="348" t="s">
        <v>578</v>
      </c>
      <c r="K910" s="349"/>
      <c r="L910" s="349"/>
      <c r="M910" s="349"/>
      <c r="N910" s="349"/>
      <c r="O910" s="349"/>
      <c r="P910" s="350" t="s">
        <v>671</v>
      </c>
      <c r="Q910" s="350"/>
      <c r="R910" s="350"/>
      <c r="S910" s="350"/>
      <c r="T910" s="350"/>
      <c r="U910" s="350"/>
      <c r="V910" s="350"/>
      <c r="W910" s="350"/>
      <c r="X910" s="350"/>
      <c r="Y910" s="351">
        <v>0.1</v>
      </c>
      <c r="Z910" s="352"/>
      <c r="AA910" s="352"/>
      <c r="AB910" s="353"/>
      <c r="AC910" s="354" t="s">
        <v>196</v>
      </c>
      <c r="AD910" s="354"/>
      <c r="AE910" s="354"/>
      <c r="AF910" s="354"/>
      <c r="AG910" s="354"/>
      <c r="AH910" s="355" t="s">
        <v>578</v>
      </c>
      <c r="AI910" s="356"/>
      <c r="AJ910" s="356"/>
      <c r="AK910" s="356"/>
      <c r="AL910" s="357" t="s">
        <v>578</v>
      </c>
      <c r="AM910" s="358"/>
      <c r="AN910" s="358"/>
      <c r="AO910" s="359"/>
      <c r="AP910" s="360" t="s">
        <v>578</v>
      </c>
      <c r="AQ910" s="360"/>
      <c r="AR910" s="360"/>
      <c r="AS910" s="360"/>
      <c r="AT910" s="360"/>
      <c r="AU910" s="360"/>
      <c r="AV910" s="360"/>
      <c r="AW910" s="360"/>
      <c r="AX910" s="360"/>
    </row>
    <row r="911" spans="1:50" ht="30" customHeight="1" x14ac:dyDescent="0.15">
      <c r="A911" s="376">
        <v>9</v>
      </c>
      <c r="B911" s="376">
        <v>1</v>
      </c>
      <c r="C911" s="361" t="s">
        <v>666</v>
      </c>
      <c r="D911" s="347"/>
      <c r="E911" s="347"/>
      <c r="F911" s="347"/>
      <c r="G911" s="347"/>
      <c r="H911" s="347"/>
      <c r="I911" s="347"/>
      <c r="J911" s="348" t="s">
        <v>578</v>
      </c>
      <c r="K911" s="349"/>
      <c r="L911" s="349"/>
      <c r="M911" s="349"/>
      <c r="N911" s="349"/>
      <c r="O911" s="349"/>
      <c r="P911" s="350" t="s">
        <v>670</v>
      </c>
      <c r="Q911" s="350"/>
      <c r="R911" s="350"/>
      <c r="S911" s="350"/>
      <c r="T911" s="350"/>
      <c r="U911" s="350"/>
      <c r="V911" s="350"/>
      <c r="W911" s="350"/>
      <c r="X911" s="350"/>
      <c r="Y911" s="351">
        <v>0</v>
      </c>
      <c r="Z911" s="352"/>
      <c r="AA911" s="352"/>
      <c r="AB911" s="353"/>
      <c r="AC911" s="354" t="s">
        <v>196</v>
      </c>
      <c r="AD911" s="354"/>
      <c r="AE911" s="354"/>
      <c r="AF911" s="354"/>
      <c r="AG911" s="354"/>
      <c r="AH911" s="355" t="s">
        <v>578</v>
      </c>
      <c r="AI911" s="356"/>
      <c r="AJ911" s="356"/>
      <c r="AK911" s="356"/>
      <c r="AL911" s="357" t="s">
        <v>578</v>
      </c>
      <c r="AM911" s="358"/>
      <c r="AN911" s="358"/>
      <c r="AO911" s="359"/>
      <c r="AP911" s="360" t="s">
        <v>578</v>
      </c>
      <c r="AQ911" s="360"/>
      <c r="AR911" s="360"/>
      <c r="AS911" s="360"/>
      <c r="AT911" s="360"/>
      <c r="AU911" s="360"/>
      <c r="AV911" s="360"/>
      <c r="AW911" s="360"/>
      <c r="AX911" s="360"/>
    </row>
    <row r="912" spans="1:50" ht="30" customHeight="1" x14ac:dyDescent="0.15">
      <c r="A912" s="376">
        <v>10</v>
      </c>
      <c r="B912" s="376">
        <v>1</v>
      </c>
      <c r="C912" s="361" t="s">
        <v>667</v>
      </c>
      <c r="D912" s="347"/>
      <c r="E912" s="347"/>
      <c r="F912" s="347"/>
      <c r="G912" s="347"/>
      <c r="H912" s="347"/>
      <c r="I912" s="347"/>
      <c r="J912" s="348" t="s">
        <v>578</v>
      </c>
      <c r="K912" s="349"/>
      <c r="L912" s="349"/>
      <c r="M912" s="349"/>
      <c r="N912" s="349"/>
      <c r="O912" s="349"/>
      <c r="P912" s="350" t="s">
        <v>670</v>
      </c>
      <c r="Q912" s="350"/>
      <c r="R912" s="350"/>
      <c r="S912" s="350"/>
      <c r="T912" s="350"/>
      <c r="U912" s="350"/>
      <c r="V912" s="350"/>
      <c r="W912" s="350"/>
      <c r="X912" s="350"/>
      <c r="Y912" s="351">
        <v>0</v>
      </c>
      <c r="Z912" s="352"/>
      <c r="AA912" s="352"/>
      <c r="AB912" s="353"/>
      <c r="AC912" s="354" t="s">
        <v>196</v>
      </c>
      <c r="AD912" s="354"/>
      <c r="AE912" s="354"/>
      <c r="AF912" s="354"/>
      <c r="AG912" s="354"/>
      <c r="AH912" s="355" t="s">
        <v>578</v>
      </c>
      <c r="AI912" s="356"/>
      <c r="AJ912" s="356"/>
      <c r="AK912" s="356"/>
      <c r="AL912" s="357" t="s">
        <v>578</v>
      </c>
      <c r="AM912" s="358"/>
      <c r="AN912" s="358"/>
      <c r="AO912" s="359"/>
      <c r="AP912" s="360" t="s">
        <v>578</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44.25" customHeight="1" x14ac:dyDescent="0.15">
      <c r="A1102" s="376">
        <v>1</v>
      </c>
      <c r="B1102" s="376">
        <v>1</v>
      </c>
      <c r="C1102" s="374" t="s">
        <v>677</v>
      </c>
      <c r="D1102" s="374"/>
      <c r="E1102" s="147" t="s">
        <v>617</v>
      </c>
      <c r="F1102" s="375"/>
      <c r="G1102" s="375"/>
      <c r="H1102" s="375"/>
      <c r="I1102" s="375"/>
      <c r="J1102" s="348">
        <v>7010001008844</v>
      </c>
      <c r="K1102" s="349"/>
      <c r="L1102" s="349"/>
      <c r="M1102" s="349"/>
      <c r="N1102" s="349"/>
      <c r="O1102" s="349"/>
      <c r="P1102" s="350" t="s">
        <v>618</v>
      </c>
      <c r="Q1102" s="350"/>
      <c r="R1102" s="350"/>
      <c r="S1102" s="350"/>
      <c r="T1102" s="350"/>
      <c r="U1102" s="350"/>
      <c r="V1102" s="350"/>
      <c r="W1102" s="350"/>
      <c r="X1102" s="350"/>
      <c r="Y1102" s="351">
        <v>227</v>
      </c>
      <c r="Z1102" s="352"/>
      <c r="AA1102" s="352"/>
      <c r="AB1102" s="353"/>
      <c r="AC1102" s="363" t="s">
        <v>497</v>
      </c>
      <c r="AD1102" s="371"/>
      <c r="AE1102" s="371"/>
      <c r="AF1102" s="371"/>
      <c r="AG1102" s="371"/>
      <c r="AH1102" s="355">
        <v>1</v>
      </c>
      <c r="AI1102" s="356"/>
      <c r="AJ1102" s="356"/>
      <c r="AK1102" s="356"/>
      <c r="AL1102" s="357">
        <v>93</v>
      </c>
      <c r="AM1102" s="358"/>
      <c r="AN1102" s="358"/>
      <c r="AO1102" s="359"/>
      <c r="AP1102" s="360" t="s">
        <v>608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3:Y1131">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837:AO837">
    <cfRule type="expression" dxfId="3" priority="1">
      <formula>IF(AND(AL837&gt;=0, RIGHT(TEXT(AL837,"0.#"),1)&lt;&gt;"."),TRUE,FALSE)</formula>
    </cfRule>
    <cfRule type="expression" dxfId="2" priority="2">
      <formula>IF(AND(AL837&gt;=0, RIGHT(TEXT(AL837,"0.#"),1)="."),TRUE,FALSE)</formula>
    </cfRule>
    <cfRule type="expression" dxfId="1" priority="3">
      <formula>IF(AND(AL837&lt;0, RIGHT(TEXT(AL837,"0.#"),1)&lt;&gt;"."),TRUE,FALSE)</formula>
    </cfRule>
    <cfRule type="expression" dxfId="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2019-05-14T09:33:21Z</cp:lastPrinted>
  <dcterms:created xsi:type="dcterms:W3CDTF">2012-03-13T00:50:25Z</dcterms:created>
  <dcterms:modified xsi:type="dcterms:W3CDTF">2019-05-21T04:58:12Z</dcterms:modified>
</cp:coreProperties>
</file>