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23試験\"/>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<sst xmlns="http://schemas.openxmlformats.org/spreadsheetml/2006/main" count="2882" uniqueCount="607">
  <si>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</si>
  <si>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</si>
  <si>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</si>
  <si>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</si>
  <si>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</si>
  <si>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</si>
  <si>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</si>
  <si>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</si>
  <si>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</si>
  <si>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</si>
  <si>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</si>
  <si>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</si>
  <si>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</si>
  <si>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</si>
  <si>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</si>
  <si>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</si>
  <si>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</si>
  <si>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</si>
  <si>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</si>
  <si>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</si>
  <si>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</si>
  <si>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</si>
  <si>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</si>
  <si>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</si>
  <si>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</si>
  <si>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</si>
  <si>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</si>
  <si>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</si>
  <si>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</si>
  <si>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</si>
  <si>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</si>
  <si>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</si>
  <si>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</si>
  <si>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</si>
  <si>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</si>
  <si>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</si>
  <si>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</si>
  <si>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</si>
  <si>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</si>
  <si>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</si>
  <si>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</si>
  <si>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</si>
  <si>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</si>
  <si>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</si>
  <si>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</si>
  <si>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</si>
  <si>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</si>
  <si>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</si>
  <si>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</si>
  <si>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</si>
  <si>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</si>
  <si>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</si>
  <si>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</si>
  <si>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</si>
  <si>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</si>
  <si>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</si>
  <si>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</si>
  <si>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</si>
  <si>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</si>
  <si>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</si>
  <si>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</si>
  <si>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</si>
  <si>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</si>
  <si>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</si>
  <si>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</si>
  <si>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</si>
  <si>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</si>
  <si>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</si>
  <si>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</si>
  <si>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</si>
  <si>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</si>
  <si>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</si>
  <si>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</si>
  <si>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</si>
  <si>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</si>
  <si>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</si>
  <si>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</si>
  <si>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</si>
  <si>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</si>
  <si>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</si>
  <si>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</si>
  <si>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</si>
  <si>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</si>
  <si>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</si>
  <si>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</si>
  <si>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</si>
  <si>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</si>
  <si>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</si>
  <si>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</si>
  <si>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</si>
  <si>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</si>
  <si>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</si>
  <si>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</si>
  <si>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</si>
  <si>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</si>
  <si>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</si>
  <si>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</si>
  <si>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</si>
  <si>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</si>
  <si>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</si>
  <si>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</si>
  <si>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</si>
  <si>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</si>
  <si>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</si>
  <si>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</si>
  <si>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</si>
  <si>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</si>
  <si>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</si>
  <si>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</si>
  <si>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</si>
  <si>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</si>
  <si>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</si>
  <si>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</si>
  <si>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</si>
  <si>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</si>
  <si>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</si>
  <si>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</si>
  <si>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</si>
  <si>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</si>
  <si>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</si>
  <si>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</si>
  <si>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</si>
  <si>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</si>
  <si>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</si>
  <si>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</si>
  <si>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</si>
  <si>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</si>
  <si>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</si>
  <si>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</si>
  <si>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</si>
  <si>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</si>
  <si>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</si>
  <si>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</si>
  <si>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</si>
  <si>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</si>
  <si>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</si>
  <si>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</si>
  <si>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</si>
  <si>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</si>
  <si>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</si>
  <si>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</si>
  <si>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</si>
  <si>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</si>
  <si>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</si>
  <si>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</si>
  <si>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</si>
  <si>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</si>
  <si>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</si>
  <si>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</si>
  <si>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</si>
  <si>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</si>
  <si>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</si>
  <si>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</si>
  <si>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</si>
  <si>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</si>
  <si>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</si>
  <si>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</si>
  <si>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</si>
  <si>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</si>
  <si>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</si>
  <si>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</si>
  <si>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</si>
  <si>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</si>
  <si>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</si>
  <si>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</si>
  <si>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</si>
  <si>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</si>
  <si>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</si>
  <si>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</si>
  <si>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</si>
  <si>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</si>
  <si>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</si>
  <si>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</si>
  <si>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</si>
  <si>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</si>
  <si>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</si>
  <si>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</si>
  <si>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</si>
  <si>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</si>
  <si>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</si>
  <si>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</si>
  <si>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</si>
  <si>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</si>
  <si>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</si>
  <si>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</si>
  <si>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</si>
  <si>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</si>
  <si>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</si>
  <si>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</si>
  <si>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</si>
  <si>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</si>
  <si>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</si>
  <si>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</si>
  <si>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</si>
  <si>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</si>
  <si>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</si>
  <si>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</si>
  <si>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</si>
  <si>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</si>
  <si>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</si>
  <si>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</si>
  <si>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</si>
  <si>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</si>
  <si>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</si>
  <si>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</si>
  <si>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</si>
  <si>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</si>
  <si>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</si>
  <si>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</si>
  <si>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</si>
  <si>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</si>
  <si>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</si>
  <si>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</si>
  <si>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</si>
  <si>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</si>
  <si>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</si>
  <si>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</si>
  <si>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</si>
  <si>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</si>
  <si>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</si>
  <si>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</si>
  <si>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</si>
  <si>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</si>
  <si>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</si>
  <si>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</si>
  <si>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</si>
  <si>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</si>
  <si>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</si>
  <si>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</si>
  <si>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</si>
  <si>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</si>
  <si>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</si>
  <si>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</si>
  <si>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</si>
  <si>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</si>
  <si>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</si>
  <si>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</si>
  <si>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</si>
  <si>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</si>
  <si>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</si>
  <si>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</si>
  <si>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</si>
  <si>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</si>
  <si>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</si>
  <si>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</si>
  <si>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</si>
  <si>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</si>
  <si>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</si>
  <si>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</si>
  <si>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</si>
  <si>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</si>
  <si>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</si>
  <si>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</si>
  <si>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</si>
  <si>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</si>
  <si>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</si>
  <si>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</si>
  <si>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</si>
  <si>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</si>
  <si>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</si>
  <si>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</si>
  <si>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</si>
  <si>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</si>
  <si>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</si>
  <si>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</si>
  <si>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</si>
  <si>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</si>
  <si>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</si>
  <si>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</si>
  <si>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</si>
  <si>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</si>
  <si>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</si>
  <si>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</si>
  <si>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</si>
  <si>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</si>
  <si>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</si>
  <si>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</si>
  <si>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</si>
  <si>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</si>
  <si>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</si>
  <si>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</si>
  <si>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</si>
  <si>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</si>
  <si>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</si>
  <si>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</si>
  <si>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</si>
  <si>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</si>
  <si>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</si>
  <si>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</si>
  <si>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</si>
  <si>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</si>
  <si>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</si>
  <si>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</si>
  <si>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</si>
  <si>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</si>
  <si>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</si>
  <si>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</si>
  <si>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</si>
  <si>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</si>
  <si>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</si>
  <si>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</si>
  <si>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</si>
  <si>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</si>
  <si>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</si>
  <si>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</si>
  <si>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</si>
  <si>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</si>
  <si>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</si>
  <si>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</si>
  <si>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</si>
  <si>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</si>
  <si>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</si>
  <si>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</si>
  <si>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</si>
  <si>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</si>
  <si>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</si>
  <si>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</si>
  <si>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</si>
  <si>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</si>
  <si>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</si>
  <si>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</si>
  <si>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</si>
  <si>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</si>
  <si>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</si>
  <si>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</si>
  <si>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</si>
  <si>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</si>
  <si>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</si>
  <si>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</si>
  <si>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</si>
  <si>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</si>
  <si>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</si>
  <si>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</si>
  <si>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</si>
  <si>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</si>
  <si>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</si>
  <si>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</si>
  <si>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</si>
  <si>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</si>
  <si>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</si>
  <si>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</si>
  <si>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</si>
  <si>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</si>
  <si>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</si>
  <si>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</si>
  <si>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</si>
  <si>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</si>
  <si>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</si>
  <si>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</si>
  <si>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</si>
  <si>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</si>
  <si>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</si>
  <si>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</si>
  <si>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</si>
  <si>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</si>
  <si>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</si>
  <si>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</si>
  <si>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</si>
  <si>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</si>
  <si>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</si>
  <si>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</si>
  <si>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</si>
  <si>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</si>
  <si>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</si>
  <si>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</si>
  <si>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</si>
  <si>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</si>
  <si>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</si>
  <si>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</si>
  <si>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</si>
  <si>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</si>
  <si>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</si>
  <si>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</si>
  <si>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</si>
  <si>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</si>
  <si>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</si>
  <si>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</si>
  <si>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</si>
  <si>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</si>
  <si>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</si>
  <si>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</si>
  <si>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</si>
  <si>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</si>
  <si>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</si>
  <si>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</si>
  <si>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</si>
  <si>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</si>
  <si>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</si>
  <si>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</si>
  <si>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</si>
  <si>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</si>
  <si>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</si>
  <si>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</si>
  <si>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</si>
  <si>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</si>
  <si>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</si>
  <si>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</si>
  <si>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</si>
  <si>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</si>
  <si>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</si>
  <si>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</si>
  <si>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</si>
  <si>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</si>
  <si>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</si>
  <si>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</si>
  <si>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</si>
  <si>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</si>
  <si>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</si>
  <si>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</si>
  <si>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</si>
  <si>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</si>
  <si>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</si>
  <si>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</si>
  <si>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</si>
  <si>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</si>
  <si>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</si>
  <si>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</si>
  <si>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</si>
  <si>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</si>
  <si>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</si>
  <si>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</si>
  <si>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</si>
  <si>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</si>
  <si>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</si>
  <si>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</si>
  <si>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</si>
  <si>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</si>
  <si>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</si>
  <si>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</si>
  <si>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</si>
  <si>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</si>
  <si>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</si>
  <si>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</si>
  <si>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</si>
  <si>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</si>
  <si>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</si>
  <si>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</si>
  <si>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</si>
  <si>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</si>
  <si>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</si>
  <si>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</si>
  <si>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</si>
  <si>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</si>
  <si>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</si>
  <si>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</si>
  <si>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</si>
  <si>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</si>
  <si>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</si>
  <si>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</si>
  <si>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</si>
  <si>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</si>
  <si>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</si>
  <si>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</si>
  <si>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</si>
  <si>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</si>
  <si>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</si>
  <si>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</si>
  <si>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</si>
  <si>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</si>
  <si>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</si>
  <si>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</si>
  <si>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</si>
  <si>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</si>
  <si>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</si>
  <si>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</si>
  <si>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</si>
  <si>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</si>
  <si>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</si>
  <si>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</si>
  <si>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</si>
  <si>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</si>
  <si>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</si>
  <si>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</si>
  <si>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</si>
  <si>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</si>
  <si>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</si>
  <si>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</si>
  <si>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</si>
  <si>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</si>
  <si>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</si>
  <si>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</si>
  <si>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</si>
  <si>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</si>
  <si>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</si>
  <si>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</si>
  <si>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</si>
  <si>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</si>
  <si>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</si>
  <si>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</si>
  <si>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</si>
  <si>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</si>
  <si>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</si>
  <si>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</si>
  <si>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</si>
  <si>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</si>
  <si>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</si>
  <si>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</si>
  <si>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</si>
  <si>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</si>
  <si>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</si>
  <si>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</si>
  <si>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</si>
  <si>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</si>
  <si>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</si>
  <si>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</si>
  <si>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</si>
  <si>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</si>
  <si>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</si>
  <si>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</si>
  <si>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</si>
  <si>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</si>
  <si>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</si>
  <si>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</si>
  <si>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</si>
  <si>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</si>
  <si>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</si>
  <si>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</si>
  <si>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</si>
  <si>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</si>
  <si>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</si>
  <si>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</si>
  <si>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</si>
  <si>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</si>
  <si>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</si>
  <si>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</si>
  <si>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</si>
  <si>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</si>
  <si>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</si>
  <si>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</si>
  <si>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</si>
  <si>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</si>
  <si>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</si>
  <si>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</si>
  <si>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</si>
  <si>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</si>
  <si>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</si>
  <si>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</si>
  <si>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</si>
  <si>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</si>
  <si>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</si>
  <si>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</si>
  <si>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</si>
  <si>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</si>
  <si>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</si>
  <si>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</si>
  <si>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</si>
  <si>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</si>
  <si>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</si>
  <si>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</si>
  <si>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</si>
  <si>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</si>
  <si>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</si>
  <si>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</si>
  <si>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</si>
  <si>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</si>
  <si>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</si>
  <si>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</si>
  <si>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</si>
  <si>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</si>
  <si>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</si>
  <si>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</si>
  <si>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</si>
  <si>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</si>
  <si>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</si>
  <si>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</si>
  <si>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</si>
  <si>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</si>
  <si>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</si>
  <si>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</si>
  <si>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</si>
  <si>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</si>
  <si>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厚生労働省</t>
  </si>
  <si>
    <t>一種病原体等の取扱に伴う高度安全試験検査施設の管理強化及び人材育成</t>
    <phoneticPr fontId="5"/>
  </si>
  <si>
    <t>国立感染症研究所</t>
    <phoneticPr fontId="5"/>
  </si>
  <si>
    <t>総務部会計課</t>
    <phoneticPr fontId="5"/>
  </si>
  <si>
    <t>大谷　剛志</t>
    <phoneticPr fontId="5"/>
  </si>
  <si>
    <t>○</t>
  </si>
  <si>
    <t>成長戦略フォローアップ
経済財政運営と改革の基本方針2019</t>
    <phoneticPr fontId="5"/>
  </si>
  <si>
    <t>-</t>
  </si>
  <si>
    <t>-</t>
    <phoneticPr fontId="5"/>
  </si>
  <si>
    <t>これまで以上に高度安全試験検査施設施設（BSL-4）をより高いレベルで、より安全に運営と稼働を行う。また、人材面で一層の管理強化を図る。それらにより地域住民をはじめ国民に安全・安心に一種病原体等を取扱うことを示す。</t>
    <phoneticPr fontId="5"/>
  </si>
  <si>
    <t>高度安全試験検査施設（BSL-4施設）の設備・機器類の保守、点検、改善を遅滞無く実施し、施設の管理をより高いレベルで維持する。また、人材面においても、高病原性病原体の取扱、BSL-4病原体の取扱経験、高病原性微生物の動物実験、病理検査、BSL-4施設管理を経験する人材育成を体系的に実施し、高度な技術を有する研究者の育成を行う。</t>
  </si>
  <si>
    <t>試験研究費</t>
    <rPh sb="0" eb="2">
      <t>シケン</t>
    </rPh>
    <rPh sb="2" eb="5">
      <t>ケンキュウヒ</t>
    </rPh>
    <phoneticPr fontId="5"/>
  </si>
  <si>
    <t>要求額のうち「新しい日本のための優先課題推進枠」176</t>
    <phoneticPr fontId="5"/>
  </si>
  <si>
    <t>日</t>
    <rPh sb="0" eb="1">
      <t>ニチ</t>
    </rPh>
    <phoneticPr fontId="5"/>
  </si>
  <si>
    <t>X: 執行額／Y：施設利用日数　　　　　　　　　　　　　</t>
    <rPh sb="0" eb="2">
      <t>シッコ</t>
    </rPh>
    <phoneticPr fontId="5"/>
  </si>
  <si>
    <t>円</t>
    <phoneticPr fontId="5"/>
  </si>
  <si>
    <t>　Ｘ/Ｙ</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</si>
  <si>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</si>
  <si>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</si>
  <si>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</si>
  <si>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</si>
  <si>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高度安全試験検査施設（BSL-4施設）の設備・機器類の保守、点検、改善を遅滞無く実施することや、病原体取扱や安全管理業務等の高度な技術を有する研究者を育成することは、施設の管理をより高いレベルでより安全に運営することに繋がり、検査体制の強化となるとともに、地域住民をはじめ国民の安全・安心の確保に資するものであ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</si>
  <si>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</si>
  <si>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</si>
  <si>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国民の健康を守るための検査・診断法の確立を行うものであり、優先度は高い。</t>
    <phoneticPr fontId="5"/>
  </si>
  <si>
    <t>無</t>
  </si>
  <si>
    <t>‐</t>
  </si>
  <si>
    <t>当該事業は一種病原体等の取扱に伴う高度試験検査施設の管理強化及び人材育成に係る事業であるが、輸入感染症に対する検査体制強化費は一類感染症等の検査法の開発及び地方衛生研究所への技術移転等に係る事業であるため役割が異なる。</t>
    <phoneticPr fontId="5"/>
  </si>
  <si>
    <t>輸入感染症に対する検査体制強化費</t>
    <phoneticPr fontId="5"/>
  </si>
  <si>
    <t>高度安全試験検査施設を稼働した検査及び実験使用日数</t>
    <rPh sb="0" eb="1">
      <t>カd</t>
    </rPh>
    <phoneticPr fontId="5"/>
  </si>
  <si>
    <t>高度安全試験検査施設　実験室使用日誌、BSL４実験施設利用状況（国立感染症研究所村山庁舎施設運営連絡協議会資料）</t>
    <phoneticPr fontId="5"/>
  </si>
  <si>
    <t>高度安全試験検査施設を利用した人材の育成</t>
    <phoneticPr fontId="5"/>
  </si>
  <si>
    <t>人</t>
    <rPh sb="0" eb="1">
      <t>ニン</t>
    </rPh>
    <phoneticPr fontId="5"/>
  </si>
  <si>
    <t>高度安全試験検査施設におけるウイルスを取扱った延べ人数</t>
    <rPh sb="0" eb="2">
      <t>コウド</t>
    </rPh>
    <rPh sb="2" eb="4">
      <t>アンゼン</t>
    </rPh>
    <rPh sb="4" eb="6">
      <t>シケン</t>
    </rPh>
    <rPh sb="6" eb="8">
      <t>ケンサ</t>
    </rPh>
    <rPh sb="19" eb="21">
      <t>トリアツカ</t>
    </rPh>
    <rPh sb="23" eb="24">
      <t>ノ</t>
    </rPh>
    <rPh sb="25" eb="27">
      <t>ニンズウ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</si>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</sst>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50800</xdr:colOff>
      <xdr:row>741</xdr:row>
      <xdr:rowOff>0</xdr:rowOff>
    </xdr:from>
    <xdr:to>
      <xdr:col>38</xdr:col>
      <xdr:colOff>2646</xdr:colOff>
      <xdr:row>745</xdr:row>
      <xdr:rowOff>261615</xdr:rowOff>
    </xdr:to>
    <xdr:sp macro="" textlink="">
      <xdr:nvSpPr>
        <xdr:cNvPr id="3" name="正方形/長方形 2">
          <a:extLst>
            <a:ext uri="{FF2B5EF4-FFF2-40B4-BE49-F238E27FC236}">
              <a16:creationId xmlns:a16="http://schemas.microsoft.com/office/drawing/2014/main" id="{E2A705B5-F804-49F5-9301-8D4898AB0F09}"/>
            </a:ext>
          </a:extLst>
        </xdr:cNvPr>
        <xdr:cNvSpPr/>
      </xdr:nvSpPr>
      <xdr:spPr>
        <a:xfrm>
          <a:off x="4318000" y="38582600"/>
          <a:ext cx="3406246" cy="16840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一種病原体等の取扱に伴う高度安全試験検査施設の管理強化及び人材育成</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12700</xdr:colOff>
      <xdr:row>745</xdr:row>
      <xdr:rowOff>279400</xdr:rowOff>
    </xdr:from>
    <xdr:to>
      <xdr:col>29</xdr:col>
      <xdr:colOff>23283</xdr:colOff>
      <xdr:row>747</xdr:row>
      <xdr:rowOff>338666</xdr:rowOff>
    </xdr:to>
    <xdr:cxnSp macro="">
      <xdr:nvCxnSpPr>
        <xdr:cNvPr id="4" name="直線コネクタ 3">
          <a:extLst>
            <a:ext uri="{FF2B5EF4-FFF2-40B4-BE49-F238E27FC236}">
              <a16:creationId xmlns:a16="http://schemas.microsoft.com/office/drawing/2014/main" id="{B37DC477-FED3-4CCA-847B-E5279FEE56A5}"/>
            </a:ext>
          </a:extLst>
        </xdr:cNvPr>
        <xdr:cNvCxnSpPr/>
      </xdr:nvCxnSpPr>
      <xdr:spPr>
        <a:xfrm>
          <a:off x="5905500" y="40284400"/>
          <a:ext cx="10583" cy="7704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748</xdr:row>
      <xdr:rowOff>0</xdr:rowOff>
    </xdr:from>
    <xdr:to>
      <xdr:col>36</xdr:col>
      <xdr:colOff>167217</xdr:colOff>
      <xdr:row>748</xdr:row>
      <xdr:rowOff>10584</xdr:rowOff>
    </xdr:to>
    <xdr:cxnSp macro="">
      <xdr:nvCxnSpPr>
        <xdr:cNvPr id="5" name="直線コネクタ 4">
          <a:extLst>
            <a:ext uri="{FF2B5EF4-FFF2-40B4-BE49-F238E27FC236}">
              <a16:creationId xmlns:a16="http://schemas.microsoft.com/office/drawing/2014/main" id="{B0D6A73E-6C7F-4465-82DA-E41DC71FEE78}"/>
            </a:ext>
          </a:extLst>
        </xdr:cNvPr>
        <xdr:cNvCxnSpPr/>
      </xdr:nvCxnSpPr>
      <xdr:spPr>
        <a:xfrm flipH="1">
          <a:off x="4508500" y="41071800"/>
          <a:ext cx="2973917"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165100</xdr:colOff>
      <xdr:row>747</xdr:row>
      <xdr:rowOff>342900</xdr:rowOff>
    </xdr:from>
    <xdr:to>
      <xdr:col>36</xdr:col>
      <xdr:colOff>175683</xdr:colOff>
      <xdr:row>750</xdr:row>
      <xdr:rowOff>46566</xdr:rowOff>
    </xdr:to>
    <xdr:cxnSp macro="">
      <xdr:nvCxnSpPr>
        <xdr:cNvPr id="6" name="直線コネクタ 5">
          <a:extLst>
            <a:ext uri="{FF2B5EF4-FFF2-40B4-BE49-F238E27FC236}">
              <a16:creationId xmlns:a16="http://schemas.microsoft.com/office/drawing/2014/main" id="{19B3B2E4-FF20-4049-8FA9-D0DC8AFB47D3}"/>
            </a:ext>
          </a:extLst>
        </xdr:cNvPr>
        <xdr:cNvCxnSpPr/>
      </xdr:nvCxnSpPr>
      <xdr:spPr>
        <a:xfrm>
          <a:off x="7480300" y="41059100"/>
          <a:ext cx="10583" cy="7704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748</xdr:row>
      <xdr:rowOff>25400</xdr:rowOff>
    </xdr:from>
    <xdr:to>
      <xdr:col>22</xdr:col>
      <xdr:colOff>50800</xdr:colOff>
      <xdr:row>750</xdr:row>
      <xdr:rowOff>46567</xdr:rowOff>
    </xdr:to>
    <xdr:cxnSp macro="">
      <xdr:nvCxnSpPr>
        <xdr:cNvPr id="7" name="直線コネクタ 6">
          <a:extLst>
            <a:ext uri="{FF2B5EF4-FFF2-40B4-BE49-F238E27FC236}">
              <a16:creationId xmlns:a16="http://schemas.microsoft.com/office/drawing/2014/main" id="{933FBD09-EDF7-43FF-9710-7DF42FF78C38}"/>
            </a:ext>
          </a:extLst>
        </xdr:cNvPr>
        <xdr:cNvCxnSpPr/>
      </xdr:nvCxnSpPr>
      <xdr:spPr>
        <a:xfrm>
          <a:off x="4521200" y="41097200"/>
          <a:ext cx="0" cy="7323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127000</xdr:colOff>
      <xdr:row>750</xdr:row>
      <xdr:rowOff>50800</xdr:rowOff>
    </xdr:from>
    <xdr:to>
      <xdr:col>42</xdr:col>
      <xdr:colOff>12266</xdr:colOff>
      <xdr:row>753</xdr:row>
      <xdr:rowOff>301811</xdr:rowOff>
    </xdr:to>
    <xdr:sp macro="" textlink="">
      <xdr:nvSpPr>
        <xdr:cNvPr id="8" name="テキスト ボックス 7">
          <a:extLst>
            <a:ext uri="{FF2B5EF4-FFF2-40B4-BE49-F238E27FC236}">
              <a16:creationId xmlns:a16="http://schemas.microsoft.com/office/drawing/2014/main" id="{C27A0E70-7975-491B-808F-372BCF035F52}"/>
            </a:ext>
          </a:extLst>
        </xdr:cNvPr>
        <xdr:cNvSpPr txBox="1"/>
      </xdr:nvSpPr>
      <xdr:spPr>
        <a:xfrm>
          <a:off x="6426200" y="41833800"/>
          <a:ext cx="2120466" cy="13178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非常勤職員Ａ</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64</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16</xdr:col>
      <xdr:colOff>190500</xdr:colOff>
      <xdr:row>750</xdr:row>
      <xdr:rowOff>63500</xdr:rowOff>
    </xdr:from>
    <xdr:to>
      <xdr:col>27</xdr:col>
      <xdr:colOff>77883</xdr:colOff>
      <xdr:row>753</xdr:row>
      <xdr:rowOff>314511</xdr:rowOff>
    </xdr:to>
    <xdr:sp macro="" textlink="">
      <xdr:nvSpPr>
        <xdr:cNvPr id="10" name="テキスト ボックス 9">
          <a:extLst>
            <a:ext uri="{FF2B5EF4-FFF2-40B4-BE49-F238E27FC236}">
              <a16:creationId xmlns:a16="http://schemas.microsoft.com/office/drawing/2014/main" id="{900BA77B-9FDD-4123-94BF-ECCA4806A0A1}"/>
            </a:ext>
          </a:extLst>
        </xdr:cNvPr>
        <xdr:cNvSpPr txBox="1"/>
      </xdr:nvSpPr>
      <xdr:spPr>
        <a:xfrm>
          <a:off x="3441700" y="41846500"/>
          <a:ext cx="2122583" cy="13178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112</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備品の購入、雑役務費</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31" sqref="A731:E73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2" t="s">
        <v>0</v>
      </c>
      <c r="AK2" s="942"/>
      <c r="AL2" s="942"/>
      <c r="AM2" s="942"/>
      <c r="AN2" s="942"/>
      <c r="AO2" s="943" t="s">
        <v>544</v>
      </c>
      <c r="AP2" s="943"/>
      <c r="AQ2" s="943"/>
      <c r="AR2" s="78" t="str">
        <f>IF(OR(AO2="　", AO2=""), "", "-")</f>
        <v>-</v>
      </c>
      <c r="AS2" s="944">
        <v>54</v>
      </c>
      <c r="AT2" s="944"/>
      <c r="AU2" s="944"/>
      <c r="AV2" s="51"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571</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572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570</v>
      </c>
      <c r="H5" s="844"/>
      <c r="I5" s="844"/>
      <c r="J5" s="844"/>
      <c r="K5" s="844"/>
      <c r="L5" s="844"/>
      <c r="M5" s="845" t="s">
        <v>66</v>
      </c>
      <c r="N5" s="846"/>
      <c r="O5" s="846"/>
      <c r="P5" s="846"/>
      <c r="Q5" s="846"/>
      <c r="R5" s="847"/>
      <c r="S5" s="848" t="s">
        <v>131</v>
      </c>
      <c r="T5" s="844"/>
      <c r="U5" s="844"/>
      <c r="V5" s="844"/>
      <c r="W5" s="844"/>
      <c r="X5" s="849"/>
      <c r="Y5" s="700" t="s">
        <v>3</v>
      </c>
      <c r="Z5" s="542"/>
      <c r="AA5" s="542"/>
      <c r="AB5" s="542"/>
      <c r="AC5" s="542"/>
      <c r="AD5" s="543"/>
      <c r="AE5" s="701" t="s">
        <v>574</v>
      </c>
      <c r="AF5" s="701"/>
      <c r="AG5" s="701"/>
      <c r="AH5" s="701"/>
      <c r="AI5" s="701"/>
      <c r="AJ5" s="701"/>
      <c r="AK5" s="701"/>
      <c r="AL5" s="701"/>
      <c r="AM5" s="701"/>
      <c r="AN5" s="701"/>
      <c r="AO5" s="701"/>
      <c r="AP5" s="702"/>
      <c r="AQ5" s="703" t="s">
        <v>575</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579</v>
      </c>
      <c r="H7" s="498"/>
      <c r="I7" s="498"/>
      <c r="J7" s="498"/>
      <c r="K7" s="498"/>
      <c r="L7" s="498"/>
      <c r="M7" s="498"/>
      <c r="N7" s="498"/>
      <c r="O7" s="498"/>
      <c r="P7" s="498"/>
      <c r="Q7" s="498"/>
      <c r="R7" s="498"/>
      <c r="S7" s="498"/>
      <c r="T7" s="498"/>
      <c r="U7" s="498"/>
      <c r="V7" s="498"/>
      <c r="W7" s="498"/>
      <c r="X7" s="499"/>
      <c r="Y7" s="926" t="s">
        <v>515</v>
      </c>
      <c r="Z7" s="442"/>
      <c r="AA7" s="442"/>
      <c r="AB7" s="442"/>
      <c r="AC7" s="442"/>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377</v>
      </c>
      <c r="B8" s="495"/>
      <c r="C8" s="495"/>
      <c r="D8" s="495"/>
      <c r="E8" s="495"/>
      <c r="F8" s="496"/>
      <c r="G8" s="945" t="str">
        <f>入力規則等!A28</f>
        <v>医療分野の研究開発関連、科学技術・イノベーション</v>
      </c>
      <c r="H8" s="722"/>
      <c r="I8" s="722"/>
      <c r="J8" s="722"/>
      <c r="K8" s="722"/>
      <c r="L8" s="722"/>
      <c r="M8" s="722"/>
      <c r="N8" s="722"/>
      <c r="O8" s="722"/>
      <c r="P8" s="722"/>
      <c r="Q8" s="722"/>
      <c r="R8" s="722"/>
      <c r="S8" s="722"/>
      <c r="T8" s="722"/>
      <c r="U8" s="722"/>
      <c r="V8" s="722"/>
      <c r="W8" s="722"/>
      <c r="X8" s="946"/>
      <c r="Y8" s="850" t="s">
        <v>378</v>
      </c>
      <c r="Z8" s="851"/>
      <c r="AA8" s="851"/>
      <c r="AB8" s="851"/>
      <c r="AC8" s="851"/>
      <c r="AD8" s="852"/>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580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579</v>
      </c>
      <c r="Q13" s="660"/>
      <c r="R13" s="660"/>
      <c r="S13" s="660"/>
      <c r="T13" s="660"/>
      <c r="U13" s="660"/>
      <c r="V13" s="661"/>
      <c r="W13" s="659" t="s">
        <v>579</v>
      </c>
      <c r="X13" s="660"/>
      <c r="Y13" s="660"/>
      <c r="Z13" s="660"/>
      <c r="AA13" s="660"/>
      <c r="AB13" s="660"/>
      <c r="AC13" s="661"/>
      <c r="AD13" s="659" t="s">
        <v>579</v>
      </c>
      <c r="AE13" s="660"/>
      <c r="AF13" s="660"/>
      <c r="AG13" s="660"/>
      <c r="AH13" s="660"/>
      <c r="AI13" s="660"/>
      <c r="AJ13" s="661"/>
      <c r="AK13" s="659" t="s">
        <v>579</v>
      </c>
      <c r="AL13" s="660"/>
      <c r="AM13" s="660"/>
      <c r="AN13" s="660"/>
      <c r="AO13" s="660"/>
      <c r="AP13" s="660"/>
      <c r="AQ13" s="661"/>
      <c r="AR13" s="923">
        <v>176</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579</v>
      </c>
      <c r="Q14" s="660"/>
      <c r="R14" s="660"/>
      <c r="S14" s="660"/>
      <c r="T14" s="660"/>
      <c r="U14" s="660"/>
      <c r="V14" s="661"/>
      <c r="W14" s="659" t="s">
        <v>579</v>
      </c>
      <c r="X14" s="660"/>
      <c r="Y14" s="660"/>
      <c r="Z14" s="660"/>
      <c r="AA14" s="660"/>
      <c r="AB14" s="660"/>
      <c r="AC14" s="661"/>
      <c r="AD14" s="659" t="s">
        <v>579</v>
      </c>
      <c r="AE14" s="660"/>
      <c r="AF14" s="660"/>
      <c r="AG14" s="660"/>
      <c r="AH14" s="660"/>
      <c r="AI14" s="660"/>
      <c r="AJ14" s="661"/>
      <c r="AK14" s="659" t="s">
        <v>579</v>
      </c>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7"/>
      <c r="H15" s="728"/>
      <c r="I15" s="713" t="s">
        <v>51</v>
      </c>
      <c r="J15" s="714"/>
      <c r="K15" s="714"/>
      <c r="L15" s="714"/>
      <c r="M15" s="714"/>
      <c r="N15" s="714"/>
      <c r="O15" s="715"/>
      <c r="P15" s="659" t="s">
        <v>579</v>
      </c>
      <c r="Q15" s="660"/>
      <c r="R15" s="660"/>
      <c r="S15" s="660"/>
      <c r="T15" s="660"/>
      <c r="U15" s="660"/>
      <c r="V15" s="661"/>
      <c r="W15" s="659" t="s">
        <v>579</v>
      </c>
      <c r="X15" s="660"/>
      <c r="Y15" s="660"/>
      <c r="Z15" s="660"/>
      <c r="AA15" s="660"/>
      <c r="AB15" s="660"/>
      <c r="AC15" s="661"/>
      <c r="AD15" s="659" t="s">
        <v>579</v>
      </c>
      <c r="AE15" s="660"/>
      <c r="AF15" s="660"/>
      <c r="AG15" s="660"/>
      <c r="AH15" s="660"/>
      <c r="AI15" s="660"/>
      <c r="AJ15" s="661"/>
      <c r="AK15" s="659" t="s">
        <v>579</v>
      </c>
      <c r="AL15" s="660"/>
      <c r="AM15" s="660"/>
      <c r="AN15" s="660"/>
      <c r="AO15" s="660"/>
      <c r="AP15" s="660"/>
      <c r="AQ15" s="661"/>
      <c r="AR15" s="659" t="s">
        <v>579</v>
      </c>
      <c r="AS15" s="660"/>
      <c r="AT15" s="660"/>
      <c r="AU15" s="660"/>
      <c r="AV15" s="660"/>
      <c r="AW15" s="660"/>
      <c r="AX15" s="810"/>
    </row>
    <row r="16" spans="1:50" ht="21" customHeight="1" x14ac:dyDescent="0.15">
      <c r="A16" s="616"/>
      <c r="B16" s="617"/>
      <c r="C16" s="617"/>
      <c r="D16" s="617"/>
      <c r="E16" s="617"/>
      <c r="F16" s="618"/>
      <c r="G16" s="727"/>
      <c r="H16" s="728"/>
      <c r="I16" s="713" t="s">
        <v>52</v>
      </c>
      <c r="J16" s="714"/>
      <c r="K16" s="714"/>
      <c r="L16" s="714"/>
      <c r="M16" s="714"/>
      <c r="N16" s="714"/>
      <c r="O16" s="715"/>
      <c r="P16" s="659" t="s">
        <v>579</v>
      </c>
      <c r="Q16" s="660"/>
      <c r="R16" s="660"/>
      <c r="S16" s="660"/>
      <c r="T16" s="660"/>
      <c r="U16" s="660"/>
      <c r="V16" s="661"/>
      <c r="W16" s="659" t="s">
        <v>579</v>
      </c>
      <c r="X16" s="660"/>
      <c r="Y16" s="660"/>
      <c r="Z16" s="660"/>
      <c r="AA16" s="660"/>
      <c r="AB16" s="660"/>
      <c r="AC16" s="661"/>
      <c r="AD16" s="659" t="s">
        <v>579</v>
      </c>
      <c r="AE16" s="660"/>
      <c r="AF16" s="660"/>
      <c r="AG16" s="660"/>
      <c r="AH16" s="660"/>
      <c r="AI16" s="660"/>
      <c r="AJ16" s="661"/>
      <c r="AK16" s="659" t="s">
        <v>579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579</v>
      </c>
      <c r="Q17" s="660"/>
      <c r="R17" s="660"/>
      <c r="S17" s="660"/>
      <c r="T17" s="660"/>
      <c r="U17" s="660"/>
      <c r="V17" s="661"/>
      <c r="W17" s="659" t="s">
        <v>579</v>
      </c>
      <c r="X17" s="660"/>
      <c r="Y17" s="660"/>
      <c r="Z17" s="660"/>
      <c r="AA17" s="660"/>
      <c r="AB17" s="660"/>
      <c r="AC17" s="661"/>
      <c r="AD17" s="659" t="s">
        <v>579</v>
      </c>
      <c r="AE17" s="660"/>
      <c r="AF17" s="660"/>
      <c r="AG17" s="660"/>
      <c r="AH17" s="660"/>
      <c r="AI17" s="660"/>
      <c r="AJ17" s="661"/>
      <c r="AK17" s="659" t="s">
        <v>579</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176</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80" t="s">
        <v>10</v>
      </c>
      <c r="H20" s="881"/>
      <c r="I20" s="881"/>
      <c r="J20" s="881"/>
      <c r="K20" s="881"/>
      <c r="L20" s="881"/>
      <c r="M20" s="881"/>
      <c r="N20" s="881"/>
      <c r="O20" s="881"/>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50"/>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8" t="s">
        <v>559</v>
      </c>
      <c r="B22" s="969"/>
      <c r="C22" s="969"/>
      <c r="D22" s="969"/>
      <c r="E22" s="969"/>
      <c r="F22" s="970"/>
      <c r="G22" s="955" t="s">
        <v>456</v>
      </c>
      <c r="H22" s="221"/>
      <c r="I22" s="221"/>
      <c r="J22" s="221"/>
      <c r="K22" s="221"/>
      <c r="L22" s="221"/>
      <c r="M22" s="221"/>
      <c r="N22" s="221"/>
      <c r="O22" s="222"/>
      <c r="P22" s="940" t="s">
        <v>520</v>
      </c>
      <c r="Q22" s="221"/>
      <c r="R22" s="221"/>
      <c r="S22" s="221"/>
      <c r="T22" s="221"/>
      <c r="U22" s="221"/>
      <c r="V22" s="222"/>
      <c r="W22" s="940" t="s">
        <v>516</v>
      </c>
      <c r="X22" s="221"/>
      <c r="Y22" s="221"/>
      <c r="Z22" s="221"/>
      <c r="AA22" s="221"/>
      <c r="AB22" s="221"/>
      <c r="AC22" s="222"/>
      <c r="AD22" s="940" t="s">
        <v>455</v>
      </c>
      <c r="AE22" s="221"/>
      <c r="AF22" s="221"/>
      <c r="AG22" s="221"/>
      <c r="AH22" s="221"/>
      <c r="AI22" s="221"/>
      <c r="AJ22" s="221"/>
      <c r="AK22" s="221"/>
      <c r="AL22" s="221"/>
      <c r="AM22" s="221"/>
      <c r="AN22" s="221"/>
      <c r="AO22" s="221"/>
      <c r="AP22" s="221"/>
      <c r="AQ22" s="221"/>
      <c r="AR22" s="221"/>
      <c r="AS22" s="221"/>
      <c r="AT22" s="221"/>
      <c r="AU22" s="221"/>
      <c r="AV22" s="221"/>
      <c r="AW22" s="221"/>
      <c r="AX22" s="977"/>
    </row>
    <row r="23" spans="1:50" ht="25.5" customHeight="1" x14ac:dyDescent="0.15">
      <c r="A23" s="971"/>
      <c r="B23" s="972"/>
      <c r="C23" s="972"/>
      <c r="D23" s="972"/>
      <c r="E23" s="972"/>
      <c r="F23" s="973"/>
      <c r="G23" s="956" t="s">
        <v>582</v>
      </c>
      <c r="H23" s="957"/>
      <c r="I23" s="957"/>
      <c r="J23" s="957"/>
      <c r="K23" s="957"/>
      <c r="L23" s="957"/>
      <c r="M23" s="957"/>
      <c r="N23" s="957"/>
      <c r="O23" s="958"/>
      <c r="P23" s="923" t="s">
        <v>579</v>
      </c>
      <c r="Q23" s="924"/>
      <c r="R23" s="924"/>
      <c r="S23" s="924"/>
      <c r="T23" s="924"/>
      <c r="U23" s="924"/>
      <c r="V23" s="941"/>
      <c r="W23" s="923">
        <v>176</v>
      </c>
      <c r="X23" s="924"/>
      <c r="Y23" s="924"/>
      <c r="Z23" s="924"/>
      <c r="AA23" s="924"/>
      <c r="AB23" s="924"/>
      <c r="AC23" s="941"/>
      <c r="AD23" s="978" t="s">
        <v>583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9"/>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t="e">
        <f>P29-SUM(P23:P27)</f>
        <v>#VALUE!</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9" t="str">
        <f>AK13</f>
        <v>-</v>
      </c>
      <c r="Q29" s="660"/>
      <c r="R29" s="660"/>
      <c r="S29" s="660"/>
      <c r="T29" s="660"/>
      <c r="U29" s="660"/>
      <c r="V29" s="661"/>
      <c r="W29" s="937">
        <f>AR13</f>
        <v>176</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5" t="s">
        <v>264</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69" t="s">
        <v>353</v>
      </c>
      <c r="AR30" s="770"/>
      <c r="AS30" s="770"/>
      <c r="AT30" s="771"/>
      <c r="AU30" s="776" t="s">
        <v>252</v>
      </c>
      <c r="AV30" s="776"/>
      <c r="AW30" s="776"/>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92" t="s">
        <v>579</v>
      </c>
      <c r="AR31" s="199"/>
      <c r="AS31" s="132" t="s">
        <v>354</v>
      </c>
      <c r="AT31" s="133"/>
      <c r="AU31" s="198">
        <v>32</v>
      </c>
      <c r="AV31" s="198"/>
      <c r="AW31" s="397" t="s">
        <v>299</v>
      </c>
      <c r="AX31" s="398"/>
    </row>
    <row r="32" spans="1:50" ht="23.25" customHeight="1" x14ac:dyDescent="0.15">
      <c r="A32" s="402"/>
      <c r="B32" s="400"/>
      <c r="C32" s="400"/>
      <c r="D32" s="400"/>
      <c r="E32" s="400"/>
      <c r="F32" s="401"/>
      <c r="G32" s="566" t="s">
        <v>602</v>
      </c>
      <c r="H32" s="567"/>
      <c r="I32" s="567"/>
      <c r="J32" s="567"/>
      <c r="K32" s="567"/>
      <c r="L32" s="567"/>
      <c r="M32" s="567"/>
      <c r="N32" s="567"/>
      <c r="O32" s="568"/>
      <c r="P32" s="104" t="s">
        <v>604</v>
      </c>
      <c r="Q32" s="104"/>
      <c r="R32" s="104"/>
      <c r="S32" s="104"/>
      <c r="T32" s="104"/>
      <c r="U32" s="104"/>
      <c r="V32" s="104"/>
      <c r="W32" s="104"/>
      <c r="X32" s="105"/>
      <c r="Y32" s="470" t="s">
        <v>12</v>
      </c>
      <c r="Z32" s="530"/>
      <c r="AA32" s="531"/>
      <c r="AB32" s="460" t="s">
        <v>603</v>
      </c>
      <c r="AC32" s="460"/>
      <c r="AD32" s="460"/>
      <c r="AE32" s="217" t="s">
        <v>579</v>
      </c>
      <c r="AF32" s="218"/>
      <c r="AG32" s="218"/>
      <c r="AH32" s="218"/>
      <c r="AI32" s="217" t="s">
        <v>579</v>
      </c>
      <c r="AJ32" s="218"/>
      <c r="AK32" s="218"/>
      <c r="AL32" s="218"/>
      <c r="AM32" s="217" t="s">
        <v>579</v>
      </c>
      <c r="AN32" s="218"/>
      <c r="AO32" s="218"/>
      <c r="AP32" s="218"/>
      <c r="AQ32" s="339" t="s">
        <v>579</v>
      </c>
      <c r="AR32" s="206"/>
      <c r="AS32" s="206"/>
      <c r="AT32" s="340"/>
      <c r="AU32" s="218" t="s">
        <v>579</v>
      </c>
      <c r="AV32" s="218"/>
      <c r="AW32" s="218"/>
      <c r="AX32" s="220"/>
    </row>
    <row r="33" spans="1:50" ht="23.25" customHeight="1" x14ac:dyDescent="0.15">
      <c r="A33" s="403"/>
      <c r="B33" s="404"/>
      <c r="C33" s="404"/>
      <c r="D33" s="404"/>
      <c r="E33" s="404"/>
      <c r="F33" s="405"/>
      <c r="G33" s="569"/>
      <c r="H33" s="570"/>
      <c r="I33" s="570"/>
      <c r="J33" s="570"/>
      <c r="K33" s="570"/>
      <c r="L33" s="570"/>
      <c r="M33" s="570"/>
      <c r="N33" s="570"/>
      <c r="O33" s="571"/>
      <c r="P33" s="107"/>
      <c r="Q33" s="107"/>
      <c r="R33" s="107"/>
      <c r="S33" s="107"/>
      <c r="T33" s="107"/>
      <c r="U33" s="107"/>
      <c r="V33" s="107"/>
      <c r="W33" s="107"/>
      <c r="X33" s="108"/>
      <c r="Y33" s="414" t="s">
        <v>54</v>
      </c>
      <c r="Z33" s="415"/>
      <c r="AA33" s="416"/>
      <c r="AB33" s="522" t="s">
        <v>603</v>
      </c>
      <c r="AC33" s="522"/>
      <c r="AD33" s="522"/>
      <c r="AE33" s="217" t="s">
        <v>579</v>
      </c>
      <c r="AF33" s="218"/>
      <c r="AG33" s="218"/>
      <c r="AH33" s="218"/>
      <c r="AI33" s="217" t="s">
        <v>579</v>
      </c>
      <c r="AJ33" s="218"/>
      <c r="AK33" s="218"/>
      <c r="AL33" s="218"/>
      <c r="AM33" s="217" t="s">
        <v>579</v>
      </c>
      <c r="AN33" s="218"/>
      <c r="AO33" s="218"/>
      <c r="AP33" s="218"/>
      <c r="AQ33" s="339" t="s">
        <v>579</v>
      </c>
      <c r="AR33" s="206"/>
      <c r="AS33" s="206"/>
      <c r="AT33" s="340"/>
      <c r="AU33" s="218">
        <v>10</v>
      </c>
      <c r="AV33" s="218"/>
      <c r="AW33" s="218"/>
      <c r="AX33" s="220"/>
    </row>
    <row r="34" spans="1:50" ht="23.25" customHeight="1" x14ac:dyDescent="0.15">
      <c r="A34" s="402"/>
      <c r="B34" s="400"/>
      <c r="C34" s="400"/>
      <c r="D34" s="400"/>
      <c r="E34" s="400"/>
      <c r="F34" s="401"/>
      <c r="G34" s="572"/>
      <c r="H34" s="573"/>
      <c r="I34" s="573"/>
      <c r="J34" s="573"/>
      <c r="K34" s="573"/>
      <c r="L34" s="573"/>
      <c r="M34" s="573"/>
      <c r="N34" s="573"/>
      <c r="O34" s="574"/>
      <c r="P34" s="110"/>
      <c r="Q34" s="110"/>
      <c r="R34" s="110"/>
      <c r="S34" s="110"/>
      <c r="T34" s="110"/>
      <c r="U34" s="110"/>
      <c r="V34" s="110"/>
      <c r="W34" s="110"/>
      <c r="X34" s="111"/>
      <c r="Y34" s="414" t="s">
        <v>13</v>
      </c>
      <c r="Z34" s="415"/>
      <c r="AA34" s="416"/>
      <c r="AB34" s="558" t="s">
        <v>300</v>
      </c>
      <c r="AC34" s="558"/>
      <c r="AD34" s="558"/>
      <c r="AE34" s="217" t="s">
        <v>579</v>
      </c>
      <c r="AF34" s="218"/>
      <c r="AG34" s="218"/>
      <c r="AH34" s="218"/>
      <c r="AI34" s="217" t="s">
        <v>579</v>
      </c>
      <c r="AJ34" s="218"/>
      <c r="AK34" s="218"/>
      <c r="AL34" s="218"/>
      <c r="AM34" s="217" t="s">
        <v>579</v>
      </c>
      <c r="AN34" s="218"/>
      <c r="AO34" s="218"/>
      <c r="AP34" s="218"/>
      <c r="AQ34" s="339" t="s">
        <v>579</v>
      </c>
      <c r="AR34" s="206"/>
      <c r="AS34" s="206"/>
      <c r="AT34" s="340"/>
      <c r="AU34" s="218" t="s">
        <v>579</v>
      </c>
      <c r="AV34" s="218"/>
      <c r="AW34" s="218"/>
      <c r="AX34" s="220"/>
    </row>
    <row r="35" spans="1:50" ht="23.25" customHeight="1" x14ac:dyDescent="0.15">
      <c r="A35" s="225" t="s">
        <v>505</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2" t="s">
        <v>472</v>
      </c>
      <c r="B37" s="773"/>
      <c r="C37" s="773"/>
      <c r="D37" s="773"/>
      <c r="E37" s="773"/>
      <c r="F37" s="774"/>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92"/>
      <c r="AR38" s="199"/>
      <c r="AS38" s="132" t="s">
        <v>354</v>
      </c>
      <c r="AT38" s="133"/>
      <c r="AU38" s="198"/>
      <c r="AV38" s="198"/>
      <c r="AW38" s="397" t="s">
        <v>299</v>
      </c>
      <c r="AX38" s="398"/>
    </row>
    <row r="39" spans="1:50" ht="23.25" hidden="1" customHeight="1" x14ac:dyDescent="0.15">
      <c r="A39" s="402"/>
      <c r="B39" s="400"/>
      <c r="C39" s="400"/>
      <c r="D39" s="400"/>
      <c r="E39" s="400"/>
      <c r="F39" s="401"/>
      <c r="G39" s="566"/>
      <c r="H39" s="567"/>
      <c r="I39" s="567"/>
      <c r="J39" s="567"/>
      <c r="K39" s="567"/>
      <c r="L39" s="567"/>
      <c r="M39" s="567"/>
      <c r="N39" s="567"/>
      <c r="O39" s="568"/>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9"/>
      <c r="H40" s="570"/>
      <c r="I40" s="570"/>
      <c r="J40" s="570"/>
      <c r="K40" s="570"/>
      <c r="L40" s="570"/>
      <c r="M40" s="570"/>
      <c r="N40" s="570"/>
      <c r="O40" s="571"/>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72"/>
      <c r="H41" s="573"/>
      <c r="I41" s="573"/>
      <c r="J41" s="573"/>
      <c r="K41" s="573"/>
      <c r="L41" s="573"/>
      <c r="M41" s="573"/>
      <c r="N41" s="573"/>
      <c r="O41" s="574"/>
      <c r="P41" s="110"/>
      <c r="Q41" s="110"/>
      <c r="R41" s="110"/>
      <c r="S41" s="110"/>
      <c r="T41" s="110"/>
      <c r="U41" s="110"/>
      <c r="V41" s="110"/>
      <c r="W41" s="110"/>
      <c r="X41" s="111"/>
      <c r="Y41" s="414" t="s">
        <v>13</v>
      </c>
      <c r="Z41" s="415"/>
      <c r="AA41" s="416"/>
      <c r="AB41" s="558" t="s">
        <v>300</v>
      </c>
      <c r="AC41" s="558"/>
      <c r="AD41" s="558"/>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472</v>
      </c>
      <c r="B44" s="773"/>
      <c r="C44" s="773"/>
      <c r="D44" s="773"/>
      <c r="E44" s="773"/>
      <c r="F44" s="774"/>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92"/>
      <c r="AR45" s="199"/>
      <c r="AS45" s="132" t="s">
        <v>354</v>
      </c>
      <c r="AT45" s="133"/>
      <c r="AU45" s="198"/>
      <c r="AV45" s="198"/>
      <c r="AW45" s="397" t="s">
        <v>299</v>
      </c>
      <c r="AX45" s="398"/>
    </row>
    <row r="46" spans="1:50" ht="23.25" hidden="1" customHeight="1" x14ac:dyDescent="0.15">
      <c r="A46" s="402"/>
      <c r="B46" s="400"/>
      <c r="C46" s="400"/>
      <c r="D46" s="400"/>
      <c r="E46" s="400"/>
      <c r="F46" s="401"/>
      <c r="G46" s="566"/>
      <c r="H46" s="567"/>
      <c r="I46" s="567"/>
      <c r="J46" s="567"/>
      <c r="K46" s="567"/>
      <c r="L46" s="567"/>
      <c r="M46" s="567"/>
      <c r="N46" s="567"/>
      <c r="O46" s="568"/>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9"/>
      <c r="H47" s="570"/>
      <c r="I47" s="570"/>
      <c r="J47" s="570"/>
      <c r="K47" s="570"/>
      <c r="L47" s="570"/>
      <c r="M47" s="570"/>
      <c r="N47" s="570"/>
      <c r="O47" s="571"/>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72"/>
      <c r="H48" s="573"/>
      <c r="I48" s="573"/>
      <c r="J48" s="573"/>
      <c r="K48" s="573"/>
      <c r="L48" s="573"/>
      <c r="M48" s="573"/>
      <c r="N48" s="573"/>
      <c r="O48" s="574"/>
      <c r="P48" s="110"/>
      <c r="Q48" s="110"/>
      <c r="R48" s="110"/>
      <c r="S48" s="110"/>
      <c r="T48" s="110"/>
      <c r="U48" s="110"/>
      <c r="V48" s="110"/>
      <c r="W48" s="110"/>
      <c r="X48" s="111"/>
      <c r="Y48" s="414" t="s">
        <v>13</v>
      </c>
      <c r="Z48" s="415"/>
      <c r="AA48" s="416"/>
      <c r="AB48" s="558" t="s">
        <v>300</v>
      </c>
      <c r="AC48" s="558"/>
      <c r="AD48" s="55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8" t="s">
        <v>252</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92"/>
      <c r="AR52" s="199"/>
      <c r="AS52" s="132" t="s">
        <v>354</v>
      </c>
      <c r="AT52" s="133"/>
      <c r="AU52" s="198"/>
      <c r="AV52" s="198"/>
      <c r="AW52" s="397" t="s">
        <v>299</v>
      </c>
      <c r="AX52" s="398"/>
    </row>
    <row r="53" spans="1:50" ht="23.25" hidden="1" customHeight="1" x14ac:dyDescent="0.15">
      <c r="A53" s="402"/>
      <c r="B53" s="400"/>
      <c r="C53" s="400"/>
      <c r="D53" s="400"/>
      <c r="E53" s="400"/>
      <c r="F53" s="401"/>
      <c r="G53" s="566"/>
      <c r="H53" s="567"/>
      <c r="I53" s="567"/>
      <c r="J53" s="567"/>
      <c r="K53" s="567"/>
      <c r="L53" s="567"/>
      <c r="M53" s="567"/>
      <c r="N53" s="567"/>
      <c r="O53" s="568"/>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9"/>
      <c r="H54" s="570"/>
      <c r="I54" s="570"/>
      <c r="J54" s="570"/>
      <c r="K54" s="570"/>
      <c r="L54" s="570"/>
      <c r="M54" s="570"/>
      <c r="N54" s="570"/>
      <c r="O54" s="571"/>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72"/>
      <c r="H55" s="573"/>
      <c r="I55" s="573"/>
      <c r="J55" s="573"/>
      <c r="K55" s="573"/>
      <c r="L55" s="573"/>
      <c r="M55" s="573"/>
      <c r="N55" s="573"/>
      <c r="O55" s="574"/>
      <c r="P55" s="110"/>
      <c r="Q55" s="110"/>
      <c r="R55" s="110"/>
      <c r="S55" s="110"/>
      <c r="T55" s="110"/>
      <c r="U55" s="110"/>
      <c r="V55" s="110"/>
      <c r="W55" s="110"/>
      <c r="X55" s="111"/>
      <c r="Y55" s="414" t="s">
        <v>13</v>
      </c>
      <c r="Z55" s="415"/>
      <c r="AA55" s="416"/>
      <c r="AB55" s="596" t="s">
        <v>14</v>
      </c>
      <c r="AC55" s="596"/>
      <c r="AD55" s="59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8" t="s">
        <v>252</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92"/>
      <c r="AR59" s="199"/>
      <c r="AS59" s="132" t="s">
        <v>354</v>
      </c>
      <c r="AT59" s="133"/>
      <c r="AU59" s="198"/>
      <c r="AV59" s="198"/>
      <c r="AW59" s="397" t="s">
        <v>299</v>
      </c>
      <c r="AX59" s="398"/>
    </row>
    <row r="60" spans="1:50" ht="23.25" hidden="1" customHeight="1" x14ac:dyDescent="0.15">
      <c r="A60" s="402"/>
      <c r="B60" s="400"/>
      <c r="C60" s="400"/>
      <c r="D60" s="400"/>
      <c r="E60" s="400"/>
      <c r="F60" s="401"/>
      <c r="G60" s="566"/>
      <c r="H60" s="567"/>
      <c r="I60" s="567"/>
      <c r="J60" s="567"/>
      <c r="K60" s="567"/>
      <c r="L60" s="567"/>
      <c r="M60" s="567"/>
      <c r="N60" s="567"/>
      <c r="O60" s="568"/>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9"/>
      <c r="H61" s="570"/>
      <c r="I61" s="570"/>
      <c r="J61" s="570"/>
      <c r="K61" s="570"/>
      <c r="L61" s="570"/>
      <c r="M61" s="570"/>
      <c r="N61" s="570"/>
      <c r="O61" s="571"/>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72"/>
      <c r="H62" s="573"/>
      <c r="I62" s="573"/>
      <c r="J62" s="573"/>
      <c r="K62" s="573"/>
      <c r="L62" s="573"/>
      <c r="M62" s="573"/>
      <c r="N62" s="573"/>
      <c r="O62" s="574"/>
      <c r="P62" s="110"/>
      <c r="Q62" s="110"/>
      <c r="R62" s="110"/>
      <c r="S62" s="110"/>
      <c r="T62" s="110"/>
      <c r="U62" s="110"/>
      <c r="V62" s="110"/>
      <c r="W62" s="110"/>
      <c r="X62" s="111"/>
      <c r="Y62" s="414" t="s">
        <v>13</v>
      </c>
      <c r="Z62" s="415"/>
      <c r="AA62" s="416"/>
      <c r="AB62" s="558" t="s">
        <v>14</v>
      </c>
      <c r="AC62" s="558"/>
      <c r="AD62" s="55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4"/>
      <c r="H73" s="129" t="s">
        <v>264</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2"/>
      <c r="AR74" s="199"/>
      <c r="AS74" s="132" t="s">
        <v>354</v>
      </c>
      <c r="AT74" s="133"/>
      <c r="AU74" s="592"/>
      <c r="AV74" s="199"/>
      <c r="AW74" s="132" t="s">
        <v>299</v>
      </c>
      <c r="AX74" s="194"/>
    </row>
    <row r="75" spans="1:50" ht="23.25" hidden="1" customHeight="1" x14ac:dyDescent="0.15">
      <c r="A75" s="508"/>
      <c r="B75" s="509"/>
      <c r="C75" s="509"/>
      <c r="D75" s="509"/>
      <c r="E75" s="509"/>
      <c r="F75" s="510"/>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4"/>
      <c r="AF77" s="895"/>
      <c r="AG77" s="895"/>
      <c r="AH77" s="895"/>
      <c r="AI77" s="894"/>
      <c r="AJ77" s="895"/>
      <c r="AK77" s="895"/>
      <c r="AL77" s="895"/>
      <c r="AM77" s="894"/>
      <c r="AN77" s="895"/>
      <c r="AO77" s="895"/>
      <c r="AP77" s="895"/>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9"/>
      <c r="I78" s="590"/>
      <c r="J78" s="590"/>
      <c r="K78" s="590"/>
      <c r="L78" s="590"/>
      <c r="M78" s="590"/>
      <c r="N78" s="590"/>
      <c r="O78" s="591"/>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5" t="s">
        <v>267</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467</v>
      </c>
      <c r="AP79" s="278"/>
      <c r="AQ79" s="278"/>
      <c r="AR79" s="80" t="s">
        <v>465</v>
      </c>
      <c r="AS79" s="277"/>
      <c r="AT79" s="278"/>
      <c r="AU79" s="278"/>
      <c r="AV79" s="278"/>
      <c r="AW79" s="278"/>
      <c r="AX79" s="951"/>
    </row>
    <row r="80" spans="1:50" ht="18.75" hidden="1" customHeight="1" x14ac:dyDescent="0.15">
      <c r="A80" s="868"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9" t="s">
        <v>11</v>
      </c>
      <c r="AC85" s="560"/>
      <c r="AD85" s="561"/>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3" t="s">
        <v>62</v>
      </c>
      <c r="Z87" s="564"/>
      <c r="AA87" s="565"/>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9"/>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9"/>
      <c r="B89" s="528"/>
      <c r="C89" s="528"/>
      <c r="D89" s="528"/>
      <c r="E89" s="528"/>
      <c r="F89" s="529"/>
      <c r="G89" s="109"/>
      <c r="H89" s="110"/>
      <c r="I89" s="110"/>
      <c r="J89" s="110"/>
      <c r="K89" s="110"/>
      <c r="L89" s="110"/>
      <c r="M89" s="110"/>
      <c r="N89" s="110"/>
      <c r="O89" s="111"/>
      <c r="P89" s="175"/>
      <c r="Q89" s="175"/>
      <c r="R89" s="175"/>
      <c r="S89" s="175"/>
      <c r="T89" s="175"/>
      <c r="U89" s="175"/>
      <c r="V89" s="175"/>
      <c r="W89" s="175"/>
      <c r="X89" s="562"/>
      <c r="Y89" s="457" t="s">
        <v>13</v>
      </c>
      <c r="Z89" s="458"/>
      <c r="AA89" s="459"/>
      <c r="AB89" s="596" t="s">
        <v>14</v>
      </c>
      <c r="AC89" s="596"/>
      <c r="AD89" s="596"/>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9"/>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9" t="s">
        <v>11</v>
      </c>
      <c r="AC90" s="560"/>
      <c r="AD90" s="561"/>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9"/>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3" t="s">
        <v>62</v>
      </c>
      <c r="Z92" s="564"/>
      <c r="AA92" s="565"/>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9"/>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9"/>
      <c r="B94" s="528"/>
      <c r="C94" s="528"/>
      <c r="D94" s="528"/>
      <c r="E94" s="528"/>
      <c r="F94" s="529"/>
      <c r="G94" s="109"/>
      <c r="H94" s="110"/>
      <c r="I94" s="110"/>
      <c r="J94" s="110"/>
      <c r="K94" s="110"/>
      <c r="L94" s="110"/>
      <c r="M94" s="110"/>
      <c r="N94" s="110"/>
      <c r="O94" s="111"/>
      <c r="P94" s="175"/>
      <c r="Q94" s="175"/>
      <c r="R94" s="175"/>
      <c r="S94" s="175"/>
      <c r="T94" s="175"/>
      <c r="U94" s="175"/>
      <c r="V94" s="175"/>
      <c r="W94" s="175"/>
      <c r="X94" s="562"/>
      <c r="Y94" s="457" t="s">
        <v>13</v>
      </c>
      <c r="Z94" s="458"/>
      <c r="AA94" s="459"/>
      <c r="AB94" s="596" t="s">
        <v>14</v>
      </c>
      <c r="AC94" s="596"/>
      <c r="AD94" s="596"/>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9"/>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9" t="s">
        <v>11</v>
      </c>
      <c r="AC95" s="560"/>
      <c r="AD95" s="561"/>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9"/>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3" t="s">
        <v>62</v>
      </c>
      <c r="Z97" s="564"/>
      <c r="AA97" s="565"/>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9"/>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4"/>
      <c r="I99" s="214"/>
      <c r="J99" s="214"/>
      <c r="K99" s="214"/>
      <c r="L99" s="214"/>
      <c r="M99" s="214"/>
      <c r="N99" s="214"/>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600</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584</v>
      </c>
      <c r="AC101" s="460"/>
      <c r="AD101" s="460"/>
      <c r="AE101" s="217" t="s">
        <v>579</v>
      </c>
      <c r="AF101" s="218"/>
      <c r="AG101" s="218"/>
      <c r="AH101" s="219"/>
      <c r="AI101" s="217" t="s">
        <v>579</v>
      </c>
      <c r="AJ101" s="218"/>
      <c r="AK101" s="218"/>
      <c r="AL101" s="219"/>
      <c r="AM101" s="217" t="s">
        <v>579</v>
      </c>
      <c r="AN101" s="218"/>
      <c r="AO101" s="218"/>
      <c r="AP101" s="219"/>
      <c r="AQ101" s="217" t="s">
        <v>579</v>
      </c>
      <c r="AR101" s="218"/>
      <c r="AS101" s="218"/>
      <c r="AT101" s="219"/>
      <c r="AU101" s="217" t="s">
        <v>579</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584</v>
      </c>
      <c r="AC102" s="460"/>
      <c r="AD102" s="460"/>
      <c r="AE102" s="417" t="s">
        <v>579</v>
      </c>
      <c r="AF102" s="417"/>
      <c r="AG102" s="417"/>
      <c r="AH102" s="417"/>
      <c r="AI102" s="417" t="s">
        <v>579</v>
      </c>
      <c r="AJ102" s="417"/>
      <c r="AK102" s="417"/>
      <c r="AL102" s="417"/>
      <c r="AM102" s="417" t="s">
        <v>579</v>
      </c>
      <c r="AN102" s="417"/>
      <c r="AO102" s="417"/>
      <c r="AP102" s="417"/>
      <c r="AQ102" s="272" t="s">
        <v>579</v>
      </c>
      <c r="AR102" s="273"/>
      <c r="AS102" s="273"/>
      <c r="AT102" s="318"/>
      <c r="AU102" s="272">
        <v>100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5"/>
      <c r="Z115" s="556"/>
      <c r="AA115" s="557"/>
      <c r="AB115" s="414" t="s">
        <v>11</v>
      </c>
      <c r="AC115" s="415"/>
      <c r="AD115" s="416"/>
      <c r="AE115" s="414" t="s">
        <v>535</v>
      </c>
      <c r="AF115" s="415"/>
      <c r="AG115" s="415"/>
      <c r="AH115" s="416"/>
      <c r="AI115" s="414" t="s">
        <v>532</v>
      </c>
      <c r="AJ115" s="415"/>
      <c r="AK115" s="415"/>
      <c r="AL115" s="416"/>
      <c r="AM115" s="414" t="s">
        <v>527</v>
      </c>
      <c r="AN115" s="415"/>
      <c r="AO115" s="415"/>
      <c r="AP115" s="416"/>
      <c r="AQ115" s="593" t="s">
        <v>522</v>
      </c>
      <c r="AR115" s="594"/>
      <c r="AS115" s="594"/>
      <c r="AT115" s="594"/>
      <c r="AU115" s="594"/>
      <c r="AV115" s="594"/>
      <c r="AW115" s="594"/>
      <c r="AX115" s="595"/>
    </row>
    <row r="116" spans="1:50" ht="23.25" customHeight="1" x14ac:dyDescent="0.15">
      <c r="A116" s="438"/>
      <c r="B116" s="439"/>
      <c r="C116" s="439"/>
      <c r="D116" s="439"/>
      <c r="E116" s="439"/>
      <c r="F116" s="440"/>
      <c r="G116" s="786" t="s">
        <v>585</v>
      </c>
      <c r="H116" s="786"/>
      <c r="I116" s="786"/>
      <c r="J116" s="786"/>
      <c r="K116" s="786"/>
      <c r="L116" s="786"/>
      <c r="M116" s="786"/>
      <c r="N116" s="786"/>
      <c r="O116" s="786"/>
      <c r="P116" s="786"/>
      <c r="Q116" s="786"/>
      <c r="R116" s="786"/>
      <c r="S116" s="786"/>
      <c r="T116" s="786"/>
      <c r="U116" s="786"/>
      <c r="V116" s="786"/>
      <c r="W116" s="786"/>
      <c r="X116" s="786"/>
      <c r="Y116" s="454" t="s">
        <v>15</v>
      </c>
      <c r="Z116" s="455"/>
      <c r="AA116" s="456"/>
      <c r="AB116" s="461" t="s">
        <v>586</v>
      </c>
      <c r="AC116" s="462"/>
      <c r="AD116" s="463"/>
      <c r="AE116" s="417" t="s">
        <v>579</v>
      </c>
      <c r="AF116" s="417"/>
      <c r="AG116" s="417"/>
      <c r="AH116" s="417"/>
      <c r="AI116" s="417" t="s">
        <v>579</v>
      </c>
      <c r="AJ116" s="417"/>
      <c r="AK116" s="417"/>
      <c r="AL116" s="417"/>
      <c r="AM116" s="417" t="s">
        <v>579</v>
      </c>
      <c r="AN116" s="417"/>
      <c r="AO116" s="417"/>
      <c r="AP116" s="417"/>
      <c r="AQ116" s="217" t="s">
        <v>579</v>
      </c>
      <c r="AR116" s="218"/>
      <c r="AS116" s="218"/>
      <c r="AT116" s="218"/>
      <c r="AU116" s="218"/>
      <c r="AV116" s="218"/>
      <c r="AW116" s="218"/>
      <c r="AX116" s="220"/>
    </row>
    <row r="117" spans="1:50" ht="46.5" customHeight="1" thickBot="1" x14ac:dyDescent="0.2">
      <c r="A117" s="441"/>
      <c r="B117" s="442"/>
      <c r="C117" s="442"/>
      <c r="D117" s="442"/>
      <c r="E117" s="442"/>
      <c r="F117" s="443"/>
      <c r="G117" s="787"/>
      <c r="H117" s="787"/>
      <c r="I117" s="787"/>
      <c r="J117" s="787"/>
      <c r="K117" s="787"/>
      <c r="L117" s="787"/>
      <c r="M117" s="787"/>
      <c r="N117" s="787"/>
      <c r="O117" s="787"/>
      <c r="P117" s="787"/>
      <c r="Q117" s="787"/>
      <c r="R117" s="787"/>
      <c r="S117" s="787"/>
      <c r="T117" s="787"/>
      <c r="U117" s="787"/>
      <c r="V117" s="787"/>
      <c r="W117" s="787"/>
      <c r="X117" s="787"/>
      <c r="Y117" s="470" t="s">
        <v>49</v>
      </c>
      <c r="Z117" s="445"/>
      <c r="AA117" s="446"/>
      <c r="AB117" s="471" t="s">
        <v>587</v>
      </c>
      <c r="AC117" s="472"/>
      <c r="AD117" s="473"/>
      <c r="AE117" s="553" t="s">
        <v>579</v>
      </c>
      <c r="AF117" s="553"/>
      <c r="AG117" s="553"/>
      <c r="AH117" s="553"/>
      <c r="AI117" s="553" t="s">
        <v>579</v>
      </c>
      <c r="AJ117" s="553"/>
      <c r="AK117" s="553"/>
      <c r="AL117" s="553"/>
      <c r="AM117" s="553" t="s">
        <v>579</v>
      </c>
      <c r="AN117" s="553"/>
      <c r="AO117" s="553"/>
      <c r="AP117" s="553"/>
      <c r="AQ117" s="553" t="s">
        <v>579</v>
      </c>
      <c r="AR117" s="553"/>
      <c r="AS117" s="553"/>
      <c r="AT117" s="553"/>
      <c r="AU117" s="553"/>
      <c r="AV117" s="553"/>
      <c r="AW117" s="553"/>
      <c r="AX117" s="554"/>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5"/>
      <c r="Z118" s="556"/>
      <c r="AA118" s="557"/>
      <c r="AB118" s="414" t="s">
        <v>11</v>
      </c>
      <c r="AC118" s="415"/>
      <c r="AD118" s="416"/>
      <c r="AE118" s="414" t="s">
        <v>535</v>
      </c>
      <c r="AF118" s="415"/>
      <c r="AG118" s="415"/>
      <c r="AH118" s="416"/>
      <c r="AI118" s="414" t="s">
        <v>532</v>
      </c>
      <c r="AJ118" s="415"/>
      <c r="AK118" s="415"/>
      <c r="AL118" s="416"/>
      <c r="AM118" s="414" t="s">
        <v>527</v>
      </c>
      <c r="AN118" s="415"/>
      <c r="AO118" s="415"/>
      <c r="AP118" s="416"/>
      <c r="AQ118" s="593" t="s">
        <v>522</v>
      </c>
      <c r="AR118" s="594"/>
      <c r="AS118" s="594"/>
      <c r="AT118" s="594"/>
      <c r="AU118" s="594"/>
      <c r="AV118" s="594"/>
      <c r="AW118" s="594"/>
      <c r="AX118" s="595"/>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50" t="s">
        <v>481</v>
      </c>
      <c r="AC120" s="551"/>
      <c r="AD120" s="552"/>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5"/>
      <c r="Z121" s="556"/>
      <c r="AA121" s="557"/>
      <c r="AB121" s="414" t="s">
        <v>11</v>
      </c>
      <c r="AC121" s="415"/>
      <c r="AD121" s="416"/>
      <c r="AE121" s="414" t="s">
        <v>535</v>
      </c>
      <c r="AF121" s="415"/>
      <c r="AG121" s="415"/>
      <c r="AH121" s="416"/>
      <c r="AI121" s="414" t="s">
        <v>532</v>
      </c>
      <c r="AJ121" s="415"/>
      <c r="AK121" s="415"/>
      <c r="AL121" s="416"/>
      <c r="AM121" s="414" t="s">
        <v>527</v>
      </c>
      <c r="AN121" s="415"/>
      <c r="AO121" s="415"/>
      <c r="AP121" s="416"/>
      <c r="AQ121" s="593" t="s">
        <v>522</v>
      </c>
      <c r="AR121" s="594"/>
      <c r="AS121" s="594"/>
      <c r="AT121" s="594"/>
      <c r="AU121" s="594"/>
      <c r="AV121" s="594"/>
      <c r="AW121" s="594"/>
      <c r="AX121" s="595"/>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50" t="s">
        <v>484</v>
      </c>
      <c r="AC123" s="551"/>
      <c r="AD123" s="552"/>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5"/>
      <c r="Z124" s="556"/>
      <c r="AA124" s="557"/>
      <c r="AB124" s="414" t="s">
        <v>11</v>
      </c>
      <c r="AC124" s="415"/>
      <c r="AD124" s="416"/>
      <c r="AE124" s="414" t="s">
        <v>536</v>
      </c>
      <c r="AF124" s="415"/>
      <c r="AG124" s="415"/>
      <c r="AH124" s="416"/>
      <c r="AI124" s="414" t="s">
        <v>532</v>
      </c>
      <c r="AJ124" s="415"/>
      <c r="AK124" s="415"/>
      <c r="AL124" s="416"/>
      <c r="AM124" s="414" t="s">
        <v>527</v>
      </c>
      <c r="AN124" s="415"/>
      <c r="AO124" s="415"/>
      <c r="AP124" s="416"/>
      <c r="AQ124" s="593" t="s">
        <v>522</v>
      </c>
      <c r="AR124" s="594"/>
      <c r="AS124" s="594"/>
      <c r="AT124" s="594"/>
      <c r="AU124" s="594"/>
      <c r="AV124" s="594"/>
      <c r="AW124" s="594"/>
      <c r="AX124" s="595"/>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550" t="s">
        <v>481</v>
      </c>
      <c r="AC126" s="551"/>
      <c r="AD126" s="552"/>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4" t="s">
        <v>535</v>
      </c>
      <c r="AF127" s="415"/>
      <c r="AG127" s="415"/>
      <c r="AH127" s="416"/>
      <c r="AI127" s="414" t="s">
        <v>532</v>
      </c>
      <c r="AJ127" s="415"/>
      <c r="AK127" s="415"/>
      <c r="AL127" s="416"/>
      <c r="AM127" s="414" t="s">
        <v>527</v>
      </c>
      <c r="AN127" s="415"/>
      <c r="AO127" s="415"/>
      <c r="AP127" s="416"/>
      <c r="AQ127" s="593" t="s">
        <v>522</v>
      </c>
      <c r="AR127" s="594"/>
      <c r="AS127" s="594"/>
      <c r="AT127" s="594"/>
      <c r="AU127" s="594"/>
      <c r="AV127" s="594"/>
      <c r="AW127" s="594"/>
      <c r="AX127" s="595"/>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50" t="s">
        <v>481</v>
      </c>
      <c r="AC129" s="551"/>
      <c r="AD129" s="552"/>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565</v>
      </c>
      <c r="B130" s="184"/>
      <c r="C130" s="183" t="s">
        <v>357</v>
      </c>
      <c r="D130" s="184"/>
      <c r="E130" s="168" t="s">
        <v>386</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31</v>
      </c>
      <c r="AR133" s="198"/>
      <c r="AS133" s="132" t="s">
        <v>354</v>
      </c>
      <c r="AT133" s="133"/>
      <c r="AU133" s="199">
        <v>32</v>
      </c>
      <c r="AV133" s="199"/>
      <c r="AW133" s="132" t="s">
        <v>299</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591</v>
      </c>
      <c r="AC134" s="204"/>
      <c r="AD134" s="204"/>
      <c r="AE134" s="205">
        <v>4.3</v>
      </c>
      <c r="AF134" s="206"/>
      <c r="AG134" s="206"/>
      <c r="AH134" s="206"/>
      <c r="AI134" s="205">
        <v>4.4000000000000004</v>
      </c>
      <c r="AJ134" s="206"/>
      <c r="AK134" s="206"/>
      <c r="AL134" s="206"/>
      <c r="AM134" s="205">
        <v>4.5</v>
      </c>
      <c r="AN134" s="206"/>
      <c r="AO134" s="206"/>
      <c r="AP134" s="206"/>
      <c r="AQ134" s="205" t="s">
        <v>579</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v>3.5</v>
      </c>
      <c r="AF135" s="206"/>
      <c r="AG135" s="206"/>
      <c r="AH135" s="206"/>
      <c r="AI135" s="205">
        <v>3.5</v>
      </c>
      <c r="AJ135" s="206"/>
      <c r="AK135" s="206"/>
      <c r="AL135" s="206"/>
      <c r="AM135" s="205">
        <v>3.5</v>
      </c>
      <c r="AN135" s="206"/>
      <c r="AO135" s="206"/>
      <c r="AP135" s="206"/>
      <c r="AQ135" s="205">
        <v>3.5</v>
      </c>
      <c r="AR135" s="206"/>
      <c r="AS135" s="206"/>
      <c r="AT135" s="206"/>
      <c r="AU135" s="205">
        <v>3.5</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5"/>
      <c r="E430" s="173" t="s">
        <v>545</v>
      </c>
      <c r="F430" s="902"/>
      <c r="G430" s="903" t="s">
        <v>373</v>
      </c>
      <c r="H430" s="122"/>
      <c r="I430" s="122"/>
      <c r="J430" s="904" t="s">
        <v>578</v>
      </c>
      <c r="K430" s="905"/>
      <c r="L430" s="905"/>
      <c r="M430" s="905"/>
      <c r="N430" s="905"/>
      <c r="O430" s="905"/>
      <c r="P430" s="905"/>
      <c r="Q430" s="905"/>
      <c r="R430" s="905"/>
      <c r="S430" s="905"/>
      <c r="T430" s="906"/>
      <c r="U430" s="590" t="s">
        <v>579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579</v>
      </c>
      <c r="AF432" s="199"/>
      <c r="AG432" s="132" t="s">
        <v>354</v>
      </c>
      <c r="AH432" s="133"/>
      <c r="AI432" s="155"/>
      <c r="AJ432" s="155"/>
      <c r="AK432" s="155"/>
      <c r="AL432" s="153"/>
      <c r="AM432" s="155"/>
      <c r="AN432" s="155"/>
      <c r="AO432" s="155"/>
      <c r="AP432" s="153"/>
      <c r="AQ432" s="592" t="s">
        <v>579</v>
      </c>
      <c r="AR432" s="199"/>
      <c r="AS432" s="132" t="s">
        <v>354</v>
      </c>
      <c r="AT432" s="133"/>
      <c r="AU432" s="199" t="s">
        <v>579</v>
      </c>
      <c r="AV432" s="199"/>
      <c r="AW432" s="132" t="s">
        <v>299</v>
      </c>
      <c r="AX432" s="194"/>
    </row>
    <row r="433" spans="1:50" ht="23.25" customHeight="1" x14ac:dyDescent="0.15">
      <c r="A433" s="188"/>
      <c r="B433" s="185"/>
      <c r="C433" s="179"/>
      <c r="D433" s="185"/>
      <c r="E433" s="341"/>
      <c r="F433" s="342"/>
      <c r="G433" s="103" t="s">
        <v>579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579</v>
      </c>
      <c r="AC433" s="212"/>
      <c r="AD433" s="212"/>
      <c r="AE433" s="339" t="s">
        <v>579</v>
      </c>
      <c r="AF433" s="206"/>
      <c r="AG433" s="206"/>
      <c r="AH433" s="206"/>
      <c r="AI433" s="339" t="s">
        <v>579</v>
      </c>
      <c r="AJ433" s="206"/>
      <c r="AK433" s="206"/>
      <c r="AL433" s="206"/>
      <c r="AM433" s="339" t="s">
        <v>579</v>
      </c>
      <c r="AN433" s="206"/>
      <c r="AO433" s="206"/>
      <c r="AP433" s="340"/>
      <c r="AQ433" s="339" t="s">
        <v>579</v>
      </c>
      <c r="AR433" s="206"/>
      <c r="AS433" s="206"/>
      <c r="AT433" s="340"/>
      <c r="AU433" s="206" t="s">
        <v>579</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39" t="s">
        <v>579</v>
      </c>
      <c r="AF434" s="206"/>
      <c r="AG434" s="206"/>
      <c r="AH434" s="340"/>
      <c r="AI434" s="339" t="s">
        <v>579</v>
      </c>
      <c r="AJ434" s="206"/>
      <c r="AK434" s="206"/>
      <c r="AL434" s="206"/>
      <c r="AM434" s="339" t="s">
        <v>579</v>
      </c>
      <c r="AN434" s="206"/>
      <c r="AO434" s="206"/>
      <c r="AP434" s="340"/>
      <c r="AQ434" s="339" t="s">
        <v>579</v>
      </c>
      <c r="AR434" s="206"/>
      <c r="AS434" s="206"/>
      <c r="AT434" s="340"/>
      <c r="AU434" s="206" t="s">
        <v>579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300</v>
      </c>
      <c r="AC435" s="581"/>
      <c r="AD435" s="581"/>
      <c r="AE435" s="339" t="s">
        <v>579</v>
      </c>
      <c r="AF435" s="206"/>
      <c r="AG435" s="206"/>
      <c r="AH435" s="340"/>
      <c r="AI435" s="339" t="s">
        <v>579</v>
      </c>
      <c r="AJ435" s="206"/>
      <c r="AK435" s="206"/>
      <c r="AL435" s="206"/>
      <c r="AM435" s="339" t="s">
        <v>579</v>
      </c>
      <c r="AN435" s="206"/>
      <c r="AO435" s="206"/>
      <c r="AP435" s="340"/>
      <c r="AQ435" s="339" t="s">
        <v>579</v>
      </c>
      <c r="AR435" s="206"/>
      <c r="AS435" s="206"/>
      <c r="AT435" s="340"/>
      <c r="AU435" s="206" t="s">
        <v>579</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2"/>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300</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2"/>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300</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2"/>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300</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2"/>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300</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2"/>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2"/>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2"/>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2"/>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2"/>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3" t="s">
        <v>373</v>
      </c>
      <c r="H484" s="122"/>
      <c r="I484" s="122"/>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2"/>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300</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2"/>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300</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2"/>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300</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2"/>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300</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2"/>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300</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2"/>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2"/>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2"/>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2"/>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2"/>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3" t="s">
        <v>373</v>
      </c>
      <c r="H538" s="122"/>
      <c r="I538" s="122"/>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2"/>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300</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2"/>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300</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2"/>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300</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2"/>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300</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2"/>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300</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2"/>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2"/>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2"/>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2"/>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2"/>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3" t="s">
        <v>373</v>
      </c>
      <c r="H592" s="122"/>
      <c r="I592" s="122"/>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2"/>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300</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2"/>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300</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2"/>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300</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2"/>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300</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2"/>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300</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2"/>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2"/>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2"/>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2"/>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2"/>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3" t="s">
        <v>373</v>
      </c>
      <c r="H646" s="122"/>
      <c r="I646" s="122"/>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2"/>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300</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2"/>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300</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2"/>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300</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2"/>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300</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2"/>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300</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2"/>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2"/>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2"/>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2"/>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2"/>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27" customHeight="1" x14ac:dyDescent="0.15">
      <c r="A702" s="874" t="s">
        <v>258</v>
      </c>
      <c r="B702" s="875"/>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576</v>
      </c>
      <c r="AE702" s="345"/>
      <c r="AF702" s="345"/>
      <c r="AG702" s="384" t="s">
        <v>593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7" t="s">
        <v>576</v>
      </c>
      <c r="AE703" s="328"/>
      <c r="AF703" s="328"/>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8"/>
      <c r="B704" s="879"/>
      <c r="C704" s="822" t="s">
        <v>260</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576</v>
      </c>
      <c r="AE704" s="785"/>
      <c r="AF704" s="785"/>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6" t="s">
        <v>576</v>
      </c>
      <c r="AE705" s="717"/>
      <c r="AF705" s="717"/>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8"/>
      <c r="D706" s="799"/>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596</v>
      </c>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800"/>
      <c r="D707" s="801"/>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596</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597</v>
      </c>
      <c r="AE708" s="607"/>
      <c r="AF708" s="607"/>
      <c r="AG708" s="744" t="s">
        <v>579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597</v>
      </c>
      <c r="AE709" s="328"/>
      <c r="AF709" s="328"/>
      <c r="AG709" s="100" t="s">
        <v>579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597</v>
      </c>
      <c r="AE710" s="328"/>
      <c r="AF710" s="328"/>
      <c r="AG710" s="100" t="s">
        <v>579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7" t="s">
        <v>597</v>
      </c>
      <c r="AE711" s="328"/>
      <c r="AF711" s="328"/>
      <c r="AG711" s="100" t="s">
        <v>579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597</v>
      </c>
      <c r="AE712" s="785"/>
      <c r="AF712" s="785"/>
      <c r="AG712" s="814" t="s">
        <v>579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7" t="s">
        <v>597</v>
      </c>
      <c r="AE713" s="328"/>
      <c r="AF713" s="665"/>
      <c r="AG713" s="100" t="s">
        <v>579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597</v>
      </c>
      <c r="AE714" s="812"/>
      <c r="AF714" s="813"/>
      <c r="AG714" s="738" t="s">
        <v>579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597</v>
      </c>
      <c r="AE715" s="607"/>
      <c r="AF715" s="658"/>
      <c r="AG715" s="744" t="s">
        <v>579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597</v>
      </c>
      <c r="AE716" s="629"/>
      <c r="AF716" s="629"/>
      <c r="AG716" s="100" t="s">
        <v>579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597</v>
      </c>
      <c r="AE717" s="328"/>
      <c r="AF717" s="328"/>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597</v>
      </c>
      <c r="AE718" s="328"/>
      <c r="AF718" s="328"/>
      <c r="AG718" s="126" t="s">
        <v>579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576</v>
      </c>
      <c r="AE719" s="607"/>
      <c r="AF719" s="607"/>
      <c r="AG719" s="124" t="s">
        <v>598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5" t="s">
        <v>571</v>
      </c>
      <c r="D721" s="296"/>
      <c r="E721" s="296"/>
      <c r="F721" s="297"/>
      <c r="G721" s="286" t="s">
        <v>514</v>
      </c>
      <c r="H721" s="287"/>
      <c r="I721" s="82" t="str">
        <f>IF(OR(G721="　", G721=""), "", "-")</f>
        <v>-</v>
      </c>
      <c r="J721" s="290">
        <v>42</v>
      </c>
      <c r="K721" s="290"/>
      <c r="L721" s="82" t="str">
        <f>IF(M721="","","-")</f>
        <v/>
      </c>
      <c r="M721" s="83"/>
      <c r="N721" s="303" t="s">
        <v>599</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6"/>
      <c r="C726" s="819" t="s">
        <v>53</v>
      </c>
      <c r="D726" s="841"/>
      <c r="E726" s="841"/>
      <c r="F726" s="842"/>
      <c r="G726" s="579" t="s">
        <v>579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7"/>
      <c r="B727" s="808"/>
      <c r="C727" s="750" t="s">
        <v>57</v>
      </c>
      <c r="D727" s="751"/>
      <c r="E727" s="751"/>
      <c r="F727" s="752"/>
      <c r="G727" s="577" t="s">
        <v>579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606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3"/>
      <c r="B731" s="804"/>
      <c r="C731" s="804"/>
      <c r="D731" s="804"/>
      <c r="E731" s="805"/>
      <c r="F731" s="731" t="s">
        <v>605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4" t="s">
        <v>579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549</v>
      </c>
      <c r="B737" s="209"/>
      <c r="C737" s="209"/>
      <c r="D737" s="210"/>
      <c r="E737" s="994" t="s">
        <v>579</v>
      </c>
      <c r="F737" s="994"/>
      <c r="G737" s="994"/>
      <c r="H737" s="994"/>
      <c r="I737" s="994"/>
      <c r="J737" s="994"/>
      <c r="K737" s="994"/>
      <c r="L737" s="994"/>
      <c r="M737" s="994"/>
      <c r="N737" s="364" t="s">
        <v>542</v>
      </c>
      <c r="O737" s="364"/>
      <c r="P737" s="364"/>
      <c r="Q737" s="364"/>
      <c r="R737" s="994" t="s">
        <v>579</v>
      </c>
      <c r="S737" s="994"/>
      <c r="T737" s="994"/>
      <c r="U737" s="994"/>
      <c r="V737" s="994"/>
      <c r="W737" s="994"/>
      <c r="X737" s="994"/>
      <c r="Y737" s="994"/>
      <c r="Z737" s="994"/>
      <c r="AA737" s="364" t="s">
        <v>541</v>
      </c>
      <c r="AB737" s="364"/>
      <c r="AC737" s="364"/>
      <c r="AD737" s="364"/>
      <c r="AE737" s="994" t="s">
        <v>579</v>
      </c>
      <c r="AF737" s="994"/>
      <c r="AG737" s="994"/>
      <c r="AH737" s="994"/>
      <c r="AI737" s="994"/>
      <c r="AJ737" s="994"/>
      <c r="AK737" s="994"/>
      <c r="AL737" s="994"/>
      <c r="AM737" s="994"/>
      <c r="AN737" s="364" t="s">
        <v>540</v>
      </c>
      <c r="AO737" s="364"/>
      <c r="AP737" s="364"/>
      <c r="AQ737" s="364"/>
      <c r="AR737" s="986" t="s">
        <v>579</v>
      </c>
      <c r="AS737" s="987"/>
      <c r="AT737" s="987"/>
      <c r="AU737" s="987"/>
      <c r="AV737" s="987"/>
      <c r="AW737" s="987"/>
      <c r="AX737" s="988"/>
      <c r="AY737" s="88"/>
      <c r="AZ737" s="88"/>
    </row>
    <row r="738" spans="1:52" ht="24.75" customHeight="1" x14ac:dyDescent="0.15">
      <c r="A738" s="995" t="s">
        <v>539</v>
      </c>
      <c r="B738" s="209"/>
      <c r="C738" s="209"/>
      <c r="D738" s="210"/>
      <c r="E738" s="994" t="s">
        <v>579</v>
      </c>
      <c r="F738" s="994"/>
      <c r="G738" s="994"/>
      <c r="H738" s="994"/>
      <c r="I738" s="994"/>
      <c r="J738" s="994"/>
      <c r="K738" s="994"/>
      <c r="L738" s="994"/>
      <c r="M738" s="994"/>
      <c r="N738" s="364" t="s">
        <v>538</v>
      </c>
      <c r="O738" s="364"/>
      <c r="P738" s="364"/>
      <c r="Q738" s="364"/>
      <c r="R738" s="994" t="s">
        <v>579</v>
      </c>
      <c r="S738" s="994"/>
      <c r="T738" s="994"/>
      <c r="U738" s="994"/>
      <c r="V738" s="994"/>
      <c r="W738" s="994"/>
      <c r="X738" s="994"/>
      <c r="Y738" s="994"/>
      <c r="Z738" s="994"/>
      <c r="AA738" s="364" t="s">
        <v>537</v>
      </c>
      <c r="AB738" s="364"/>
      <c r="AC738" s="364"/>
      <c r="AD738" s="364"/>
      <c r="AE738" s="994" t="s">
        <v>579</v>
      </c>
      <c r="AF738" s="994"/>
      <c r="AG738" s="994"/>
      <c r="AH738" s="994"/>
      <c r="AI738" s="994"/>
      <c r="AJ738" s="994"/>
      <c r="AK738" s="994"/>
      <c r="AL738" s="994"/>
      <c r="AM738" s="994"/>
      <c r="AN738" s="364" t="s">
        <v>533</v>
      </c>
      <c r="AO738" s="364"/>
      <c r="AP738" s="364"/>
      <c r="AQ738" s="364"/>
      <c r="AR738" s="986" t="s">
        <v>579</v>
      </c>
      <c r="AS738" s="987"/>
      <c r="AT738" s="987"/>
      <c r="AU738" s="987"/>
      <c r="AV738" s="987"/>
      <c r="AW738" s="987"/>
      <c r="AX738" s="988"/>
    </row>
    <row r="739" spans="1:52" ht="24.75" customHeight="1" thickBot="1" x14ac:dyDescent="0.2">
      <c r="A739" s="996" t="s">
        <v>529</v>
      </c>
      <c r="B739" s="997"/>
      <c r="C739" s="997"/>
      <c r="D739" s="998"/>
      <c r="E739" s="999"/>
      <c r="F739" s="989"/>
      <c r="G739" s="989"/>
      <c r="H739" s="92" t="str">
        <f>IF(E739="", "", "(")</f>
        <v/>
      </c>
      <c r="I739" s="989"/>
      <c r="J739" s="989"/>
      <c r="K739" s="92" t="str">
        <f>IF(OR(I739="　", I739=""), "", "-")</f>
        <v/>
      </c>
      <c r="L739" s="990"/>
      <c r="M739" s="990"/>
      <c r="N739" s="93" t="str">
        <f>IF(O739="", "", "-")</f>
        <v/>
      </c>
      <c r="O739" s="94"/>
      <c r="P739" s="93" t="str">
        <f>IF(E739="", "", ")")</f>
        <v/>
      </c>
      <c r="Q739" s="999"/>
      <c r="R739" s="989"/>
      <c r="S739" s="989"/>
      <c r="T739" s="92" t="str">
        <f>IF(Q739="", "", "(")</f>
        <v/>
      </c>
      <c r="U739" s="989"/>
      <c r="V739" s="989"/>
      <c r="W739" s="92" t="str">
        <f>IF(OR(U739="　", U739=""), "", "-")</f>
        <v/>
      </c>
      <c r="X739" s="990"/>
      <c r="Y739" s="990"/>
      <c r="Z739" s="93" t="str">
        <f>IF(AA739="", "", "-")</f>
        <v/>
      </c>
      <c r="AA739" s="94"/>
      <c r="AB739" s="93" t="str">
        <f>IF(Q739="", "", ")")</f>
        <v/>
      </c>
      <c r="AC739" s="999"/>
      <c r="AD739" s="989"/>
      <c r="AE739" s="989"/>
      <c r="AF739" s="92" t="str">
        <f>IF(AC739="", "", "(")</f>
        <v/>
      </c>
      <c r="AG739" s="989"/>
      <c r="AH739" s="989"/>
      <c r="AI739" s="92" t="str">
        <f>IF(OR(AG739="　", AG739=""), "", "-")</f>
        <v/>
      </c>
      <c r="AJ739" s="990"/>
      <c r="AK739" s="990"/>
      <c r="AL739" s="93" t="str">
        <f>IF(AM739="", "", "-")</f>
        <v/>
      </c>
      <c r="AM739" s="94"/>
      <c r="AN739" s="93" t="str">
        <f>IF(AC739="", "", ")")</f>
        <v/>
      </c>
      <c r="AO739" s="991"/>
      <c r="AP739" s="992"/>
      <c r="AQ739" s="992"/>
      <c r="AR739" s="992"/>
      <c r="AS739" s="992"/>
      <c r="AT739" s="992"/>
      <c r="AU739" s="992"/>
      <c r="AV739" s="992"/>
      <c r="AW739" s="992"/>
      <c r="AX739" s="993"/>
    </row>
    <row r="740" spans="1:52" ht="28.35" customHeight="1" x14ac:dyDescent="0.15">
      <c r="A740" s="616" t="s">
        <v>509</v>
      </c>
      <c r="B740" s="617"/>
      <c r="C740" s="617"/>
      <c r="D740" s="617"/>
      <c r="E740" s="617"/>
      <c r="F740" s="618"/>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600000000000001"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30" t="s">
        <v>511</v>
      </c>
      <c r="B779" s="631"/>
      <c r="C779" s="631"/>
      <c r="D779" s="631"/>
      <c r="E779" s="631"/>
      <c r="F779" s="632"/>
      <c r="G779" s="597" t="s">
        <v>485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7"/>
      <c r="Z781" s="388"/>
      <c r="AA781" s="388"/>
      <c r="AB781" s="809"/>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3"/>
      <c r="B792" s="634"/>
      <c r="C792" s="634"/>
      <c r="D792" s="634"/>
      <c r="E792" s="634"/>
      <c r="F792" s="635"/>
      <c r="G792" s="597" t="s">
        <v>440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439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9"/>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9"/>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301</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9"/>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266</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579</v>
      </c>
      <c r="D837" s="346"/>
      <c r="E837" s="346"/>
      <c r="F837" s="346"/>
      <c r="G837" s="346"/>
      <c r="H837" s="346"/>
      <c r="I837" s="346"/>
      <c r="J837" s="347" t="s">
        <v>579</v>
      </c>
      <c r="K837" s="348"/>
      <c r="L837" s="348"/>
      <c r="M837" s="348"/>
      <c r="N837" s="348"/>
      <c r="O837" s="348"/>
      <c r="P837" s="361" t="s">
        <v>579</v>
      </c>
      <c r="Q837" s="349"/>
      <c r="R837" s="349"/>
      <c r="S837" s="349"/>
      <c r="T837" s="349"/>
      <c r="U837" s="349"/>
      <c r="V837" s="349"/>
      <c r="W837" s="349"/>
      <c r="X837" s="349"/>
      <c r="Y837" s="350" t="s">
        <v>579</v>
      </c>
      <c r="Z837" s="351"/>
      <c r="AA837" s="351"/>
      <c r="AB837" s="352"/>
      <c r="AC837" s="362"/>
      <c r="AD837" s="370"/>
      <c r="AE837" s="370"/>
      <c r="AF837" s="370"/>
      <c r="AG837" s="370"/>
      <c r="AH837" s="371" t="s">
        <v>579</v>
      </c>
      <c r="AI837" s="372"/>
      <c r="AJ837" s="372"/>
      <c r="AK837" s="372"/>
      <c r="AL837" s="356" t="s">
        <v>579</v>
      </c>
      <c r="AM837" s="357"/>
      <c r="AN837" s="357"/>
      <c r="AO837" s="358"/>
      <c r="AP837" s="359" t="s">
        <v>579</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579</v>
      </c>
      <c r="F1102" s="374"/>
      <c r="G1102" s="374"/>
      <c r="H1102" s="374"/>
      <c r="I1102" s="374"/>
      <c r="J1102" s="347" t="s">
        <v>579</v>
      </c>
      <c r="K1102" s="348"/>
      <c r="L1102" s="348"/>
      <c r="M1102" s="348"/>
      <c r="N1102" s="348"/>
      <c r="O1102" s="348"/>
      <c r="P1102" s="361" t="s">
        <v>579</v>
      </c>
      <c r="Q1102" s="349"/>
      <c r="R1102" s="349"/>
      <c r="S1102" s="349"/>
      <c r="T1102" s="349"/>
      <c r="U1102" s="349"/>
      <c r="V1102" s="349"/>
      <c r="W1102" s="349"/>
      <c r="X1102" s="349"/>
      <c r="Y1102" s="350" t="s">
        <v>579</v>
      </c>
      <c r="Z1102" s="351"/>
      <c r="AA1102" s="351"/>
      <c r="AB1102" s="352"/>
      <c r="AC1102" s="353"/>
      <c r="AD1102" s="353"/>
      <c r="AE1102" s="353"/>
      <c r="AF1102" s="353"/>
      <c r="AG1102" s="353"/>
      <c r="AH1102" s="354" t="s">
        <v>579</v>
      </c>
      <c r="AI1102" s="355"/>
      <c r="AJ1102" s="355"/>
      <c r="AK1102" s="355"/>
      <c r="AL1102" s="356" t="s">
        <v>579</v>
      </c>
      <c r="AM1102" s="357"/>
      <c r="AN1102" s="357"/>
      <c r="AO1102" s="358"/>
      <c r="AP1102" s="359" t="s">
        <v>579</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t="s">
        <v>576</v>
      </c>
      <c r="C2" s="13" t="str">
        <f>IF(B2="","",A2)</f>
        <v>医療分野の研究開発関連</v>
      </c>
      <c r="D2" s="13" t="str">
        <f>IF(C2="","",IF(D1&lt;&gt;"",CONCATENATE(D1,"、",C2),C2))</f>
        <v>医療分野の研究開発関連</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医療分野の研究開発関連、科学技術・イノベーション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医療分野の研究開発関連、科学技術・イノベーション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医療分野の研究開発関連、科学技術・イノベーション</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医療分野の研究開発関連、科学技術・イノベーション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6"/>
      <c r="Z2" s="833"/>
      <c r="AA2" s="834"/>
      <c r="AB2" s="1030" t="s">
        <v>11</v>
      </c>
      <c r="AC2" s="1031"/>
      <c r="AD2" s="1032"/>
      <c r="AE2" s="1036" t="s">
        <v>556</v>
      </c>
      <c r="AF2" s="1036"/>
      <c r="AG2" s="1036"/>
      <c r="AH2" s="1036"/>
      <c r="AI2" s="1036" t="s">
        <v>553</v>
      </c>
      <c r="AJ2" s="1036"/>
      <c r="AK2" s="1036"/>
      <c r="AL2" s="1036"/>
      <c r="AM2" s="1036" t="s">
        <v>527</v>
      </c>
      <c r="AN2" s="1036"/>
      <c r="AO2" s="1036"/>
      <c r="AP2" s="559"/>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7"/>
      <c r="Z3" s="1028"/>
      <c r="AA3" s="1029"/>
      <c r="AB3" s="1033"/>
      <c r="AC3" s="1034"/>
      <c r="AD3" s="1035"/>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6"/>
      <c r="H4" s="1003"/>
      <c r="I4" s="1003"/>
      <c r="J4" s="1003"/>
      <c r="K4" s="1003"/>
      <c r="L4" s="1003"/>
      <c r="M4" s="1003"/>
      <c r="N4" s="1003"/>
      <c r="O4" s="1004"/>
      <c r="P4" s="104"/>
      <c r="Q4" s="1011"/>
      <c r="R4" s="1011"/>
      <c r="S4" s="1011"/>
      <c r="T4" s="1011"/>
      <c r="U4" s="1011"/>
      <c r="V4" s="1011"/>
      <c r="W4" s="1011"/>
      <c r="X4" s="1012"/>
      <c r="Y4" s="1021" t="s">
        <v>12</v>
      </c>
      <c r="Z4" s="1022"/>
      <c r="AA4" s="1023"/>
      <c r="AB4" s="460"/>
      <c r="AC4" s="1025"/>
      <c r="AD4" s="1025"/>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4" t="s">
        <v>54</v>
      </c>
      <c r="Z5" s="1018"/>
      <c r="AA5" s="1019"/>
      <c r="AB5" s="522"/>
      <c r="AC5" s="1024"/>
      <c r="AD5" s="1024"/>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300</v>
      </c>
      <c r="AC6" s="1020"/>
      <c r="AD6" s="1020"/>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6"/>
      <c r="Z9" s="833"/>
      <c r="AA9" s="834"/>
      <c r="AB9" s="1030" t="s">
        <v>11</v>
      </c>
      <c r="AC9" s="1031"/>
      <c r="AD9" s="1032"/>
      <c r="AE9" s="1036" t="s">
        <v>557</v>
      </c>
      <c r="AF9" s="1036"/>
      <c r="AG9" s="1036"/>
      <c r="AH9" s="1036"/>
      <c r="AI9" s="1036" t="s">
        <v>553</v>
      </c>
      <c r="AJ9" s="1036"/>
      <c r="AK9" s="1036"/>
      <c r="AL9" s="1036"/>
      <c r="AM9" s="1036" t="s">
        <v>527</v>
      </c>
      <c r="AN9" s="1036"/>
      <c r="AO9" s="1036"/>
      <c r="AP9" s="559"/>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7"/>
      <c r="Z10" s="1028"/>
      <c r="AA10" s="1029"/>
      <c r="AB10" s="1033"/>
      <c r="AC10" s="1034"/>
      <c r="AD10" s="1035"/>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6"/>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0"/>
      <c r="AC11" s="1025"/>
      <c r="AD11" s="1025"/>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4" t="s">
        <v>54</v>
      </c>
      <c r="Z12" s="1018"/>
      <c r="AA12" s="1019"/>
      <c r="AB12" s="522"/>
      <c r="AC12" s="1024"/>
      <c r="AD12" s="1024"/>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300</v>
      </c>
      <c r="AC13" s="1020"/>
      <c r="AD13" s="1020"/>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6"/>
      <c r="Z16" s="833"/>
      <c r="AA16" s="834"/>
      <c r="AB16" s="1030" t="s">
        <v>11</v>
      </c>
      <c r="AC16" s="1031"/>
      <c r="AD16" s="1032"/>
      <c r="AE16" s="1036" t="s">
        <v>556</v>
      </c>
      <c r="AF16" s="1036"/>
      <c r="AG16" s="1036"/>
      <c r="AH16" s="1036"/>
      <c r="AI16" s="1036" t="s">
        <v>554</v>
      </c>
      <c r="AJ16" s="1036"/>
      <c r="AK16" s="1036"/>
      <c r="AL16" s="1036"/>
      <c r="AM16" s="1036" t="s">
        <v>527</v>
      </c>
      <c r="AN16" s="1036"/>
      <c r="AO16" s="1036"/>
      <c r="AP16" s="559"/>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7"/>
      <c r="Z17" s="1028"/>
      <c r="AA17" s="1029"/>
      <c r="AB17" s="1033"/>
      <c r="AC17" s="1034"/>
      <c r="AD17" s="1035"/>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6"/>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0"/>
      <c r="AC18" s="1025"/>
      <c r="AD18" s="1025"/>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4" t="s">
        <v>54</v>
      </c>
      <c r="Z19" s="1018"/>
      <c r="AA19" s="1019"/>
      <c r="AB19" s="522"/>
      <c r="AC19" s="1024"/>
      <c r="AD19" s="1024"/>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300</v>
      </c>
      <c r="AC20" s="1020"/>
      <c r="AD20" s="1020"/>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6"/>
      <c r="Z23" s="833"/>
      <c r="AA23" s="834"/>
      <c r="AB23" s="1030" t="s">
        <v>11</v>
      </c>
      <c r="AC23" s="1031"/>
      <c r="AD23" s="1032"/>
      <c r="AE23" s="1036" t="s">
        <v>558</v>
      </c>
      <c r="AF23" s="1036"/>
      <c r="AG23" s="1036"/>
      <c r="AH23" s="1036"/>
      <c r="AI23" s="1036" t="s">
        <v>553</v>
      </c>
      <c r="AJ23" s="1036"/>
      <c r="AK23" s="1036"/>
      <c r="AL23" s="1036"/>
      <c r="AM23" s="1036" t="s">
        <v>527</v>
      </c>
      <c r="AN23" s="1036"/>
      <c r="AO23" s="1036"/>
      <c r="AP23" s="559"/>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7"/>
      <c r="Z24" s="1028"/>
      <c r="AA24" s="1029"/>
      <c r="AB24" s="1033"/>
      <c r="AC24" s="1034"/>
      <c r="AD24" s="1035"/>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6"/>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0"/>
      <c r="AC25" s="1025"/>
      <c r="AD25" s="1025"/>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4" t="s">
        <v>54</v>
      </c>
      <c r="Z26" s="1018"/>
      <c r="AA26" s="1019"/>
      <c r="AB26" s="522"/>
      <c r="AC26" s="1024"/>
      <c r="AD26" s="1024"/>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300</v>
      </c>
      <c r="AC27" s="1020"/>
      <c r="AD27" s="1020"/>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6"/>
      <c r="Z30" s="833"/>
      <c r="AA30" s="834"/>
      <c r="AB30" s="1030" t="s">
        <v>11</v>
      </c>
      <c r="AC30" s="1031"/>
      <c r="AD30" s="1032"/>
      <c r="AE30" s="1036" t="s">
        <v>556</v>
      </c>
      <c r="AF30" s="1036"/>
      <c r="AG30" s="1036"/>
      <c r="AH30" s="1036"/>
      <c r="AI30" s="1036" t="s">
        <v>553</v>
      </c>
      <c r="AJ30" s="1036"/>
      <c r="AK30" s="1036"/>
      <c r="AL30" s="1036"/>
      <c r="AM30" s="1036" t="s">
        <v>551</v>
      </c>
      <c r="AN30" s="1036"/>
      <c r="AO30" s="1036"/>
      <c r="AP30" s="559"/>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7"/>
      <c r="Z31" s="1028"/>
      <c r="AA31" s="1029"/>
      <c r="AB31" s="1033"/>
      <c r="AC31" s="1034"/>
      <c r="AD31" s="1035"/>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6"/>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0"/>
      <c r="AC32" s="1025"/>
      <c r="AD32" s="1025"/>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4" t="s">
        <v>54</v>
      </c>
      <c r="Z33" s="1018"/>
      <c r="AA33" s="1019"/>
      <c r="AB33" s="522"/>
      <c r="AC33" s="1024"/>
      <c r="AD33" s="1024"/>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300</v>
      </c>
      <c r="AC34" s="1020"/>
      <c r="AD34" s="1020"/>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6"/>
      <c r="Z37" s="833"/>
      <c r="AA37" s="834"/>
      <c r="AB37" s="1030" t="s">
        <v>11</v>
      </c>
      <c r="AC37" s="1031"/>
      <c r="AD37" s="1032"/>
      <c r="AE37" s="1036" t="s">
        <v>558</v>
      </c>
      <c r="AF37" s="1036"/>
      <c r="AG37" s="1036"/>
      <c r="AH37" s="1036"/>
      <c r="AI37" s="1036" t="s">
        <v>555</v>
      </c>
      <c r="AJ37" s="1036"/>
      <c r="AK37" s="1036"/>
      <c r="AL37" s="1036"/>
      <c r="AM37" s="1036" t="s">
        <v>552</v>
      </c>
      <c r="AN37" s="1036"/>
      <c r="AO37" s="1036"/>
      <c r="AP37" s="559"/>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7"/>
      <c r="Z38" s="1028"/>
      <c r="AA38" s="1029"/>
      <c r="AB38" s="1033"/>
      <c r="AC38" s="1034"/>
      <c r="AD38" s="1035"/>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6"/>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0"/>
      <c r="AC39" s="1025"/>
      <c r="AD39" s="1025"/>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4" t="s">
        <v>54</v>
      </c>
      <c r="Z40" s="1018"/>
      <c r="AA40" s="1019"/>
      <c r="AB40" s="522"/>
      <c r="AC40" s="1024"/>
      <c r="AD40" s="1024"/>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300</v>
      </c>
      <c r="AC41" s="1020"/>
      <c r="AD41" s="1020"/>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6"/>
      <c r="Z44" s="833"/>
      <c r="AA44" s="834"/>
      <c r="AB44" s="1030" t="s">
        <v>11</v>
      </c>
      <c r="AC44" s="1031"/>
      <c r="AD44" s="1032"/>
      <c r="AE44" s="1036" t="s">
        <v>556</v>
      </c>
      <c r="AF44" s="1036"/>
      <c r="AG44" s="1036"/>
      <c r="AH44" s="1036"/>
      <c r="AI44" s="1036" t="s">
        <v>553</v>
      </c>
      <c r="AJ44" s="1036"/>
      <c r="AK44" s="1036"/>
      <c r="AL44" s="1036"/>
      <c r="AM44" s="1036" t="s">
        <v>527</v>
      </c>
      <c r="AN44" s="1036"/>
      <c r="AO44" s="1036"/>
      <c r="AP44" s="559"/>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7"/>
      <c r="Z45" s="1028"/>
      <c r="AA45" s="1029"/>
      <c r="AB45" s="1033"/>
      <c r="AC45" s="1034"/>
      <c r="AD45" s="1035"/>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6"/>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0"/>
      <c r="AC46" s="1025"/>
      <c r="AD46" s="1025"/>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4" t="s">
        <v>54</v>
      </c>
      <c r="Z47" s="1018"/>
      <c r="AA47" s="1019"/>
      <c r="AB47" s="522"/>
      <c r="AC47" s="1024"/>
      <c r="AD47" s="1024"/>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300</v>
      </c>
      <c r="AC48" s="1020"/>
      <c r="AD48" s="1020"/>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6"/>
      <c r="Z51" s="833"/>
      <c r="AA51" s="834"/>
      <c r="AB51" s="559" t="s">
        <v>11</v>
      </c>
      <c r="AC51" s="1031"/>
      <c r="AD51" s="1032"/>
      <c r="AE51" s="1036" t="s">
        <v>556</v>
      </c>
      <c r="AF51" s="1036"/>
      <c r="AG51" s="1036"/>
      <c r="AH51" s="1036"/>
      <c r="AI51" s="1036" t="s">
        <v>553</v>
      </c>
      <c r="AJ51" s="1036"/>
      <c r="AK51" s="1036"/>
      <c r="AL51" s="1036"/>
      <c r="AM51" s="1036" t="s">
        <v>527</v>
      </c>
      <c r="AN51" s="1036"/>
      <c r="AO51" s="1036"/>
      <c r="AP51" s="559"/>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7"/>
      <c r="Z52" s="1028"/>
      <c r="AA52" s="1029"/>
      <c r="AB52" s="1033"/>
      <c r="AC52" s="1034"/>
      <c r="AD52" s="1035"/>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6"/>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0"/>
      <c r="AC53" s="1025"/>
      <c r="AD53" s="1025"/>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4" t="s">
        <v>54</v>
      </c>
      <c r="Z54" s="1018"/>
      <c r="AA54" s="1019"/>
      <c r="AB54" s="522"/>
      <c r="AC54" s="1024"/>
      <c r="AD54" s="1024"/>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300</v>
      </c>
      <c r="AC55" s="1020"/>
      <c r="AD55" s="1020"/>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6"/>
      <c r="Z58" s="833"/>
      <c r="AA58" s="834"/>
      <c r="AB58" s="1030" t="s">
        <v>11</v>
      </c>
      <c r="AC58" s="1031"/>
      <c r="AD58" s="1032"/>
      <c r="AE58" s="1036" t="s">
        <v>556</v>
      </c>
      <c r="AF58" s="1036"/>
      <c r="AG58" s="1036"/>
      <c r="AH58" s="1036"/>
      <c r="AI58" s="1036" t="s">
        <v>553</v>
      </c>
      <c r="AJ58" s="1036"/>
      <c r="AK58" s="1036"/>
      <c r="AL58" s="1036"/>
      <c r="AM58" s="1036" t="s">
        <v>527</v>
      </c>
      <c r="AN58" s="1036"/>
      <c r="AO58" s="1036"/>
      <c r="AP58" s="559"/>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7"/>
      <c r="Z59" s="1028"/>
      <c r="AA59" s="1029"/>
      <c r="AB59" s="1033"/>
      <c r="AC59" s="1034"/>
      <c r="AD59" s="1035"/>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6"/>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0"/>
      <c r="AC60" s="1025"/>
      <c r="AD60" s="1025"/>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4" t="s">
        <v>54</v>
      </c>
      <c r="Z61" s="1018"/>
      <c r="AA61" s="1019"/>
      <c r="AB61" s="522"/>
      <c r="AC61" s="1024"/>
      <c r="AD61" s="1024"/>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300</v>
      </c>
      <c r="AC62" s="1020"/>
      <c r="AD62" s="1020"/>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6"/>
      <c r="Z65" s="833"/>
      <c r="AA65" s="834"/>
      <c r="AB65" s="1030" t="s">
        <v>11</v>
      </c>
      <c r="AC65" s="1031"/>
      <c r="AD65" s="1032"/>
      <c r="AE65" s="1036" t="s">
        <v>556</v>
      </c>
      <c r="AF65" s="1036"/>
      <c r="AG65" s="1036"/>
      <c r="AH65" s="1036"/>
      <c r="AI65" s="1036" t="s">
        <v>553</v>
      </c>
      <c r="AJ65" s="1036"/>
      <c r="AK65" s="1036"/>
      <c r="AL65" s="1036"/>
      <c r="AM65" s="1036" t="s">
        <v>527</v>
      </c>
      <c r="AN65" s="1036"/>
      <c r="AO65" s="1036"/>
      <c r="AP65" s="559"/>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7"/>
      <c r="Z66" s="1028"/>
      <c r="AA66" s="1029"/>
      <c r="AB66" s="1033"/>
      <c r="AC66" s="1034"/>
      <c r="AD66" s="1035"/>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6"/>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0"/>
      <c r="AC67" s="1025"/>
      <c r="AD67" s="1025"/>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4" t="s">
        <v>54</v>
      </c>
      <c r="Z68" s="1018"/>
      <c r="AA68" s="1019"/>
      <c r="AB68" s="522"/>
      <c r="AC68" s="1024"/>
      <c r="AD68" s="1024"/>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4" t="s">
        <v>13</v>
      </c>
      <c r="Z69" s="1018"/>
      <c r="AA69" s="1019"/>
      <c r="AB69" s="558"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7"/>
      <c r="Z4" s="388"/>
      <c r="AA4" s="388"/>
      <c r="AB4" s="809"/>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49"/>
      <c r="B16" s="1050"/>
      <c r="C16" s="1050"/>
      <c r="D16" s="1050"/>
      <c r="E16" s="1050"/>
      <c r="F16" s="1051"/>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7"/>
      <c r="Z17" s="388"/>
      <c r="AA17" s="388"/>
      <c r="AB17" s="809"/>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49"/>
      <c r="B29" s="1050"/>
      <c r="C29" s="1050"/>
      <c r="D29" s="1050"/>
      <c r="E29" s="1050"/>
      <c r="F29" s="1051"/>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7"/>
      <c r="Z30" s="388"/>
      <c r="AA30" s="388"/>
      <c r="AB30" s="809"/>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49"/>
      <c r="B42" s="1050"/>
      <c r="C42" s="1050"/>
      <c r="D42" s="1050"/>
      <c r="E42" s="1050"/>
      <c r="F42" s="1051"/>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7"/>
      <c r="Z43" s="388"/>
      <c r="AA43" s="388"/>
      <c r="AB43" s="809"/>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49"/>
      <c r="B56" s="1050"/>
      <c r="C56" s="1050"/>
      <c r="D56" s="1050"/>
      <c r="E56" s="1050"/>
      <c r="F56" s="1051"/>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7"/>
      <c r="Z57" s="388"/>
      <c r="AA57" s="388"/>
      <c r="AB57" s="809"/>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49"/>
      <c r="B69" s="1050"/>
      <c r="C69" s="1050"/>
      <c r="D69" s="1050"/>
      <c r="E69" s="1050"/>
      <c r="F69" s="1051"/>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7"/>
      <c r="Z70" s="388"/>
      <c r="AA70" s="388"/>
      <c r="AB70" s="809"/>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49"/>
      <c r="B82" s="1050"/>
      <c r="C82" s="1050"/>
      <c r="D82" s="1050"/>
      <c r="E82" s="1050"/>
      <c r="F82" s="1051"/>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7"/>
      <c r="Z83" s="388"/>
      <c r="AA83" s="388"/>
      <c r="AB83" s="809"/>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49"/>
      <c r="B95" s="1050"/>
      <c r="C95" s="1050"/>
      <c r="D95" s="1050"/>
      <c r="E95" s="1050"/>
      <c r="F95" s="1051"/>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7"/>
      <c r="Z96" s="388"/>
      <c r="AA96" s="388"/>
      <c r="AB96" s="809"/>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49"/>
      <c r="B109" s="1050"/>
      <c r="C109" s="1050"/>
      <c r="D109" s="1050"/>
      <c r="E109" s="1050"/>
      <c r="F109" s="1051"/>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9"/>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49"/>
      <c r="B122" s="1050"/>
      <c r="C122" s="1050"/>
      <c r="D122" s="1050"/>
      <c r="E122" s="1050"/>
      <c r="F122" s="1051"/>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9"/>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49"/>
      <c r="B135" s="1050"/>
      <c r="C135" s="1050"/>
      <c r="D135" s="1050"/>
      <c r="E135" s="1050"/>
      <c r="F135" s="1051"/>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9"/>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49"/>
      <c r="B148" s="1050"/>
      <c r="C148" s="1050"/>
      <c r="D148" s="1050"/>
      <c r="E148" s="1050"/>
      <c r="F148" s="1051"/>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9"/>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49"/>
      <c r="B162" s="1050"/>
      <c r="C162" s="1050"/>
      <c r="D162" s="1050"/>
      <c r="E162" s="1050"/>
      <c r="F162" s="1051"/>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9"/>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49"/>
      <c r="B175" s="1050"/>
      <c r="C175" s="1050"/>
      <c r="D175" s="1050"/>
      <c r="E175" s="1050"/>
      <c r="F175" s="1051"/>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9"/>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49"/>
      <c r="B188" s="1050"/>
      <c r="C188" s="1050"/>
      <c r="D188" s="1050"/>
      <c r="E188" s="1050"/>
      <c r="F188" s="1051"/>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9"/>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49"/>
      <c r="B201" s="1050"/>
      <c r="C201" s="1050"/>
      <c r="D201" s="1050"/>
      <c r="E201" s="1050"/>
      <c r="F201" s="1051"/>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9"/>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49"/>
      <c r="B215" s="1050"/>
      <c r="C215" s="1050"/>
      <c r="D215" s="1050"/>
      <c r="E215" s="1050"/>
      <c r="F215" s="1051"/>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9"/>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49"/>
      <c r="B228" s="1050"/>
      <c r="C228" s="1050"/>
      <c r="D228" s="1050"/>
      <c r="E228" s="1050"/>
      <c r="F228" s="1051"/>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9"/>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49"/>
      <c r="B241" s="1050"/>
      <c r="C241" s="1050"/>
      <c r="D241" s="1050"/>
      <c r="E241" s="1050"/>
      <c r="F241" s="1051"/>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9"/>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49"/>
      <c r="B254" s="1050"/>
      <c r="C254" s="1050"/>
      <c r="D254" s="1050"/>
      <c r="E254" s="1050"/>
      <c r="F254" s="1051"/>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9"/>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2019-08-20T06:29:58Z</cp:lastPrinted>
  <dcterms:created xsi:type="dcterms:W3CDTF">2012-03-13T00:50:25Z</dcterms:created>
  <dcterms:modified xsi:type="dcterms:W3CDTF">2019-09-11T06:51:03Z</dcterms:modified>
</cp:coreProperties>
</file>