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<sst xmlns="http://schemas.openxmlformats.org/spreadsheetml/2006/main" count="2931" uniqueCount="632">
  <si>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</si>
  <si>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</si>
  <si>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</si>
  <si>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</si>
  <si>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</si>
  <si>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</si>
  <si>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</si>
  <si>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</si>
  <si>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</si>
  <si>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</si>
  <si>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</si>
  <si>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</si>
  <si>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</si>
  <si>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</si>
  <si>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</si>
  <si>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</si>
  <si>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</si>
  <si>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</si>
  <si>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</si>
  <si>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</si>
  <si>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</si>
  <si>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</si>
  <si>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</si>
  <si>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</si>
  <si>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</si>
  <si>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</si>
  <si>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</si>
  <si>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</si>
  <si>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</si>
  <si>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</si>
  <si>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</si>
  <si>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</si>
  <si>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</si>
  <si>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</si>
  <si>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</si>
  <si>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</si>
  <si>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</si>
  <si>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</si>
  <si>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</si>
  <si>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</si>
  <si>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</si>
  <si>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</si>
  <si>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</si>
  <si>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</si>
  <si>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</si>
  <si>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</si>
  <si>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</si>
  <si>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</si>
  <si>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</si>
  <si>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</si>
  <si>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</si>
  <si>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</si>
  <si>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</si>
  <si>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</si>
  <si>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</si>
  <si>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</si>
  <si>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</si>
  <si>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</si>
  <si>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</si>
  <si>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</si>
  <si>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</si>
  <si>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</si>
  <si>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</si>
  <si>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</si>
  <si>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</si>
  <si>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</si>
  <si>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</si>
  <si>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</si>
  <si>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</si>
  <si>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</si>
  <si>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</si>
  <si>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</si>
  <si>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</si>
  <si>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</si>
  <si>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</si>
  <si>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</si>
  <si>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</si>
  <si>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</si>
  <si>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</si>
  <si>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</si>
  <si>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</si>
  <si>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</si>
  <si>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</si>
  <si>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</si>
  <si>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</si>
  <si>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</si>
  <si>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</si>
  <si>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</si>
  <si>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</si>
  <si>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</si>
  <si>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</si>
  <si>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</si>
  <si>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</si>
  <si>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</si>
  <si>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</si>
  <si>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</si>
  <si>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</si>
  <si>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</si>
  <si>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</si>
  <si>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</si>
  <si>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</si>
  <si>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</si>
  <si>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</si>
  <si>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</si>
  <si>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</si>
  <si>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</si>
  <si>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</si>
  <si>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</si>
  <si>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</si>
  <si>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</si>
  <si>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</si>
  <si>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</si>
  <si>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</si>
  <si>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</si>
  <si>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</si>
  <si>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</si>
  <si>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</si>
  <si>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</si>
  <si>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</si>
  <si>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</si>
  <si>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</si>
  <si>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</si>
  <si>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</si>
  <si>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</si>
  <si>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</si>
  <si>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</si>
  <si>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</si>
  <si>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</si>
  <si>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</si>
  <si>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</si>
  <si>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</si>
  <si>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</si>
  <si>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</si>
  <si>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</si>
  <si>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</si>
  <si>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</si>
  <si>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</si>
  <si>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</si>
  <si>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</si>
  <si>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</si>
  <si>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</si>
  <si>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</si>
  <si>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</si>
  <si>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</si>
  <si>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</si>
  <si>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</si>
  <si>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</si>
  <si>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</si>
  <si>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</si>
  <si>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</si>
  <si>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</si>
  <si>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</si>
  <si>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</si>
  <si>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</si>
  <si>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</si>
  <si>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</si>
  <si>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</si>
  <si>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</si>
  <si>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</si>
  <si>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</si>
  <si>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</si>
  <si>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</si>
  <si>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</si>
  <si>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</si>
  <si>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</si>
  <si>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</si>
  <si>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</si>
  <si>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</si>
  <si>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</si>
  <si>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</si>
  <si>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</si>
  <si>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</si>
  <si>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</si>
  <si>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</si>
  <si>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</si>
  <si>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</si>
  <si>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</si>
  <si>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</si>
  <si>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</si>
  <si>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</si>
  <si>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</si>
  <si>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</si>
  <si>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</si>
  <si>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</si>
  <si>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</si>
  <si>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</si>
  <si>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</si>
  <si>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</si>
  <si>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</si>
  <si>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</si>
  <si>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</si>
  <si>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</si>
  <si>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</si>
  <si>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</si>
  <si>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</si>
  <si>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</si>
  <si>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</si>
  <si>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</si>
  <si>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</si>
  <si>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</si>
  <si>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</si>
  <si>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</si>
  <si>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</si>
  <si>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</si>
  <si>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</si>
  <si>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</si>
  <si>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</si>
  <si>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</si>
  <si>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</si>
  <si>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</si>
  <si>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</si>
  <si>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</si>
  <si>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</si>
  <si>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</si>
  <si>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</si>
  <si>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</si>
  <si>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</si>
  <si>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</si>
  <si>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</si>
  <si>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</si>
  <si>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</si>
  <si>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</si>
  <si>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</si>
  <si>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</si>
  <si>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</si>
  <si>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</si>
  <si>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</si>
  <si>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</si>
  <si>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</si>
  <si>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</si>
  <si>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</si>
  <si>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</si>
  <si>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</si>
  <si>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</si>
  <si>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</si>
  <si>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</si>
  <si>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</si>
  <si>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</si>
  <si>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</si>
  <si>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</si>
  <si>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</si>
  <si>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</si>
  <si>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</si>
  <si>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</si>
  <si>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</si>
  <si>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</si>
  <si>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</si>
  <si>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</si>
  <si>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</si>
  <si>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</si>
  <si>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</si>
  <si>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</si>
  <si>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</si>
  <si>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</si>
  <si>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</si>
  <si>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</si>
  <si>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</si>
  <si>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</si>
  <si>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</si>
  <si>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</si>
  <si>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</si>
  <si>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</si>
  <si>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</si>
  <si>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</si>
  <si>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</si>
  <si>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</si>
  <si>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</si>
  <si>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</si>
  <si>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</si>
  <si>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</si>
  <si>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</si>
  <si>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</si>
  <si>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</si>
  <si>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</si>
  <si>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</si>
  <si>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</si>
  <si>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</si>
  <si>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</si>
  <si>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</si>
  <si>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</si>
  <si>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</si>
  <si>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</si>
  <si>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</si>
  <si>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</si>
  <si>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</si>
  <si>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</si>
  <si>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</si>
  <si>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</si>
  <si>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</si>
  <si>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</si>
  <si>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</si>
  <si>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</si>
  <si>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</si>
  <si>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</si>
  <si>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</si>
  <si>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</si>
  <si>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</si>
  <si>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</si>
  <si>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</si>
  <si>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</si>
  <si>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</si>
  <si>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</si>
  <si>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</si>
  <si>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</si>
  <si>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</si>
  <si>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</si>
  <si>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</si>
  <si>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</si>
  <si>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</si>
  <si>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</si>
  <si>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</si>
  <si>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</si>
  <si>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</si>
  <si>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</si>
  <si>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</si>
  <si>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</si>
  <si>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</si>
  <si>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</si>
  <si>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</si>
  <si>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</si>
  <si>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</si>
  <si>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</si>
  <si>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</si>
  <si>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</si>
  <si>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</si>
  <si>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</si>
  <si>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</si>
  <si>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</si>
  <si>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</si>
  <si>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</si>
  <si>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</si>
  <si>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</si>
  <si>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</si>
  <si>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</si>
  <si>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</si>
  <si>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</si>
  <si>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</si>
  <si>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</si>
  <si>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</si>
  <si>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</si>
  <si>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</si>
  <si>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</si>
  <si>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</si>
  <si>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</si>
  <si>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</si>
  <si>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</si>
  <si>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</si>
  <si>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</si>
  <si>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</si>
  <si>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</si>
  <si>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</si>
  <si>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</si>
  <si>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</si>
  <si>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</si>
  <si>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</si>
  <si>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</si>
  <si>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</si>
  <si>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</si>
  <si>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</si>
  <si>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</si>
  <si>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</si>
  <si>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</si>
  <si>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</si>
  <si>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</si>
  <si>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</si>
  <si>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</si>
  <si>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</si>
  <si>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</si>
  <si>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</si>
  <si>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</si>
  <si>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</si>
  <si>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</si>
  <si>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</si>
  <si>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</si>
  <si>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</si>
  <si>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</si>
  <si>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</si>
  <si>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</si>
  <si>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</si>
  <si>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</si>
  <si>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</si>
  <si>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</si>
  <si>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</si>
  <si>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</si>
  <si>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</si>
  <si>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</si>
  <si>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</si>
  <si>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</si>
  <si>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</si>
  <si>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</si>
  <si>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</si>
  <si>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</si>
  <si>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</si>
  <si>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</si>
  <si>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</si>
  <si>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</si>
  <si>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</si>
  <si>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</si>
  <si>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</si>
  <si>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</si>
  <si>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</si>
  <si>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</si>
  <si>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</si>
  <si>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</si>
  <si>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</si>
  <si>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</si>
  <si>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</si>
  <si>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</si>
  <si>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</si>
  <si>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</si>
  <si>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</si>
  <si>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</si>
  <si>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</si>
  <si>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</si>
  <si>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</si>
  <si>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</si>
  <si>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</si>
  <si>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</si>
  <si>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</si>
  <si>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</si>
  <si>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</si>
  <si>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</si>
  <si>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</si>
  <si>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</si>
  <si>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</si>
  <si>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</si>
  <si>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</si>
  <si>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</si>
  <si>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</si>
  <si>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</si>
  <si>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</si>
  <si>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</si>
  <si>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</si>
  <si>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</si>
  <si>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</si>
  <si>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</si>
  <si>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</si>
  <si>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</si>
  <si>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</si>
  <si>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</si>
  <si>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</si>
  <si>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</si>
  <si>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</si>
  <si>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</si>
  <si>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</si>
  <si>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</si>
  <si>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</si>
  <si>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</si>
  <si>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</si>
  <si>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</si>
  <si>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</si>
  <si>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</si>
  <si>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</si>
  <si>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</si>
  <si>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</si>
  <si>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</si>
  <si>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</si>
  <si>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</si>
  <si>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</si>
  <si>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</si>
  <si>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</si>
  <si>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</si>
  <si>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</si>
  <si>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</si>
  <si>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</si>
  <si>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</si>
  <si>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</si>
  <si>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</si>
  <si>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</si>
  <si>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</si>
  <si>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</si>
  <si>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</si>
  <si>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</si>
  <si>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</si>
  <si>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</si>
  <si>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</si>
  <si>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</si>
  <si>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</si>
  <si>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</si>
  <si>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</si>
  <si>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</si>
  <si>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</si>
  <si>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</si>
  <si>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</si>
  <si>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</si>
  <si>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</si>
  <si>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</si>
  <si>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</si>
  <si>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</si>
  <si>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</si>
  <si>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</si>
  <si>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</si>
  <si>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</si>
  <si>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</si>
  <si>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</si>
  <si>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</si>
  <si>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</si>
  <si>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</si>
  <si>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</si>
  <si>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</si>
  <si>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</si>
  <si>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</si>
  <si>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</si>
  <si>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</si>
  <si>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</si>
  <si>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</si>
  <si>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</si>
  <si>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</si>
  <si>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</si>
  <si>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</si>
  <si>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</si>
  <si>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</si>
  <si>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</si>
  <si>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</si>
  <si>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</si>
  <si>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</si>
  <si>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</si>
  <si>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</si>
  <si>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</si>
  <si>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</si>
  <si>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</si>
  <si>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</si>
  <si>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</si>
  <si>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</si>
  <si>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</si>
  <si>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</si>
  <si>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</si>
  <si>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</si>
  <si>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</si>
  <si>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</si>
  <si>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</si>
  <si>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</si>
  <si>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</si>
  <si>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</si>
  <si>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</si>
  <si>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</si>
  <si>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</si>
  <si>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</si>
  <si>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</si>
  <si>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</si>
  <si>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</si>
  <si>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</si>
  <si>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</si>
  <si>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</si>
  <si>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</si>
  <si>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</si>
  <si>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</si>
  <si>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</si>
  <si>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</si>
  <si>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</si>
  <si>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</si>
  <si>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</si>
  <si>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</si>
  <si>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</si>
  <si>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</si>
  <si>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</si>
  <si>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</si>
  <si>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</si>
  <si>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</si>
  <si>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</si>
  <si>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</si>
  <si>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</si>
  <si>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点</t>
    <rPh sb="0" eb="1">
      <t>テン</t>
    </rPh>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</si>
  <si>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</si>
  <si>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</si>
  <si>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</si>
  <si>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</si>
  <si>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</si>
  <si>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</si>
  <si>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</si>
  <si>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</si>
  <si>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</si>
  <si>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</si>
  <si>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</si>
  <si>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</si>
  <si>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t>
    <phoneticPr fontId="5"/>
  </si>
  <si>
    <t>今日的な重要性を有する事業であり、優先度は高い。</t>
    <phoneticPr fontId="5"/>
  </si>
  <si>
    <t>‐</t>
  </si>
  <si>
    <t>-</t>
    <phoneticPr fontId="5"/>
  </si>
  <si>
    <t>-</t>
    <phoneticPr fontId="5"/>
  </si>
  <si>
    <t>-</t>
    <phoneticPr fontId="5"/>
  </si>
  <si>
    <t>-</t>
    <phoneticPr fontId="5"/>
  </si>
  <si>
    <t>事務費</t>
    <rPh sb="0" eb="3">
      <t>ジムヒ</t>
    </rPh>
    <phoneticPr fontId="5"/>
  </si>
  <si>
    <t>Ａ</t>
    <phoneticPr fontId="5"/>
  </si>
  <si>
    <t>【その他】</t>
    <rPh sb="3" eb="4">
      <t>タ</t>
    </rPh>
    <phoneticPr fontId="5"/>
  </si>
  <si>
    <t>〔研究会出席謝金〕</t>
    <rPh sb="1" eb="4">
      <t>ケンキュウカイ</t>
    </rPh>
    <rPh sb="4" eb="6">
      <t>シュッセキ</t>
    </rPh>
    <rPh sb="6" eb="8">
      <t>シャキン</t>
    </rPh>
    <phoneticPr fontId="5"/>
  </si>
  <si>
    <t>【その他】</t>
    <phoneticPr fontId="5"/>
  </si>
  <si>
    <t>〔研究会出席旅費〕</t>
    <rPh sb="1" eb="4">
      <t>ケンキュウカイ</t>
    </rPh>
    <rPh sb="4" eb="6">
      <t>シュッセキ</t>
    </rPh>
    <rPh sb="6" eb="8">
      <t>リョヒ</t>
    </rPh>
    <phoneticPr fontId="5"/>
  </si>
  <si>
    <t>-</t>
    <phoneticPr fontId="5"/>
  </si>
  <si>
    <t>-</t>
    <phoneticPr fontId="5"/>
  </si>
  <si>
    <t>-</t>
    <phoneticPr fontId="5"/>
  </si>
  <si>
    <t>-</t>
    <phoneticPr fontId="5"/>
  </si>
  <si>
    <t>-</t>
    <phoneticPr fontId="5"/>
  </si>
  <si>
    <t>研究調査経費（社会保障・人口問題基本調査）</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phoneticPr fontId="5"/>
  </si>
  <si>
    <t>-</t>
    <phoneticPr fontId="5"/>
  </si>
  <si>
    <t>人口減少下の国際人口移動活発化と少子・高齢化に対応した全世代型社会保障整備に関する総合的研究</t>
    <rPh sb="0" eb="2">
      <t>ジンコウ</t>
    </rPh>
    <rPh sb="2" eb="4">
      <t>ゲンショウ</t>
    </rPh>
    <rPh sb="4" eb="5">
      <t>シタ</t>
    </rPh>
    <rPh sb="6" eb="8">
      <t>コクサイ</t>
    </rPh>
    <rPh sb="8" eb="10">
      <t>ジンコウ</t>
    </rPh>
    <rPh sb="10" eb="12">
      <t>イドウ</t>
    </rPh>
    <rPh sb="12" eb="15">
      <t>カッパツカ</t>
    </rPh>
    <rPh sb="16" eb="18">
      <t>ショウシ</t>
    </rPh>
    <rPh sb="19" eb="22">
      <t>コウレイカ</t>
    </rPh>
    <rPh sb="23" eb="25">
      <t>タイオウ</t>
    </rPh>
    <rPh sb="27" eb="28">
      <t>ゼン</t>
    </rPh>
    <rPh sb="28" eb="31">
      <t>セダイガタ</t>
    </rPh>
    <rPh sb="31" eb="33">
      <t>シャカイ</t>
    </rPh>
    <rPh sb="33" eb="35">
      <t>ホショウ</t>
    </rPh>
    <rPh sb="35" eb="37">
      <t>セイビ</t>
    </rPh>
    <rPh sb="38" eb="39">
      <t>カン</t>
    </rPh>
    <rPh sb="41" eb="44">
      <t>ソウゴウテキ</t>
    </rPh>
    <rPh sb="44" eb="46">
      <t>ケンキュウ</t>
    </rPh>
    <phoneticPr fontId="5"/>
  </si>
  <si>
    <t>「経済財政運営と改革の基本方針２０１８」（平成30年6月15日閣議決定）</t>
    <rPh sb="1" eb="3">
      <t>ケイザイ</t>
    </rPh>
    <rPh sb="3" eb="5">
      <t>ザイセイ</t>
    </rPh>
    <rPh sb="5" eb="7">
      <t>ウンエイ</t>
    </rPh>
    <rPh sb="8" eb="10">
      <t>カイカク</t>
    </rPh>
    <rPh sb="11" eb="13">
      <t>キホン</t>
    </rPh>
    <rPh sb="13" eb="15">
      <t>ホウシン</t>
    </rPh>
    <rPh sb="21" eb="23">
      <t>ヘイセイ</t>
    </rPh>
    <rPh sb="25" eb="26">
      <t>ネン</t>
    </rPh>
    <rPh sb="27" eb="28">
      <t>ツキ</t>
    </rPh>
    <rPh sb="30" eb="31">
      <t>ニチ</t>
    </rPh>
    <rPh sb="31" eb="33">
      <t>カクギ</t>
    </rPh>
    <rPh sb="33" eb="35">
      <t>ケッテイ</t>
    </rPh>
    <phoneticPr fontId="5"/>
  </si>
  <si>
    <t>-</t>
    <phoneticPr fontId="5"/>
  </si>
  <si>
    <t>-</t>
    <phoneticPr fontId="5"/>
  </si>
  <si>
    <t>「新しい日本のための優先課題推進枠」　89</t>
    <phoneticPr fontId="5"/>
  </si>
  <si>
    <t>-</t>
    <phoneticPr fontId="5"/>
  </si>
  <si>
    <t>外部委員により構成される当研究所の平成３１年度の研究評価委員会において、総合評点３．５点以上を得ること。</t>
    <phoneticPr fontId="5"/>
  </si>
  <si>
    <t>-</t>
    <phoneticPr fontId="5"/>
  </si>
  <si>
    <t>平成３１年度国立社会保障・人口問題研究所研究課題評価報告書</t>
    <rPh sb="0" eb="2">
      <t>ヘイセイ</t>
    </rPh>
    <rPh sb="4" eb="6">
      <t>ネンド</t>
    </rPh>
    <phoneticPr fontId="5"/>
  </si>
  <si>
    <t>-</t>
    <phoneticPr fontId="5"/>
  </si>
  <si>
    <t>-</t>
    <phoneticPr fontId="5"/>
  </si>
  <si>
    <t>人口学的方法論に立脚した状況把握と各種社会保障政策企画立案に資する基礎的資料が得られ、人口減少下の国際人口移動活発化と少子・高齢化に対応した全世代型社会保障整備に関する施策を検討するために必要な実証的知見の蓄積がなされることで、科学的根拠に基づく効率的な政策運営が実現される。</t>
    <phoneticPr fontId="5"/>
  </si>
  <si>
    <t>　　　　　　雑役務費、研究会出席謝金・旅費、臨時研究補助員賃金、職員旅費</t>
    <rPh sb="6" eb="7">
      <t>ザツ</t>
    </rPh>
    <rPh sb="7" eb="9">
      <t>エキム</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</si>
  <si>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</si>
  <si>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８９百万円</t>
    <rPh sb="4" eb="6">
      <t>ヒャクマン</t>
    </rPh>
    <rPh sb="6" eb="7">
      <t>エン</t>
    </rPh>
    <phoneticPr fontId="5"/>
  </si>
  <si>
    <t>民間企業（○社）</t>
    <rPh sb="0" eb="2">
      <t>ミンカン</t>
    </rPh>
    <rPh sb="2" eb="4">
      <t>キギョウ</t>
    </rPh>
    <rPh sb="6" eb="7">
      <t>シャ</t>
    </rPh>
    <phoneticPr fontId="5"/>
  </si>
  <si>
    <t>８２百万円</t>
    <rPh sb="2" eb="4">
      <t>ヒャクマン</t>
    </rPh>
    <rPh sb="4" eb="5">
      <t>エン</t>
    </rPh>
    <phoneticPr fontId="5"/>
  </si>
  <si>
    <t>　　〔調査業務〕</t>
    <rPh sb="3" eb="5">
      <t>チョウサ</t>
    </rPh>
    <rPh sb="5" eb="7">
      <t>ギョウム</t>
    </rPh>
    <phoneticPr fontId="5"/>
  </si>
  <si>
    <t>【一般競争契約（総合評価）等】</t>
    <rPh sb="1" eb="3">
      <t>イッパン</t>
    </rPh>
    <rPh sb="3" eb="5">
      <t>キョウソウ</t>
    </rPh>
    <rPh sb="5" eb="7">
      <t>ケイヤク</t>
    </rPh>
    <rPh sb="8" eb="10">
      <t>ソウゴウ</t>
    </rPh>
    <rPh sb="10" eb="12">
      <t>ヒョウカ</t>
    </rPh>
    <rPh sb="13" eb="14">
      <t>トウ</t>
    </rPh>
    <phoneticPr fontId="5"/>
  </si>
  <si>
    <t>〔臨時研究補助員賃金、職員旅費〕</t>
    <rPh sb="1" eb="3">
      <t>リンジ</t>
    </rPh>
    <rPh sb="11" eb="13">
      <t>ショクイン</t>
    </rPh>
    <rPh sb="13" eb="15">
      <t>リョヒ</t>
    </rPh>
    <phoneticPr fontId="5"/>
  </si>
  <si>
    <t>個人（○名）</t>
    <rPh sb="0" eb="2">
      <t>コジン</t>
    </rPh>
    <rPh sb="4" eb="5">
      <t>メイ</t>
    </rPh>
    <phoneticPr fontId="5"/>
  </si>
  <si>
    <t>０．４百万円</t>
    <rPh sb="3" eb="4">
      <t>ヒャク</t>
    </rPh>
    <rPh sb="4" eb="6">
      <t>マンエン</t>
    </rPh>
    <phoneticPr fontId="5"/>
  </si>
  <si>
    <t>０．６百万円</t>
    <rPh sb="3" eb="6">
      <t>ヒャクマネン</t>
    </rPh>
    <phoneticPr fontId="5"/>
  </si>
  <si>
    <t>６百万円</t>
    <rPh sb="1" eb="3">
      <t>ヒャクマン</t>
    </rPh>
    <rPh sb="3" eb="4">
      <t>エン</t>
    </rPh>
    <phoneticPr fontId="5"/>
  </si>
  <si>
    <t>A.</t>
    <phoneticPr fontId="5"/>
  </si>
  <si>
    <t>-</t>
    <phoneticPr fontId="5"/>
  </si>
  <si>
    <t>E.</t>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</si>
  <si>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rPh sb="16" eb="17">
      <t>ホン</t>
    </rPh>
    <rPh sb="17" eb="20">
      <t>ケンキュウショ</t>
    </rPh>
    <rPh sb="20" eb="22">
      <t>イジョウ</t>
    </rPh>
    <rPh sb="23" eb="25">
      <t>チクセキ</t>
    </rPh>
    <rPh sb="30" eb="32">
      <t>キカン</t>
    </rPh>
    <rPh sb="38" eb="40">
      <t>チホウ</t>
    </rPh>
    <phoneticPr fontId="5"/>
  </si>
  <si>
    <t>人口減少下で我が国が直面している状況の把握及び各種社会保障政策立案の基礎資料を提供するものであり、国民や社会のニーズが高い事業である。</t>
    <rPh sb="0" eb="2">
      <t>ジンコウ</t>
    </rPh>
    <rPh sb="2" eb="4">
      <t>ゲンショウ</t>
    </rPh>
    <rPh sb="4" eb="5">
      <t>シタ</t>
    </rPh>
    <rPh sb="6" eb="7">
      <t>ワ</t>
    </rPh>
    <rPh sb="8" eb="9">
      <t>クニ</t>
    </rPh>
    <rPh sb="10" eb="12">
      <t>チョクメン</t>
    </rPh>
    <rPh sb="16" eb="18">
      <t>ジョウキョウ</t>
    </rPh>
    <rPh sb="19" eb="21">
      <t>ハアク</t>
    </rPh>
    <rPh sb="21" eb="22">
      <t>オヨ</t>
    </rPh>
    <rPh sb="23" eb="25">
      <t>カクシュ</t>
    </rPh>
    <rPh sb="25" eb="27">
      <t>シャカイ</t>
    </rPh>
    <rPh sb="27" eb="29">
      <t>ホショウ</t>
    </rPh>
    <rPh sb="29" eb="31">
      <t>セイサク</t>
    </rPh>
    <rPh sb="31" eb="33">
      <t>リツアン</t>
    </rPh>
    <rPh sb="34" eb="36">
      <t>キソ</t>
    </rPh>
    <rPh sb="36" eb="38">
      <t>シリョウ</t>
    </rPh>
    <rPh sb="39" eb="41">
      <t>テイキョウ</t>
    </rPh>
    <rPh sb="49" eb="51">
      <t>コクミン</t>
    </rPh>
    <rPh sb="52" eb="54">
      <t>シャカイ</t>
    </rPh>
    <rPh sb="59" eb="60">
      <t>タカ</t>
    </rPh>
    <rPh sb="61" eb="63">
      <t>ジギョウ</t>
    </rPh>
    <phoneticPr fontId="5"/>
  </si>
  <si>
    <t>以下の調査をもとに情報を収集・分析し、研究を行う。
①「海外から日本への国際人口移動圧力に関する総合調査」において、アジア各国の中長期的な労働需給バランスと国際人口移動を調査する。②「欧米諸国などの国際人口移動の多い国 ・地域における社会保障制度に関する調査」において、欧米諸国などでの看護・介護労働者の受入の最新の仕組みや、受入れ国の社会保障制度に関する詳細な内容把握を行う。③「20～40代女性の結婚・出生意欲に関する意識調査」において、結婚・出生意欲の有無や水準等に影響を与える諸要因を分析する。④「介護離職ゼロに向けた在宅介護者の介護負担等に関する意識調査」により、介護職の増強のために外国人がデイサービス等に従事することに対する要介護者・在宅介護家族や介護事業者の意識等を分析する。</t>
    <rPh sb="19" eb="21">
      <t>ケンキュウ</t>
    </rPh>
    <rPh sb="22" eb="23">
      <t>オコナ</t>
    </rPh>
    <phoneticPr fontId="5"/>
  </si>
  <si>
    <t>我が国が直面している長期人口減少過程は歴史上経験のないものであるとともに、グローバル化の進展による国内の多様性の高まり、少子・高齢化による人口構造の変化は、従来型の社会経済システムから多様性に対応し全世代型のシステムへの再編を迫っている。本研究はこうした課題に応えるべく、社会の根幹をなす人口変動の基本メカニズムに即した現象理解と問題の抽出に取り組む。すなわちグローバル化に対応した「国際人口移動」、「少子化」の動向を左右する結婚・出生の意識、「長寿化」に伴う介護負担に着目し、人口学的方法論に立脚した科学的分析をもとに我が国が直面している状況の正確な理解と各種社会保障施策の企画に資する基礎的な研究を総合的に行うことを目的とする。</t>
    <rPh sb="0" eb="1">
      <t>ワ</t>
    </rPh>
    <phoneticPr fontId="5"/>
  </si>
  <si>
    <t>特別研究費（将来人口推計のための調査分析ならびにシステム開発事業）</t>
    <rPh sb="0" eb="2">
      <t>トクベツ</t>
    </rPh>
    <rPh sb="2" eb="5">
      <t>ケンキュウヒ</t>
    </rPh>
    <rPh sb="6" eb="8">
      <t>ショウライ</t>
    </rPh>
    <rPh sb="8" eb="10">
      <t>ジンコウ</t>
    </rPh>
    <rPh sb="10" eb="12">
      <t>スイケイ</t>
    </rPh>
    <rPh sb="16" eb="18">
      <t>チョウサ</t>
    </rPh>
    <rPh sb="18" eb="20">
      <t>ブンセキ</t>
    </rPh>
    <rPh sb="28" eb="30">
      <t>カイハツ</t>
    </rPh>
    <rPh sb="30" eb="32">
      <t>ジギョウ</t>
    </rPh>
    <phoneticPr fontId="5"/>
  </si>
  <si>
    <t>結婚・出生意欲の有無や水準等に影響を与える諸要因の分析、異なる調査方法による回答メカニズムの分析等により、社会保障・人口問題基本調査に応用可能な知見を得ることができる。また、日本に向けた海外からの国際人口移動圧力の実態が明らかになり、将来人口推計における国際人口移動仮定の精度向上に資する。それぞれ事業内容及び経費に重複はなく適切な役割分担を行っている。</t>
    <rPh sb="0" eb="2">
      <t>ケッコン</t>
    </rPh>
    <rPh sb="3" eb="5">
      <t>シュッショウ</t>
    </rPh>
    <rPh sb="5" eb="7">
      <t>イヨク</t>
    </rPh>
    <rPh sb="8" eb="10">
      <t>ウム</t>
    </rPh>
    <rPh sb="11" eb="13">
      <t>スイジュン</t>
    </rPh>
    <rPh sb="13" eb="14">
      <t>トウ</t>
    </rPh>
    <rPh sb="15" eb="17">
      <t>エイキョウ</t>
    </rPh>
    <rPh sb="18" eb="19">
      <t>アタ</t>
    </rPh>
    <rPh sb="21" eb="24">
      <t>ショヨウイン</t>
    </rPh>
    <rPh sb="25" eb="27">
      <t>ブンセキ</t>
    </rPh>
    <rPh sb="28" eb="29">
      <t>コト</t>
    </rPh>
    <rPh sb="31" eb="33">
      <t>チョウサ</t>
    </rPh>
    <rPh sb="33" eb="35">
      <t>ホウホウ</t>
    </rPh>
    <rPh sb="38" eb="40">
      <t>カイトウ</t>
    </rPh>
    <rPh sb="46" eb="48">
      <t>ブンセキ</t>
    </rPh>
    <rPh sb="48" eb="49">
      <t>トウ</t>
    </rPh>
    <rPh sb="67" eb="69">
      <t>オウヨウ</t>
    </rPh>
    <rPh sb="69" eb="71">
      <t>カノウ</t>
    </rPh>
    <rPh sb="72" eb="74">
      <t>チケン</t>
    </rPh>
    <rPh sb="75" eb="76">
      <t>エ</t>
    </rPh>
    <rPh sb="87" eb="89">
      <t>ニホン</t>
    </rPh>
    <rPh sb="90" eb="91">
      <t>ム</t>
    </rPh>
    <rPh sb="93" eb="95">
      <t>カイガイ</t>
    </rPh>
    <rPh sb="98" eb="100">
      <t>コクサイ</t>
    </rPh>
    <rPh sb="100" eb="102">
      <t>ジンコウ</t>
    </rPh>
    <rPh sb="102" eb="104">
      <t>イドウ</t>
    </rPh>
    <rPh sb="104" eb="106">
      <t>アツリョク</t>
    </rPh>
    <rPh sb="107" eb="109">
      <t>ジッタイ</t>
    </rPh>
    <rPh sb="110" eb="111">
      <t>アキ</t>
    </rPh>
    <rPh sb="117" eb="119">
      <t>ショウライ</t>
    </rPh>
    <rPh sb="119" eb="121">
      <t>ジンコウ</t>
    </rPh>
    <rPh sb="121" eb="123">
      <t>スイケイ</t>
    </rPh>
    <rPh sb="127" eb="129">
      <t>コクサイ</t>
    </rPh>
    <rPh sb="129" eb="131">
      <t>ジンコウ</t>
    </rPh>
    <rPh sb="131" eb="133">
      <t>イドウ</t>
    </rPh>
    <rPh sb="133" eb="135">
      <t>カテイ</t>
    </rPh>
    <rPh sb="136" eb="138">
      <t>セイド</t>
    </rPh>
    <rPh sb="138" eb="140">
      <t>コウジョウ</t>
    </rPh>
    <rPh sb="141" eb="142">
      <t>シ</t>
    </rPh>
    <rPh sb="149" eb="151">
      <t>ジギョウ</t>
    </rPh>
    <rPh sb="151" eb="153">
      <t>ナイヨウ</t>
    </rPh>
    <rPh sb="153" eb="154">
      <t>オヨ</t>
    </rPh>
    <rPh sb="155" eb="157">
      <t>ケイヒ</t>
    </rPh>
    <rPh sb="158" eb="160">
      <t>チョウフク</t>
    </rPh>
    <rPh sb="163" eb="165">
      <t>テキセツ</t>
    </rPh>
    <rPh sb="166" eb="170">
      <t>ヤクワリブンタン</t>
    </rPh>
    <rPh sb="171" eb="172">
      <t>オコナ</t>
    </rPh>
    <phoneticPr fontId="5"/>
  </si>
  <si>
    <t>C　個人（○名）</t>
    <rPh sb="2" eb="4">
      <t>コジン</t>
    </rPh>
    <rPh sb="6" eb="7">
      <t>メイ</t>
    </rPh>
    <phoneticPr fontId="5"/>
  </si>
  <si>
    <t>D</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</si>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</sst>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2101</xdr:colOff>
      <xdr:row>743</xdr:row>
      <xdr:rowOff>278045</xdr:rowOff>
    </xdr:from>
    <xdr:to>
      <xdr:col>27</xdr:col>
      <xdr:colOff>11906</xdr:colOff>
      <xdr:row>755</xdr:row>
      <xdr:rowOff>333374</xdr:rowOff>
    </xdr:to>
    <xdr:cxnSp macro="">
      <xdr:nvCxnSpPr>
        <xdr:cNvPr id="5" name="直線コネクタ 4"/>
        <xdr:cNvCxnSpPr/>
      </xdr:nvCxnSpPr>
      <xdr:spPr>
        <a:xfrm>
          <a:off x="5467070" y="40449733"/>
          <a:ext cx="9805" cy="43415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12606</xdr:colOff>
      <xdr:row>747</xdr:row>
      <xdr:rowOff>0</xdr:rowOff>
    </xdr:from>
    <xdr:to>
      <xdr:col>33</xdr:col>
      <xdr:colOff>71438</xdr:colOff>
      <xdr:row>747</xdr:row>
      <xdr:rowOff>11906</xdr:rowOff>
    </xdr:to>
    <xdr:cxnSp macro="">
      <xdr:nvCxnSpPr>
        <xdr:cNvPr id="6" name="直線矢印コネクタ 5"/>
        <xdr:cNvCxnSpPr/>
      </xdr:nvCxnSpPr>
      <xdr:spPr>
        <a:xfrm>
          <a:off x="5477575" y="41600438"/>
          <a:ext cx="1273269" cy="119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130968</xdr:colOff>
      <xdr:row>747</xdr:row>
      <xdr:rowOff>345281</xdr:rowOff>
    </xdr:from>
    <xdr:to>
      <xdr:col>26</xdr:col>
      <xdr:colOff>202405</xdr:colOff>
      <xdr:row>747</xdr:row>
      <xdr:rowOff>345281</xdr:rowOff>
    </xdr:to>
    <xdr:cxnSp macro="">
      <xdr:nvCxnSpPr>
        <xdr:cNvPr id="7" name="直線矢印コネクタ 6"/>
        <xdr:cNvCxnSpPr/>
      </xdr:nvCxnSpPr>
      <xdr:spPr>
        <a:xfrm flipH="1">
          <a:off x="4583906" y="41945719"/>
          <a:ext cx="88106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126066</xdr:colOff>
      <xdr:row>752</xdr:row>
      <xdr:rowOff>11206</xdr:rowOff>
    </xdr:from>
    <xdr:to>
      <xdr:col>27</xdr:col>
      <xdr:colOff>0</xdr:colOff>
      <xdr:row>752</xdr:row>
      <xdr:rowOff>11906</xdr:rowOff>
    </xdr:to>
    <xdr:cxnSp macro="">
      <xdr:nvCxnSpPr>
        <xdr:cNvPr id="10" name="直線矢印コネクタ 9"/>
        <xdr:cNvCxnSpPr/>
      </xdr:nvCxnSpPr>
      <xdr:spPr>
        <a:xfrm flipH="1" flipV="1">
          <a:off x="4579004" y="43397581"/>
          <a:ext cx="885965" cy="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128427</xdr:colOff>
      <xdr:row>755</xdr:row>
      <xdr:rowOff>342473</xdr:rowOff>
    </xdr:from>
    <xdr:to>
      <xdr:col>27</xdr:col>
      <xdr:colOff>11906</xdr:colOff>
      <xdr:row>755</xdr:row>
      <xdr:rowOff>345281</xdr:rowOff>
    </xdr:to>
    <xdr:cxnSp macro="">
      <xdr:nvCxnSpPr>
        <xdr:cNvPr id="11" name="直線矢印コネクタ 10"/>
        <xdr:cNvCxnSpPr/>
      </xdr:nvCxnSpPr>
      <xdr:spPr>
        <a:xfrm flipH="1" flipV="1">
          <a:off x="4581365" y="44800411"/>
          <a:ext cx="895510" cy="28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750</xdr:row>
      <xdr:rowOff>246529</xdr:rowOff>
    </xdr:from>
    <xdr:to>
      <xdr:col>22</xdr:col>
      <xdr:colOff>11206</xdr:colOff>
      <xdr:row>752</xdr:row>
      <xdr:rowOff>324971</xdr:rowOff>
    </xdr:to>
    <xdr:sp macro="" textlink="">
      <xdr:nvSpPr>
        <xdr:cNvPr id="14" name="正方形/長方形 13"/>
        <xdr:cNvSpPr/>
      </xdr:nvSpPr>
      <xdr:spPr>
        <a:xfrm>
          <a:off x="2226469" y="44347279"/>
          <a:ext cx="2237675" cy="7928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15" name="正方形/長方形 14"/>
        <xdr:cNvSpPr/>
      </xdr:nvSpPr>
      <xdr:spPr>
        <a:xfrm>
          <a:off x="2226469" y="45776029"/>
          <a:ext cx="2237675" cy="7928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545</v>
      </c>
      <c r="AP2" s="940"/>
      <c r="AQ2" s="940"/>
      <c r="AR2" s="79" t="str">
        <f>IF(OR(AO2="　", AO2=""), "", "-")</f>
        <v>-</v>
      </c>
      <c r="AS2" s="941">
        <v>48</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595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543</v>
      </c>
      <c r="H5" s="842"/>
      <c r="I5" s="842"/>
      <c r="J5" s="842"/>
      <c r="K5" s="842"/>
      <c r="L5" s="842"/>
      <c r="M5" s="843" t="s">
        <v>66</v>
      </c>
      <c r="N5" s="844"/>
      <c r="O5" s="844"/>
      <c r="P5" s="844"/>
      <c r="Q5" s="844"/>
      <c r="R5" s="845"/>
      <c r="S5" s="846" t="s">
        <v>81</v>
      </c>
      <c r="T5" s="842"/>
      <c r="U5" s="842"/>
      <c r="V5" s="842"/>
      <c r="W5" s="842"/>
      <c r="X5" s="847"/>
      <c r="Y5" s="700" t="s">
        <v>3</v>
      </c>
      <c r="Z5" s="541"/>
      <c r="AA5" s="541"/>
      <c r="AB5" s="541"/>
      <c r="AC5" s="541"/>
      <c r="AD5" s="542"/>
      <c r="AE5" s="701" t="s">
        <v>551</v>
      </c>
      <c r="AF5" s="701"/>
      <c r="AG5" s="701"/>
      <c r="AH5" s="701"/>
      <c r="AI5" s="701"/>
      <c r="AJ5" s="701"/>
      <c r="AK5" s="701"/>
      <c r="AL5" s="701"/>
      <c r="AM5" s="701"/>
      <c r="AN5" s="701"/>
      <c r="AO5" s="701"/>
      <c r="AP5" s="702"/>
      <c r="AQ5" s="703" t="s">
        <v>553</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465</v>
      </c>
      <c r="H7" s="497"/>
      <c r="I7" s="497"/>
      <c r="J7" s="497"/>
      <c r="K7" s="497"/>
      <c r="L7" s="497"/>
      <c r="M7" s="497"/>
      <c r="N7" s="497"/>
      <c r="O7" s="497"/>
      <c r="P7" s="497"/>
      <c r="Q7" s="497"/>
      <c r="R7" s="497"/>
      <c r="S7" s="497"/>
      <c r="T7" s="497"/>
      <c r="U7" s="497"/>
      <c r="V7" s="497"/>
      <c r="W7" s="497"/>
      <c r="X7" s="498"/>
      <c r="Y7" s="923" t="s">
        <v>547</v>
      </c>
      <c r="Z7" s="441"/>
      <c r="AA7" s="441"/>
      <c r="AB7" s="441"/>
      <c r="AC7" s="441"/>
      <c r="AD7" s="924"/>
      <c r="AE7" s="913" t="s">
        <v>596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77.25" customHeight="1" x14ac:dyDescent="0.15">
      <c r="A9" s="851" t="s">
        <v>23</v>
      </c>
      <c r="B9" s="852"/>
      <c r="C9" s="852"/>
      <c r="D9" s="852"/>
      <c r="E9" s="852"/>
      <c r="F9" s="852"/>
      <c r="G9" s="853" t="s">
        <v>625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9" customHeight="1" x14ac:dyDescent="0.15">
      <c r="A10" s="662" t="s">
        <v>30</v>
      </c>
      <c r="B10" s="663"/>
      <c r="C10" s="663"/>
      <c r="D10" s="663"/>
      <c r="E10" s="663"/>
      <c r="F10" s="663"/>
      <c r="G10" s="756" t="s">
        <v>624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555</v>
      </c>
      <c r="Q13" s="660"/>
      <c r="R13" s="660"/>
      <c r="S13" s="660"/>
      <c r="T13" s="660"/>
      <c r="U13" s="660"/>
      <c r="V13" s="661"/>
      <c r="W13" s="659" t="s">
        <v>555</v>
      </c>
      <c r="X13" s="660"/>
      <c r="Y13" s="660"/>
      <c r="Z13" s="660"/>
      <c r="AA13" s="660"/>
      <c r="AB13" s="660"/>
      <c r="AC13" s="661"/>
      <c r="AD13" s="659" t="s">
        <v>597</v>
      </c>
      <c r="AE13" s="660"/>
      <c r="AF13" s="660"/>
      <c r="AG13" s="660"/>
      <c r="AH13" s="660"/>
      <c r="AI13" s="660"/>
      <c r="AJ13" s="661"/>
      <c r="AK13" s="659" t="s">
        <v>598</v>
      </c>
      <c r="AL13" s="660"/>
      <c r="AM13" s="660"/>
      <c r="AN13" s="660"/>
      <c r="AO13" s="660"/>
      <c r="AP13" s="660"/>
      <c r="AQ13" s="661"/>
      <c r="AR13" s="920">
        <v>89</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556</v>
      </c>
      <c r="Q14" s="660"/>
      <c r="R14" s="660"/>
      <c r="S14" s="660"/>
      <c r="T14" s="660"/>
      <c r="U14" s="660"/>
      <c r="V14" s="661"/>
      <c r="W14" s="659" t="s">
        <v>555</v>
      </c>
      <c r="X14" s="660"/>
      <c r="Y14" s="660"/>
      <c r="Z14" s="660"/>
      <c r="AA14" s="660"/>
      <c r="AB14" s="660"/>
      <c r="AC14" s="661"/>
      <c r="AD14" s="659" t="s">
        <v>555</v>
      </c>
      <c r="AE14" s="660"/>
      <c r="AF14" s="660"/>
      <c r="AG14" s="660"/>
      <c r="AH14" s="660"/>
      <c r="AI14" s="660"/>
      <c r="AJ14" s="661"/>
      <c r="AK14" s="659" t="s">
        <v>555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555</v>
      </c>
      <c r="Q15" s="660"/>
      <c r="R15" s="660"/>
      <c r="S15" s="660"/>
      <c r="T15" s="660"/>
      <c r="U15" s="660"/>
      <c r="V15" s="661"/>
      <c r="W15" s="659" t="s">
        <v>555</v>
      </c>
      <c r="X15" s="660"/>
      <c r="Y15" s="660"/>
      <c r="Z15" s="660"/>
      <c r="AA15" s="660"/>
      <c r="AB15" s="660"/>
      <c r="AC15" s="661"/>
      <c r="AD15" s="659" t="s">
        <v>555</v>
      </c>
      <c r="AE15" s="660"/>
      <c r="AF15" s="660"/>
      <c r="AG15" s="660"/>
      <c r="AH15" s="660"/>
      <c r="AI15" s="660"/>
      <c r="AJ15" s="661"/>
      <c r="AK15" s="659" t="s">
        <v>555</v>
      </c>
      <c r="AL15" s="660"/>
      <c r="AM15" s="660"/>
      <c r="AN15" s="660"/>
      <c r="AO15" s="660"/>
      <c r="AP15" s="660"/>
      <c r="AQ15" s="661"/>
      <c r="AR15" s="659" t="s">
        <v>592</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555</v>
      </c>
      <c r="Q16" s="660"/>
      <c r="R16" s="660"/>
      <c r="S16" s="660"/>
      <c r="T16" s="660"/>
      <c r="U16" s="660"/>
      <c r="V16" s="661"/>
      <c r="W16" s="659" t="s">
        <v>555</v>
      </c>
      <c r="X16" s="660"/>
      <c r="Y16" s="660"/>
      <c r="Z16" s="660"/>
      <c r="AA16" s="660"/>
      <c r="AB16" s="660"/>
      <c r="AC16" s="661"/>
      <c r="AD16" s="659" t="s">
        <v>556</v>
      </c>
      <c r="AE16" s="660"/>
      <c r="AF16" s="660"/>
      <c r="AG16" s="660"/>
      <c r="AH16" s="660"/>
      <c r="AI16" s="660"/>
      <c r="AJ16" s="661"/>
      <c r="AK16" s="659" t="s">
        <v>555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555</v>
      </c>
      <c r="Q17" s="660"/>
      <c r="R17" s="660"/>
      <c r="S17" s="660"/>
      <c r="T17" s="660"/>
      <c r="U17" s="660"/>
      <c r="V17" s="661"/>
      <c r="W17" s="659" t="s">
        <v>555</v>
      </c>
      <c r="X17" s="660"/>
      <c r="Y17" s="660"/>
      <c r="Z17" s="660"/>
      <c r="AA17" s="660"/>
      <c r="AB17" s="660"/>
      <c r="AC17" s="661"/>
      <c r="AD17" s="659" t="s">
        <v>555</v>
      </c>
      <c r="AE17" s="660"/>
      <c r="AF17" s="660"/>
      <c r="AG17" s="660"/>
      <c r="AH17" s="660"/>
      <c r="AI17" s="660"/>
      <c r="AJ17" s="661"/>
      <c r="AK17" s="659" t="s">
        <v>555</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89</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t="str">
        <f>IF(P18=0, "-", SUM(P19)/P18)</f>
        <v>-</v>
      </c>
      <c r="Q20" s="312"/>
      <c r="R20" s="312"/>
      <c r="S20" s="312"/>
      <c r="T20" s="312"/>
      <c r="U20" s="312"/>
      <c r="V20" s="312"/>
      <c r="W20" s="312" t="str">
        <f>IF(W18=0, "-", SUM(W19)/W18)</f>
        <v>-</v>
      </c>
      <c r="X20" s="312"/>
      <c r="Y20" s="312"/>
      <c r="Z20" s="312"/>
      <c r="AA20" s="312"/>
      <c r="AB20" s="312"/>
      <c r="AC20" s="312"/>
      <c r="AD20" s="312" t="str">
        <f>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496</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t="str">
        <f>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539</v>
      </c>
      <c r="B22" s="966"/>
      <c r="C22" s="966"/>
      <c r="D22" s="966"/>
      <c r="E22" s="966"/>
      <c r="F22" s="967"/>
      <c r="G22" s="952" t="s">
        <v>473</v>
      </c>
      <c r="H22" s="216"/>
      <c r="I22" s="216"/>
      <c r="J22" s="216"/>
      <c r="K22" s="216"/>
      <c r="L22" s="216"/>
      <c r="M22" s="216"/>
      <c r="N22" s="216"/>
      <c r="O22" s="217"/>
      <c r="P22" s="937" t="s">
        <v>537</v>
      </c>
      <c r="Q22" s="216"/>
      <c r="R22" s="216"/>
      <c r="S22" s="216"/>
      <c r="T22" s="216"/>
      <c r="U22" s="216"/>
      <c r="V22" s="217"/>
      <c r="W22" s="937" t="s">
        <v>538</v>
      </c>
      <c r="X22" s="216"/>
      <c r="Y22" s="216"/>
      <c r="Z22" s="216"/>
      <c r="AA22" s="216"/>
      <c r="AB22" s="216"/>
      <c r="AC22" s="217"/>
      <c r="AD22" s="937" t="s">
        <v>472</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557</v>
      </c>
      <c r="H23" s="954"/>
      <c r="I23" s="954"/>
      <c r="J23" s="954"/>
      <c r="K23" s="954"/>
      <c r="L23" s="954"/>
      <c r="M23" s="954"/>
      <c r="N23" s="954"/>
      <c r="O23" s="955"/>
      <c r="P23" s="920" t="s">
        <v>598</v>
      </c>
      <c r="Q23" s="921"/>
      <c r="R23" s="921"/>
      <c r="S23" s="921"/>
      <c r="T23" s="921"/>
      <c r="U23" s="921"/>
      <c r="V23" s="938"/>
      <c r="W23" s="920">
        <v>84</v>
      </c>
      <c r="X23" s="921"/>
      <c r="Y23" s="921"/>
      <c r="Z23" s="921"/>
      <c r="AA23" s="921"/>
      <c r="AB23" s="921"/>
      <c r="AC23" s="938"/>
      <c r="AD23" s="975" t="s">
        <v>599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558</v>
      </c>
      <c r="H24" s="957"/>
      <c r="I24" s="957"/>
      <c r="J24" s="957"/>
      <c r="K24" s="957"/>
      <c r="L24" s="957"/>
      <c r="M24" s="957"/>
      <c r="N24" s="957"/>
      <c r="O24" s="958"/>
      <c r="P24" s="659" t="s">
        <v>598</v>
      </c>
      <c r="Q24" s="660"/>
      <c r="R24" s="660"/>
      <c r="S24" s="660"/>
      <c r="T24" s="660"/>
      <c r="U24" s="660"/>
      <c r="V24" s="661"/>
      <c r="W24" s="659">
        <v>4</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559</v>
      </c>
      <c r="H25" s="957"/>
      <c r="I25" s="957"/>
      <c r="J25" s="957"/>
      <c r="K25" s="957"/>
      <c r="L25" s="957"/>
      <c r="M25" s="957"/>
      <c r="N25" s="957"/>
      <c r="O25" s="958"/>
      <c r="P25" s="659" t="s">
        <v>598</v>
      </c>
      <c r="Q25" s="660"/>
      <c r="R25" s="660"/>
      <c r="S25" s="660"/>
      <c r="T25" s="660"/>
      <c r="U25" s="660"/>
      <c r="V25" s="661"/>
      <c r="W25" s="659">
        <v>0.6</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560</v>
      </c>
      <c r="H26" s="957"/>
      <c r="I26" s="957"/>
      <c r="J26" s="957"/>
      <c r="K26" s="957"/>
      <c r="L26" s="957"/>
      <c r="M26" s="957"/>
      <c r="N26" s="957"/>
      <c r="O26" s="958"/>
      <c r="P26" s="659" t="s">
        <v>598</v>
      </c>
      <c r="Q26" s="660"/>
      <c r="R26" s="660"/>
      <c r="S26" s="660"/>
      <c r="T26" s="660"/>
      <c r="U26" s="660"/>
      <c r="V26" s="661"/>
      <c r="W26" s="659">
        <v>0.4</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t="e">
        <f>P29-SUM(P23:P27)</f>
        <v>#VALUE!</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t="str">
        <f>AK13</f>
        <v>-</v>
      </c>
      <c r="Q29" s="935"/>
      <c r="R29" s="935"/>
      <c r="S29" s="935"/>
      <c r="T29" s="935"/>
      <c r="U29" s="935"/>
      <c r="V29" s="936"/>
      <c r="W29" s="934">
        <f>AR13</f>
        <v>89</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556</v>
      </c>
      <c r="AR31" s="194"/>
      <c r="AS31" s="127" t="s">
        <v>356</v>
      </c>
      <c r="AT31" s="128"/>
      <c r="AU31" s="193">
        <v>31</v>
      </c>
      <c r="AV31" s="193"/>
      <c r="AW31" s="396" t="s">
        <v>300</v>
      </c>
      <c r="AX31" s="397"/>
    </row>
    <row r="32" spans="1:50" ht="23.25" customHeight="1" x14ac:dyDescent="0.15">
      <c r="A32" s="401"/>
      <c r="B32" s="399"/>
      <c r="C32" s="399"/>
      <c r="D32" s="399"/>
      <c r="E32" s="399"/>
      <c r="F32" s="400"/>
      <c r="G32" s="562" t="s">
        <v>601</v>
      </c>
      <c r="H32" s="563"/>
      <c r="I32" s="563"/>
      <c r="J32" s="563"/>
      <c r="K32" s="563"/>
      <c r="L32" s="563"/>
      <c r="M32" s="563"/>
      <c r="N32" s="563"/>
      <c r="O32" s="564"/>
      <c r="P32" s="99" t="s">
        <v>561</v>
      </c>
      <c r="Q32" s="99"/>
      <c r="R32" s="99"/>
      <c r="S32" s="99"/>
      <c r="T32" s="99"/>
      <c r="U32" s="99"/>
      <c r="V32" s="99"/>
      <c r="W32" s="99"/>
      <c r="X32" s="100"/>
      <c r="Y32" s="469" t="s">
        <v>12</v>
      </c>
      <c r="Z32" s="529"/>
      <c r="AA32" s="530"/>
      <c r="AB32" s="459" t="s">
        <v>562</v>
      </c>
      <c r="AC32" s="459"/>
      <c r="AD32" s="459"/>
      <c r="AE32" s="212" t="s">
        <v>555</v>
      </c>
      <c r="AF32" s="213"/>
      <c r="AG32" s="213"/>
      <c r="AH32" s="213"/>
      <c r="AI32" s="212" t="s">
        <v>555</v>
      </c>
      <c r="AJ32" s="213"/>
      <c r="AK32" s="213"/>
      <c r="AL32" s="213"/>
      <c r="AM32" s="212" t="s">
        <v>602</v>
      </c>
      <c r="AN32" s="213"/>
      <c r="AO32" s="213"/>
      <c r="AP32" s="213"/>
      <c r="AQ32" s="334" t="s">
        <v>555</v>
      </c>
      <c r="AR32" s="201"/>
      <c r="AS32" s="201"/>
      <c r="AT32" s="335"/>
      <c r="AU32" s="213" t="s">
        <v>589</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562</v>
      </c>
      <c r="AC33" s="521"/>
      <c r="AD33" s="521"/>
      <c r="AE33" s="212" t="s">
        <v>555</v>
      </c>
      <c r="AF33" s="213"/>
      <c r="AG33" s="213"/>
      <c r="AH33" s="213"/>
      <c r="AI33" s="212" t="s">
        <v>555</v>
      </c>
      <c r="AJ33" s="213"/>
      <c r="AK33" s="213"/>
      <c r="AL33" s="213"/>
      <c r="AM33" s="212" t="s">
        <v>598</v>
      </c>
      <c r="AN33" s="213"/>
      <c r="AO33" s="213"/>
      <c r="AP33" s="213"/>
      <c r="AQ33" s="334" t="s">
        <v>555</v>
      </c>
      <c r="AR33" s="201"/>
      <c r="AS33" s="201"/>
      <c r="AT33" s="335"/>
      <c r="AU33" s="213">
        <v>3.5</v>
      </c>
      <c r="AV33" s="213"/>
      <c r="AW33" s="213"/>
      <c r="AX33" s="215"/>
    </row>
    <row r="34" spans="1:50" ht="38.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t="s">
        <v>574</v>
      </c>
      <c r="AF34" s="213"/>
      <c r="AG34" s="213"/>
      <c r="AH34" s="213"/>
      <c r="AI34" s="212" t="s">
        <v>555</v>
      </c>
      <c r="AJ34" s="213"/>
      <c r="AK34" s="213"/>
      <c r="AL34" s="213"/>
      <c r="AM34" s="212" t="s">
        <v>598</v>
      </c>
      <c r="AN34" s="213"/>
      <c r="AO34" s="213"/>
      <c r="AP34" s="213"/>
      <c r="AQ34" s="334" t="s">
        <v>555</v>
      </c>
      <c r="AR34" s="201"/>
      <c r="AS34" s="201"/>
      <c r="AT34" s="335"/>
      <c r="AU34" s="213" t="s">
        <v>590</v>
      </c>
      <c r="AV34" s="213"/>
      <c r="AW34" s="213"/>
      <c r="AX34" s="215"/>
    </row>
    <row r="35" spans="1:50" ht="23.25" customHeight="1" x14ac:dyDescent="0.15">
      <c r="A35" s="220" t="s">
        <v>527</v>
      </c>
      <c r="B35" s="221"/>
      <c r="C35" s="221"/>
      <c r="D35" s="221"/>
      <c r="E35" s="221"/>
      <c r="F35" s="222"/>
      <c r="G35" s="226" t="s">
        <v>603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490</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490</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491</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486</v>
      </c>
      <c r="X65" s="486"/>
      <c r="Y65" s="489"/>
      <c r="Z65" s="489"/>
      <c r="AA65" s="490"/>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497</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491</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530</v>
      </c>
      <c r="B78" s="330"/>
      <c r="C78" s="330"/>
      <c r="D78" s="330"/>
      <c r="E78" s="327" t="s">
        <v>464</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485</v>
      </c>
      <c r="AP79" s="273"/>
      <c r="AQ79" s="273"/>
      <c r="AR79" s="81" t="s">
        <v>483</v>
      </c>
      <c r="AS79" s="272"/>
      <c r="AT79" s="273"/>
      <c r="AU79" s="273"/>
      <c r="AV79" s="273"/>
      <c r="AW79" s="273"/>
      <c r="AX79" s="948"/>
    </row>
    <row r="80" spans="1:50" ht="18.75" hidden="1" customHeight="1" x14ac:dyDescent="0.15">
      <c r="A80" s="866" t="s">
        <v>266</v>
      </c>
      <c r="B80" s="522" t="s">
        <v>482</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471</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471</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471</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471</v>
      </c>
      <c r="AN100" s="538"/>
      <c r="AO100" s="538"/>
      <c r="AP100" s="539"/>
      <c r="AQ100" s="314" t="s">
        <v>493</v>
      </c>
      <c r="AR100" s="315"/>
      <c r="AS100" s="315"/>
      <c r="AT100" s="316"/>
      <c r="AU100" s="314" t="s">
        <v>540</v>
      </c>
      <c r="AV100" s="315"/>
      <c r="AW100" s="315"/>
      <c r="AX100" s="317"/>
    </row>
    <row r="101" spans="1:60" ht="23.25" customHeight="1" x14ac:dyDescent="0.15">
      <c r="A101" s="420"/>
      <c r="B101" s="421"/>
      <c r="C101" s="421"/>
      <c r="D101" s="421"/>
      <c r="E101" s="421"/>
      <c r="F101" s="422"/>
      <c r="G101" s="99" t="s">
        <v>563</v>
      </c>
      <c r="H101" s="99"/>
      <c r="I101" s="99"/>
      <c r="J101" s="99"/>
      <c r="K101" s="99"/>
      <c r="L101" s="99"/>
      <c r="M101" s="99"/>
      <c r="N101" s="99"/>
      <c r="O101" s="99"/>
      <c r="P101" s="99"/>
      <c r="Q101" s="99"/>
      <c r="R101" s="99"/>
      <c r="S101" s="99"/>
      <c r="T101" s="99"/>
      <c r="U101" s="99"/>
      <c r="V101" s="99"/>
      <c r="W101" s="99"/>
      <c r="X101" s="100"/>
      <c r="Y101" s="540" t="s">
        <v>55</v>
      </c>
      <c r="Z101" s="541"/>
      <c r="AA101" s="542"/>
      <c r="AB101" s="459" t="s">
        <v>565</v>
      </c>
      <c r="AC101" s="459"/>
      <c r="AD101" s="459"/>
      <c r="AE101" s="212" t="s">
        <v>573</v>
      </c>
      <c r="AF101" s="213"/>
      <c r="AG101" s="213"/>
      <c r="AH101" s="214"/>
      <c r="AI101" s="212" t="s">
        <v>555</v>
      </c>
      <c r="AJ101" s="213"/>
      <c r="AK101" s="213"/>
      <c r="AL101" s="214"/>
      <c r="AM101" s="212" t="s">
        <v>600</v>
      </c>
      <c r="AN101" s="213"/>
      <c r="AO101" s="213"/>
      <c r="AP101" s="214"/>
      <c r="AQ101" s="212" t="s">
        <v>465</v>
      </c>
      <c r="AR101" s="213"/>
      <c r="AS101" s="213"/>
      <c r="AT101" s="214"/>
      <c r="AU101" s="212" t="s">
        <v>594</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565</v>
      </c>
      <c r="AC102" s="459"/>
      <c r="AD102" s="459"/>
      <c r="AE102" s="416" t="s">
        <v>555</v>
      </c>
      <c r="AF102" s="416"/>
      <c r="AG102" s="416"/>
      <c r="AH102" s="416"/>
      <c r="AI102" s="416" t="s">
        <v>555</v>
      </c>
      <c r="AJ102" s="416"/>
      <c r="AK102" s="416"/>
      <c r="AL102" s="416"/>
      <c r="AM102" s="416" t="s">
        <v>598</v>
      </c>
      <c r="AN102" s="416"/>
      <c r="AO102" s="416"/>
      <c r="AP102" s="416"/>
      <c r="AQ102" s="267" t="s">
        <v>598</v>
      </c>
      <c r="AR102" s="268"/>
      <c r="AS102" s="268"/>
      <c r="AT102" s="313"/>
      <c r="AU102" s="267">
        <v>1</v>
      </c>
      <c r="AV102" s="268"/>
      <c r="AW102" s="268"/>
      <c r="AX102" s="313"/>
    </row>
    <row r="103" spans="1:60" ht="31.5" hidden="1"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8" t="s">
        <v>493</v>
      </c>
      <c r="AR103" s="279"/>
      <c r="AS103" s="279"/>
      <c r="AT103" s="318"/>
      <c r="AU103" s="278" t="s">
        <v>540</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8" t="s">
        <v>493</v>
      </c>
      <c r="AR106" s="279"/>
      <c r="AS106" s="279"/>
      <c r="AT106" s="318"/>
      <c r="AU106" s="278" t="s">
        <v>540</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566</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8" t="s">
        <v>493</v>
      </c>
      <c r="AR109" s="279"/>
      <c r="AS109" s="279"/>
      <c r="AT109" s="318"/>
      <c r="AU109" s="278" t="s">
        <v>540</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8" t="s">
        <v>493</v>
      </c>
      <c r="AR112" s="279"/>
      <c r="AS112" s="279"/>
      <c r="AT112" s="318"/>
      <c r="AU112" s="278" t="s">
        <v>540</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471</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91" t="s">
        <v>564</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568</v>
      </c>
      <c r="AC116" s="461"/>
      <c r="AD116" s="462"/>
      <c r="AE116" s="416" t="s">
        <v>555</v>
      </c>
      <c r="AF116" s="416"/>
      <c r="AG116" s="416"/>
      <c r="AH116" s="416"/>
      <c r="AI116" s="416" t="s">
        <v>572</v>
      </c>
      <c r="AJ116" s="416"/>
      <c r="AK116" s="416"/>
      <c r="AL116" s="416"/>
      <c r="AM116" s="416" t="s">
        <v>598</v>
      </c>
      <c r="AN116" s="416"/>
      <c r="AO116" s="416"/>
      <c r="AP116" s="416"/>
      <c r="AQ116" s="212" t="s">
        <v>600</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567</v>
      </c>
      <c r="AC117" s="471"/>
      <c r="AD117" s="472"/>
      <c r="AE117" s="549" t="s">
        <v>555</v>
      </c>
      <c r="AF117" s="549"/>
      <c r="AG117" s="549"/>
      <c r="AH117" s="549"/>
      <c r="AI117" s="549" t="s">
        <v>555</v>
      </c>
      <c r="AJ117" s="549"/>
      <c r="AK117" s="549"/>
      <c r="AL117" s="549"/>
      <c r="AM117" s="596" t="s">
        <v>598</v>
      </c>
      <c r="AN117" s="549"/>
      <c r="AO117" s="549"/>
      <c r="AP117" s="549"/>
      <c r="AQ117" s="596" t="s">
        <v>465</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471</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91" t="s">
        <v>502</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501</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471</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471</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471</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569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30</v>
      </c>
      <c r="AR133" s="193"/>
      <c r="AS133" s="127" t="s">
        <v>356</v>
      </c>
      <c r="AT133" s="128"/>
      <c r="AU133" s="194">
        <v>31</v>
      </c>
      <c r="AV133" s="194"/>
      <c r="AW133" s="127" t="s">
        <v>300</v>
      </c>
      <c r="AX133" s="189"/>
    </row>
    <row r="134" spans="1:50" ht="39.75" customHeight="1" x14ac:dyDescent="0.15">
      <c r="A134" s="183"/>
      <c r="B134" s="180"/>
      <c r="C134" s="174"/>
      <c r="D134" s="180"/>
      <c r="E134" s="174"/>
      <c r="F134" s="175"/>
      <c r="G134" s="98" t="s">
        <v>571</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562</v>
      </c>
      <c r="AC134" s="199"/>
      <c r="AD134" s="199"/>
      <c r="AE134" s="200">
        <v>4.2</v>
      </c>
      <c r="AF134" s="201"/>
      <c r="AG134" s="201"/>
      <c r="AH134" s="201"/>
      <c r="AI134" s="200">
        <v>4.3</v>
      </c>
      <c r="AJ134" s="201"/>
      <c r="AK134" s="201"/>
      <c r="AL134" s="201"/>
      <c r="AM134" s="200">
        <v>4.4000000000000004</v>
      </c>
      <c r="AN134" s="201"/>
      <c r="AO134" s="201"/>
      <c r="AP134" s="201"/>
      <c r="AQ134" s="200" t="s">
        <v>555</v>
      </c>
      <c r="AR134" s="201"/>
      <c r="AS134" s="201"/>
      <c r="AT134" s="201"/>
      <c r="AU134" s="200" t="s">
        <v>591</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562</v>
      </c>
      <c r="AC135" s="207"/>
      <c r="AD135" s="207"/>
      <c r="AE135" s="200">
        <v>3.5</v>
      </c>
      <c r="AF135" s="201"/>
      <c r="AG135" s="201"/>
      <c r="AH135" s="201"/>
      <c r="AI135" s="200">
        <v>3.5</v>
      </c>
      <c r="AJ135" s="201"/>
      <c r="AK135" s="201"/>
      <c r="AL135" s="201"/>
      <c r="AM135" s="200">
        <v>3.5</v>
      </c>
      <c r="AN135" s="201"/>
      <c r="AO135" s="201"/>
      <c r="AP135" s="201"/>
      <c r="AQ135" s="200">
        <v>3.5</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606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2"/>
      <c r="E430" s="168" t="s">
        <v>388</v>
      </c>
      <c r="F430" s="169"/>
      <c r="G430" s="900" t="s">
        <v>384</v>
      </c>
      <c r="H430" s="117"/>
      <c r="I430" s="117"/>
      <c r="J430" s="901" t="s">
        <v>554</v>
      </c>
      <c r="K430" s="902"/>
      <c r="L430" s="902"/>
      <c r="M430" s="902"/>
      <c r="N430" s="902"/>
      <c r="O430" s="902"/>
      <c r="P430" s="902"/>
      <c r="Q430" s="902"/>
      <c r="R430" s="902"/>
      <c r="S430" s="902"/>
      <c r="T430" s="903"/>
      <c r="U430" s="589" t="s">
        <v>555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574</v>
      </c>
      <c r="AF432" s="194"/>
      <c r="AG432" s="127" t="s">
        <v>356</v>
      </c>
      <c r="AH432" s="128"/>
      <c r="AI432" s="150"/>
      <c r="AJ432" s="150"/>
      <c r="AK432" s="150"/>
      <c r="AL432" s="148"/>
      <c r="AM432" s="150"/>
      <c r="AN432" s="150"/>
      <c r="AO432" s="150"/>
      <c r="AP432" s="148"/>
      <c r="AQ432" s="591" t="s">
        <v>555</v>
      </c>
      <c r="AR432" s="194"/>
      <c r="AS432" s="127" t="s">
        <v>356</v>
      </c>
      <c r="AT432" s="128"/>
      <c r="AU432" s="194" t="s">
        <v>556</v>
      </c>
      <c r="AV432" s="194"/>
      <c r="AW432" s="127" t="s">
        <v>300</v>
      </c>
      <c r="AX432" s="189"/>
    </row>
    <row r="433" spans="1:50" ht="23.25" customHeight="1" x14ac:dyDescent="0.15">
      <c r="A433" s="183"/>
      <c r="B433" s="180"/>
      <c r="C433" s="174"/>
      <c r="D433" s="180"/>
      <c r="E433" s="336"/>
      <c r="F433" s="337"/>
      <c r="G433" s="98" t="s">
        <v>575</v>
      </c>
      <c r="H433" s="99"/>
      <c r="I433" s="99"/>
      <c r="J433" s="99"/>
      <c r="K433" s="99"/>
      <c r="L433" s="99"/>
      <c r="M433" s="99"/>
      <c r="N433" s="99"/>
      <c r="O433" s="99"/>
      <c r="P433" s="99"/>
      <c r="Q433" s="99"/>
      <c r="R433" s="99"/>
      <c r="S433" s="99"/>
      <c r="T433" s="99"/>
      <c r="U433" s="99"/>
      <c r="V433" s="99"/>
      <c r="W433" s="99"/>
      <c r="X433" s="100"/>
      <c r="Y433" s="195" t="s">
        <v>12</v>
      </c>
      <c r="Z433" s="196"/>
      <c r="AA433" s="197"/>
      <c r="AB433" s="207" t="s">
        <v>575</v>
      </c>
      <c r="AC433" s="207"/>
      <c r="AD433" s="207"/>
      <c r="AE433" s="334" t="s">
        <v>555</v>
      </c>
      <c r="AF433" s="201"/>
      <c r="AG433" s="201"/>
      <c r="AH433" s="201"/>
      <c r="AI433" s="334" t="s">
        <v>555</v>
      </c>
      <c r="AJ433" s="201"/>
      <c r="AK433" s="201"/>
      <c r="AL433" s="201"/>
      <c r="AM433" s="334" t="s">
        <v>555</v>
      </c>
      <c r="AN433" s="201"/>
      <c r="AO433" s="201"/>
      <c r="AP433" s="201"/>
      <c r="AQ433" s="334" t="s">
        <v>555</v>
      </c>
      <c r="AR433" s="201"/>
      <c r="AS433" s="201"/>
      <c r="AT433" s="201"/>
      <c r="AU433" s="334" t="s">
        <v>555</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555</v>
      </c>
      <c r="AC434" s="199"/>
      <c r="AD434" s="199"/>
      <c r="AE434" s="334" t="s">
        <v>555</v>
      </c>
      <c r="AF434" s="201"/>
      <c r="AG434" s="201"/>
      <c r="AH434" s="335"/>
      <c r="AI434" s="334" t="s">
        <v>555</v>
      </c>
      <c r="AJ434" s="201"/>
      <c r="AK434" s="201"/>
      <c r="AL434" s="335"/>
      <c r="AM434" s="334" t="s">
        <v>555</v>
      </c>
      <c r="AN434" s="201"/>
      <c r="AO434" s="201"/>
      <c r="AP434" s="335"/>
      <c r="AQ434" s="334" t="s">
        <v>555</v>
      </c>
      <c r="AR434" s="201"/>
      <c r="AS434" s="201"/>
      <c r="AT434" s="335"/>
      <c r="AU434" s="334" t="s">
        <v>555</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555</v>
      </c>
      <c r="AF435" s="201"/>
      <c r="AG435" s="201"/>
      <c r="AH435" s="335"/>
      <c r="AI435" s="334" t="s">
        <v>555</v>
      </c>
      <c r="AJ435" s="201"/>
      <c r="AK435" s="201"/>
      <c r="AL435" s="335"/>
      <c r="AM435" s="334" t="s">
        <v>555</v>
      </c>
      <c r="AN435" s="201"/>
      <c r="AO435" s="201"/>
      <c r="AP435" s="335"/>
      <c r="AQ435" s="334" t="s">
        <v>555</v>
      </c>
      <c r="AR435" s="201"/>
      <c r="AS435" s="201"/>
      <c r="AT435" s="335"/>
      <c r="AU435" s="334" t="s">
        <v>555</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555</v>
      </c>
      <c r="AF457" s="194"/>
      <c r="AG457" s="127" t="s">
        <v>356</v>
      </c>
      <c r="AH457" s="128"/>
      <c r="AI457" s="150"/>
      <c r="AJ457" s="150"/>
      <c r="AK457" s="150"/>
      <c r="AL457" s="148"/>
      <c r="AM457" s="150"/>
      <c r="AN457" s="150"/>
      <c r="AO457" s="150"/>
      <c r="AP457" s="148"/>
      <c r="AQ457" s="591" t="s">
        <v>555</v>
      </c>
      <c r="AR457" s="194"/>
      <c r="AS457" s="127" t="s">
        <v>356</v>
      </c>
      <c r="AT457" s="128"/>
      <c r="AU457" s="194" t="s">
        <v>555</v>
      </c>
      <c r="AV457" s="194"/>
      <c r="AW457" s="127" t="s">
        <v>300</v>
      </c>
      <c r="AX457" s="189"/>
    </row>
    <row r="458" spans="1:50" ht="23.25" customHeight="1" x14ac:dyDescent="0.15">
      <c r="A458" s="183"/>
      <c r="B458" s="180"/>
      <c r="C458" s="174"/>
      <c r="D458" s="180"/>
      <c r="E458" s="336"/>
      <c r="F458" s="337"/>
      <c r="G458" s="98" t="s">
        <v>555</v>
      </c>
      <c r="H458" s="99"/>
      <c r="I458" s="99"/>
      <c r="J458" s="99"/>
      <c r="K458" s="99"/>
      <c r="L458" s="99"/>
      <c r="M458" s="99"/>
      <c r="N458" s="99"/>
      <c r="O458" s="99"/>
      <c r="P458" s="99"/>
      <c r="Q458" s="99"/>
      <c r="R458" s="99"/>
      <c r="S458" s="99"/>
      <c r="T458" s="99"/>
      <c r="U458" s="99"/>
      <c r="V458" s="99"/>
      <c r="W458" s="99"/>
      <c r="X458" s="100"/>
      <c r="Y458" s="195" t="s">
        <v>12</v>
      </c>
      <c r="Z458" s="196"/>
      <c r="AA458" s="197"/>
      <c r="AB458" s="207" t="s">
        <v>555</v>
      </c>
      <c r="AC458" s="207"/>
      <c r="AD458" s="207"/>
      <c r="AE458" s="334" t="s">
        <v>556</v>
      </c>
      <c r="AF458" s="201"/>
      <c r="AG458" s="201"/>
      <c r="AH458" s="201"/>
      <c r="AI458" s="334" t="s">
        <v>555</v>
      </c>
      <c r="AJ458" s="201"/>
      <c r="AK458" s="201"/>
      <c r="AL458" s="201"/>
      <c r="AM458" s="334" t="s">
        <v>555</v>
      </c>
      <c r="AN458" s="201"/>
      <c r="AO458" s="201"/>
      <c r="AP458" s="201"/>
      <c r="AQ458" s="334" t="s">
        <v>555</v>
      </c>
      <c r="AR458" s="201"/>
      <c r="AS458" s="201"/>
      <c r="AT458" s="201"/>
      <c r="AU458" s="334" t="s">
        <v>555</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555</v>
      </c>
      <c r="AC459" s="199"/>
      <c r="AD459" s="199"/>
      <c r="AE459" s="334" t="s">
        <v>555</v>
      </c>
      <c r="AF459" s="201"/>
      <c r="AG459" s="201"/>
      <c r="AH459" s="335"/>
      <c r="AI459" s="334" t="s">
        <v>555</v>
      </c>
      <c r="AJ459" s="201"/>
      <c r="AK459" s="201"/>
      <c r="AL459" s="335"/>
      <c r="AM459" s="334" t="s">
        <v>555</v>
      </c>
      <c r="AN459" s="201"/>
      <c r="AO459" s="201"/>
      <c r="AP459" s="335"/>
      <c r="AQ459" s="334" t="s">
        <v>555</v>
      </c>
      <c r="AR459" s="201"/>
      <c r="AS459" s="201"/>
      <c r="AT459" s="335"/>
      <c r="AU459" s="334" t="s">
        <v>555</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556</v>
      </c>
      <c r="AF460" s="201"/>
      <c r="AG460" s="201"/>
      <c r="AH460" s="335"/>
      <c r="AI460" s="334" t="s">
        <v>555</v>
      </c>
      <c r="AJ460" s="201"/>
      <c r="AK460" s="201"/>
      <c r="AL460" s="335"/>
      <c r="AM460" s="334" t="s">
        <v>555</v>
      </c>
      <c r="AN460" s="201"/>
      <c r="AO460" s="201"/>
      <c r="AP460" s="335"/>
      <c r="AQ460" s="334" t="s">
        <v>555</v>
      </c>
      <c r="AR460" s="201"/>
      <c r="AS460" s="201"/>
      <c r="AT460" s="335"/>
      <c r="AU460" s="334" t="s">
        <v>555</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51.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552</v>
      </c>
      <c r="AE702" s="340"/>
      <c r="AF702" s="340"/>
      <c r="AG702" s="383" t="s">
        <v>623</v>
      </c>
      <c r="AH702" s="384"/>
      <c r="AI702" s="384"/>
      <c r="AJ702" s="384"/>
      <c r="AK702" s="384"/>
      <c r="AL702" s="384"/>
      <c r="AM702" s="384"/>
      <c r="AN702" s="384"/>
      <c r="AO702" s="384"/>
      <c r="AP702" s="384"/>
      <c r="AQ702" s="384"/>
      <c r="AR702" s="384"/>
      <c r="AS702" s="384"/>
      <c r="AT702" s="384"/>
      <c r="AU702" s="384"/>
      <c r="AV702" s="384"/>
      <c r="AW702" s="384"/>
      <c r="AX702" s="385"/>
    </row>
    <row r="703" spans="1:50" ht="5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552</v>
      </c>
      <c r="AE703" s="323"/>
      <c r="AF703" s="323"/>
      <c r="AG703" s="95" t="s">
        <v>622</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1" t="s">
        <v>576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577</v>
      </c>
      <c r="AE705" s="717"/>
      <c r="AF705" s="717"/>
      <c r="AG705" s="119" t="s">
        <v>465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577</v>
      </c>
      <c r="AE708" s="607"/>
      <c r="AF708" s="607"/>
      <c r="AG708" s="744" t="s">
        <v>604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577</v>
      </c>
      <c r="AE709" s="323"/>
      <c r="AF709" s="323"/>
      <c r="AG709" s="95" t="s">
        <v>605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577</v>
      </c>
      <c r="AE710" s="323"/>
      <c r="AF710" s="323"/>
      <c r="AG710" s="95" t="s">
        <v>579</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577</v>
      </c>
      <c r="AE711" s="323"/>
      <c r="AF711" s="323"/>
      <c r="AG711" s="95" t="s">
        <v>605</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4"/>
      <c r="B712" s="646"/>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577</v>
      </c>
      <c r="AE712" s="785"/>
      <c r="AF712" s="785"/>
      <c r="AG712" s="812" t="s">
        <v>465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577</v>
      </c>
      <c r="AE713" s="323"/>
      <c r="AF713" s="665"/>
      <c r="AG713" s="95" t="s">
        <v>580</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577</v>
      </c>
      <c r="AE714" s="810"/>
      <c r="AF714" s="811"/>
      <c r="AG714" s="738" t="s">
        <v>581</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577</v>
      </c>
      <c r="AE715" s="607"/>
      <c r="AF715" s="658"/>
      <c r="AG715" s="744" t="s">
        <v>465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577</v>
      </c>
      <c r="AE716" s="629"/>
      <c r="AF716" s="629"/>
      <c r="AG716" s="95" t="s">
        <v>465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577</v>
      </c>
      <c r="AE717" s="323"/>
      <c r="AF717" s="323"/>
      <c r="AG717" s="95" t="s">
        <v>605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577</v>
      </c>
      <c r="AE718" s="323"/>
      <c r="AF718" s="323"/>
      <c r="AG718" s="121" t="s">
        <v>605</v>
      </c>
      <c r="AH718" s="105"/>
      <c r="AI718" s="105"/>
      <c r="AJ718" s="105"/>
      <c r="AK718" s="105"/>
      <c r="AL718" s="105"/>
      <c r="AM718" s="105"/>
      <c r="AN718" s="105"/>
      <c r="AO718" s="105"/>
      <c r="AP718" s="105"/>
      <c r="AQ718" s="105"/>
      <c r="AR718" s="105"/>
      <c r="AS718" s="105"/>
      <c r="AT718" s="105"/>
      <c r="AU718" s="105"/>
      <c r="AV718" s="105"/>
      <c r="AW718" s="105"/>
      <c r="AX718" s="122"/>
    </row>
    <row r="719" spans="1:50" ht="47.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552</v>
      </c>
      <c r="AE719" s="607"/>
      <c r="AF719" s="607"/>
      <c r="AG719" s="119" t="s">
        <v>627</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33" customHeight="1" x14ac:dyDescent="0.15">
      <c r="A721" s="780"/>
      <c r="B721" s="781"/>
      <c r="C721" s="290" t="s">
        <v>549</v>
      </c>
      <c r="D721" s="291"/>
      <c r="E721" s="291"/>
      <c r="F721" s="292"/>
      <c r="G721" s="281"/>
      <c r="H721" s="282"/>
      <c r="I721" s="83" t="str">
        <f>IF(OR(G721="　", G721=""), "", "-")</f>
        <v/>
      </c>
      <c r="J721" s="285">
        <v>853</v>
      </c>
      <c r="K721" s="285"/>
      <c r="L721" s="83" t="str">
        <f>IF(M721="","","-")</f>
        <v/>
      </c>
      <c r="M721" s="84"/>
      <c r="N721" s="298" t="s">
        <v>593</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39.75" customHeight="1" x14ac:dyDescent="0.15">
      <c r="A722" s="780"/>
      <c r="B722" s="781"/>
      <c r="C722" s="290" t="s">
        <v>549</v>
      </c>
      <c r="D722" s="291"/>
      <c r="E722" s="291"/>
      <c r="F722" s="292"/>
      <c r="G722" s="281"/>
      <c r="H722" s="282"/>
      <c r="I722" s="83" t="str">
        <f>IF(OR(G722="　", G722=""), "", "-")</f>
        <v/>
      </c>
      <c r="J722" s="285">
        <v>875</v>
      </c>
      <c r="K722" s="285"/>
      <c r="L722" s="83" t="str">
        <f>IF(M722="","","-")</f>
        <v/>
      </c>
      <c r="M722" s="84"/>
      <c r="N722" s="298" t="s">
        <v>626</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465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465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630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t="s">
        <v>631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589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578</v>
      </c>
      <c r="F737" s="989"/>
      <c r="G737" s="989"/>
      <c r="H737" s="989"/>
      <c r="I737" s="989"/>
      <c r="J737" s="989"/>
      <c r="K737" s="989"/>
      <c r="L737" s="989"/>
      <c r="M737" s="989"/>
      <c r="N737" s="359" t="s">
        <v>358</v>
      </c>
      <c r="O737" s="359"/>
      <c r="P737" s="359"/>
      <c r="Q737" s="359"/>
      <c r="R737" s="989" t="s">
        <v>580</v>
      </c>
      <c r="S737" s="989"/>
      <c r="T737" s="989"/>
      <c r="U737" s="989"/>
      <c r="V737" s="989"/>
      <c r="W737" s="989"/>
      <c r="X737" s="989"/>
      <c r="Y737" s="989"/>
      <c r="Z737" s="989"/>
      <c r="AA737" s="359" t="s">
        <v>359</v>
      </c>
      <c r="AB737" s="359"/>
      <c r="AC737" s="359"/>
      <c r="AD737" s="359"/>
      <c r="AE737" s="989" t="s">
        <v>580</v>
      </c>
      <c r="AF737" s="989"/>
      <c r="AG737" s="989"/>
      <c r="AH737" s="989"/>
      <c r="AI737" s="989"/>
      <c r="AJ737" s="989"/>
      <c r="AK737" s="989"/>
      <c r="AL737" s="989"/>
      <c r="AM737" s="989"/>
      <c r="AN737" s="359" t="s">
        <v>360</v>
      </c>
      <c r="AO737" s="359"/>
      <c r="AP737" s="359"/>
      <c r="AQ737" s="359"/>
      <c r="AR737" s="990" t="s">
        <v>579</v>
      </c>
      <c r="AS737" s="991"/>
      <c r="AT737" s="991"/>
      <c r="AU737" s="991"/>
      <c r="AV737" s="991"/>
      <c r="AW737" s="991"/>
      <c r="AX737" s="992"/>
      <c r="AY737" s="89"/>
      <c r="AZ737" s="89"/>
    </row>
    <row r="738" spans="1:52" ht="24.75" customHeight="1" x14ac:dyDescent="0.15">
      <c r="A738" s="993" t="s">
        <v>361</v>
      </c>
      <c r="B738" s="204"/>
      <c r="C738" s="204"/>
      <c r="D738" s="205"/>
      <c r="E738" s="989" t="s">
        <v>580</v>
      </c>
      <c r="F738" s="989"/>
      <c r="G738" s="989"/>
      <c r="H738" s="989"/>
      <c r="I738" s="989"/>
      <c r="J738" s="989"/>
      <c r="K738" s="989"/>
      <c r="L738" s="989"/>
      <c r="M738" s="989"/>
      <c r="N738" s="359" t="s">
        <v>362</v>
      </c>
      <c r="O738" s="359"/>
      <c r="P738" s="359"/>
      <c r="Q738" s="359"/>
      <c r="R738" s="989" t="s">
        <v>580</v>
      </c>
      <c r="S738" s="989"/>
      <c r="T738" s="989"/>
      <c r="U738" s="989"/>
      <c r="V738" s="989"/>
      <c r="W738" s="989"/>
      <c r="X738" s="989"/>
      <c r="Y738" s="989"/>
      <c r="Z738" s="989"/>
      <c r="AA738" s="359" t="s">
        <v>481</v>
      </c>
      <c r="AB738" s="359"/>
      <c r="AC738" s="359"/>
      <c r="AD738" s="359"/>
      <c r="AE738" s="989" t="s">
        <v>580</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c r="F739" s="1001"/>
      <c r="G739" s="1001"/>
      <c r="H739" s="91" t="str">
        <f>IF(E739="", "", "(")</f>
        <v/>
      </c>
      <c r="I739" s="984"/>
      <c r="J739" s="984"/>
      <c r="K739" s="91" t="str">
        <f>IF(OR(I739="　", I739=""), "", "-")</f>
        <v/>
      </c>
      <c r="L739" s="985"/>
      <c r="M739" s="985"/>
      <c r="N739" s="92" t="str">
        <f>IF(O739="", "", "-")</f>
        <v/>
      </c>
      <c r="O739" s="93"/>
      <c r="P739" s="92" t="str">
        <f>IF(E739="", "", ")")</f>
        <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608</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609</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607</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584</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613</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629</v>
      </c>
      <c r="AK747" s="47" t="s">
        <v>582</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583</v>
      </c>
      <c r="O748" s="47" t="s">
        <v>610</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618</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611</v>
      </c>
      <c r="Q749" s="47"/>
      <c r="R749" s="47"/>
      <c r="S749" s="47"/>
      <c r="T749" s="47"/>
      <c r="U749" s="47"/>
      <c r="V749" s="47"/>
      <c r="W749" s="47"/>
      <c r="X749" s="47"/>
      <c r="Y749" s="47"/>
      <c r="Z749" s="47"/>
      <c r="AA749" s="47"/>
      <c r="AB749" s="47"/>
      <c r="AC749" s="47"/>
      <c r="AD749" s="47"/>
      <c r="AE749" s="47"/>
      <c r="AF749" s="47"/>
      <c r="AG749" s="47"/>
      <c r="AH749" s="47"/>
      <c r="AI749" s="47" t="s">
        <v>614</v>
      </c>
      <c r="AJ749" s="47"/>
      <c r="AK749" s="47"/>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612</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t="s">
        <v>584</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t="s">
        <v>312</v>
      </c>
      <c r="O752" s="47" t="s">
        <v>615</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t="s">
        <v>616</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47"/>
      <c r="O754" s="47" t="s">
        <v>585</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t="s">
        <v>586</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t="s">
        <v>628</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t="s">
        <v>617</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47"/>
      <c r="N758" s="47"/>
      <c r="O758" s="47" t="s">
        <v>587</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619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6"/>
      <c r="Z781" s="387"/>
      <c r="AA781" s="387"/>
      <c r="AB781" s="807"/>
      <c r="AC781" s="672"/>
      <c r="AD781" s="673"/>
      <c r="AE781" s="673"/>
      <c r="AF781" s="673"/>
      <c r="AG781" s="674"/>
      <c r="AH781" s="666"/>
      <c r="AI781" s="667"/>
      <c r="AJ781" s="667"/>
      <c r="AK781" s="667"/>
      <c r="AL781" s="667"/>
      <c r="AM781" s="667"/>
      <c r="AN781" s="667"/>
      <c r="AO781" s="667"/>
      <c r="AP781" s="667"/>
      <c r="AQ781" s="667"/>
      <c r="AR781" s="667"/>
      <c r="AS781" s="667"/>
      <c r="AT781" s="668"/>
      <c r="AU781" s="386"/>
      <c r="AV781" s="387"/>
      <c r="AW781" s="387"/>
      <c r="AX781" s="388"/>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07"/>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621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598</v>
      </c>
      <c r="D837" s="341"/>
      <c r="E837" s="341"/>
      <c r="F837" s="341"/>
      <c r="G837" s="341"/>
      <c r="H837" s="341"/>
      <c r="I837" s="341"/>
      <c r="J837" s="342" t="s">
        <v>598</v>
      </c>
      <c r="K837" s="343"/>
      <c r="L837" s="343"/>
      <c r="M837" s="343"/>
      <c r="N837" s="343"/>
      <c r="O837" s="343"/>
      <c r="P837" s="356" t="s">
        <v>598</v>
      </c>
      <c r="Q837" s="344"/>
      <c r="R837" s="344"/>
      <c r="S837" s="344"/>
      <c r="T837" s="344"/>
      <c r="U837" s="344"/>
      <c r="V837" s="344"/>
      <c r="W837" s="344"/>
      <c r="X837" s="344"/>
      <c r="Y837" s="345" t="s">
        <v>598</v>
      </c>
      <c r="Z837" s="346"/>
      <c r="AA837" s="346"/>
      <c r="AB837" s="347"/>
      <c r="AC837" s="357"/>
      <c r="AD837" s="365"/>
      <c r="AE837" s="365"/>
      <c r="AF837" s="365"/>
      <c r="AG837" s="365"/>
      <c r="AH837" s="366" t="s">
        <v>598</v>
      </c>
      <c r="AI837" s="367"/>
      <c r="AJ837" s="367"/>
      <c r="AK837" s="367"/>
      <c r="AL837" s="351" t="s">
        <v>598</v>
      </c>
      <c r="AM837" s="352"/>
      <c r="AN837" s="352"/>
      <c r="AO837" s="353"/>
      <c r="AP837" s="354" t="s">
        <v>620</v>
      </c>
      <c r="AQ837" s="354"/>
      <c r="AR837" s="354"/>
      <c r="AS837" s="354"/>
      <c r="AT837" s="354"/>
      <c r="AU837" s="354"/>
      <c r="AV837" s="354"/>
      <c r="AW837" s="354"/>
      <c r="AX837" s="354"/>
    </row>
    <row r="838" spans="1:50" ht="30" hidden="1" customHeight="1" x14ac:dyDescent="0.15">
      <c r="A838" s="373">
        <v>2</v>
      </c>
      <c r="B838" s="373">
        <v>1</v>
      </c>
      <c r="C838" s="355"/>
      <c r="D838" s="341"/>
      <c r="E838" s="341"/>
      <c r="F838" s="341"/>
      <c r="G838" s="341"/>
      <c r="H838" s="341"/>
      <c r="I838" s="341"/>
      <c r="J838" s="342"/>
      <c r="K838" s="343"/>
      <c r="L838" s="343"/>
      <c r="M838" s="343"/>
      <c r="N838" s="343"/>
      <c r="O838" s="343"/>
      <c r="P838" s="356"/>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t="s">
        <v>597</v>
      </c>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55"/>
      <c r="D870" s="341"/>
      <c r="E870" s="341"/>
      <c r="F870" s="341"/>
      <c r="G870" s="341"/>
      <c r="H870" s="341"/>
      <c r="I870" s="341"/>
      <c r="J870" s="342"/>
      <c r="K870" s="343"/>
      <c r="L870" s="343"/>
      <c r="M870" s="343"/>
      <c r="N870" s="343"/>
      <c r="O870" s="343"/>
      <c r="P870" s="356"/>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55"/>
      <c r="D871" s="341"/>
      <c r="E871" s="341"/>
      <c r="F871" s="341"/>
      <c r="G871" s="341"/>
      <c r="H871" s="341"/>
      <c r="I871" s="341"/>
      <c r="J871" s="342"/>
      <c r="K871" s="343"/>
      <c r="L871" s="343"/>
      <c r="M871" s="343"/>
      <c r="N871" s="343"/>
      <c r="O871" s="343"/>
      <c r="P871" s="356"/>
      <c r="Q871" s="344"/>
      <c r="R871" s="344"/>
      <c r="S871" s="344"/>
      <c r="T871" s="344"/>
      <c r="U871" s="344"/>
      <c r="V871" s="344"/>
      <c r="W871" s="344"/>
      <c r="X871" s="344"/>
      <c r="Y871" s="345"/>
      <c r="Z871" s="346"/>
      <c r="AA871" s="346"/>
      <c r="AB871" s="347"/>
      <c r="AC871" s="357"/>
      <c r="AD871" s="365"/>
      <c r="AE871" s="365"/>
      <c r="AF871" s="365"/>
      <c r="AG871" s="365"/>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65"/>
      <c r="AE872" s="365"/>
      <c r="AF872" s="365"/>
      <c r="AG872" s="365"/>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55"/>
      <c r="D936" s="341"/>
      <c r="E936" s="341"/>
      <c r="F936" s="341"/>
      <c r="G936" s="341"/>
      <c r="H936" s="341"/>
      <c r="I936" s="341"/>
      <c r="J936" s="342"/>
      <c r="K936" s="343"/>
      <c r="L936" s="343"/>
      <c r="M936" s="343"/>
      <c r="N936" s="343"/>
      <c r="O936" s="343"/>
      <c r="P936" s="356"/>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3">
        <v>5</v>
      </c>
      <c r="B973" s="373">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378" t="s">
        <v>588</v>
      </c>
      <c r="F1102" s="372"/>
      <c r="G1102" s="372"/>
      <c r="H1102" s="372"/>
      <c r="I1102" s="372"/>
      <c r="J1102" s="342" t="s">
        <v>588</v>
      </c>
      <c r="K1102" s="343"/>
      <c r="L1102" s="343"/>
      <c r="M1102" s="343"/>
      <c r="N1102" s="343"/>
      <c r="O1102" s="343"/>
      <c r="P1102" s="356" t="s">
        <v>588</v>
      </c>
      <c r="Q1102" s="344"/>
      <c r="R1102" s="344"/>
      <c r="S1102" s="344"/>
      <c r="T1102" s="344"/>
      <c r="U1102" s="344"/>
      <c r="V1102" s="344"/>
      <c r="W1102" s="344"/>
      <c r="X1102" s="344"/>
      <c r="Y1102" s="345" t="s">
        <v>588</v>
      </c>
      <c r="Z1102" s="346"/>
      <c r="AA1102" s="346"/>
      <c r="AB1102" s="347"/>
      <c r="AC1102" s="348"/>
      <c r="AD1102" s="348"/>
      <c r="AE1102" s="348"/>
      <c r="AF1102" s="348"/>
      <c r="AG1102" s="348"/>
      <c r="AH1102" s="349" t="s">
        <v>588</v>
      </c>
      <c r="AI1102" s="350"/>
      <c r="AJ1102" s="350"/>
      <c r="AK1102" s="350"/>
      <c r="AL1102" s="351" t="s">
        <v>588</v>
      </c>
      <c r="AM1102" s="352"/>
      <c r="AN1102" s="352"/>
      <c r="AO1102" s="353"/>
      <c r="AP1102" s="354" t="s">
        <v>588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AE32">
    <cfRule type="expression" dxfId="2793" priority="14039">
      <formula>IF(RIGHT(TEXT(AE32,"0.#"),1)=".",FALSE,TRUE)</formula>
    </cfRule>
    <cfRule type="expression" dxfId="2792" priority="14040">
      <formula>IF(RIGHT(TEXT(AE32,"0.#"),1)=".",TRUE,FALSE)</formula>
    </cfRule>
  </conditionalFormatting>
  <conditionalFormatting sqref="P18:AX18">
    <cfRule type="expression" dxfId="2791" priority="13925">
      <formula>IF(RIGHT(TEXT(P18,"0.#"),1)=".",FALSE,TRUE)</formula>
    </cfRule>
    <cfRule type="expression" dxfId="2790" priority="13926">
      <formula>IF(RIGHT(TEXT(P18,"0.#"),1)=".",TRUE,FALSE)</formula>
    </cfRule>
  </conditionalFormatting>
  <conditionalFormatting sqref="Y782">
    <cfRule type="expression" dxfId="2789" priority="13921">
      <formula>IF(RIGHT(TEXT(Y782,"0.#"),1)=".",FALSE,TRUE)</formula>
    </cfRule>
    <cfRule type="expression" dxfId="2788" priority="13922">
      <formula>IF(RIGHT(TEXT(Y782,"0.#"),1)=".",TRUE,FALSE)</formula>
    </cfRule>
  </conditionalFormatting>
  <conditionalFormatting sqref="Y791">
    <cfRule type="expression" dxfId="2787" priority="13917">
      <formula>IF(RIGHT(TEXT(Y791,"0.#"),1)=".",FALSE,TRUE)</formula>
    </cfRule>
    <cfRule type="expression" dxfId="2786" priority="13918">
      <formula>IF(RIGHT(TEXT(Y791,"0.#"),1)=".",TRUE,FALSE)</formula>
    </cfRule>
  </conditionalFormatting>
  <conditionalFormatting sqref="Y822:Y829 Y820 Y809:Y816 Y807 Y796:Y803 Y794">
    <cfRule type="expression" dxfId="2785" priority="13699">
      <formula>IF(RIGHT(TEXT(Y794,"0.#"),1)=".",FALSE,TRUE)</formula>
    </cfRule>
    <cfRule type="expression" dxfId="2784" priority="13700">
      <formula>IF(RIGHT(TEXT(Y794,"0.#"),1)=".",TRUE,FALSE)</formula>
    </cfRule>
  </conditionalFormatting>
  <conditionalFormatting sqref="P16:AQ17 P15:AX15 P13:AX13">
    <cfRule type="expression" dxfId="2783" priority="13747">
      <formula>IF(RIGHT(TEXT(P13,"0.#"),1)=".",FALSE,TRUE)</formula>
    </cfRule>
    <cfRule type="expression" dxfId="2782" priority="13748">
      <formula>IF(RIGHT(TEXT(P13,"0.#"),1)=".",TRUE,FALSE)</formula>
    </cfRule>
  </conditionalFormatting>
  <conditionalFormatting sqref="P19:AJ19">
    <cfRule type="expression" dxfId="2781" priority="13745">
      <formula>IF(RIGHT(TEXT(P19,"0.#"),1)=".",FALSE,TRUE)</formula>
    </cfRule>
    <cfRule type="expression" dxfId="2780" priority="13746">
      <formula>IF(RIGHT(TEXT(P19,"0.#"),1)=".",TRUE,FALSE)</formula>
    </cfRule>
  </conditionalFormatting>
  <conditionalFormatting sqref="AE101 AQ101">
    <cfRule type="expression" dxfId="2779" priority="13737">
      <formula>IF(RIGHT(TEXT(AE101,"0.#"),1)=".",FALSE,TRUE)</formula>
    </cfRule>
    <cfRule type="expression" dxfId="2778" priority="13738">
      <formula>IF(RIGHT(TEXT(AE101,"0.#"),1)=".",TRUE,FALSE)</formula>
    </cfRule>
  </conditionalFormatting>
  <conditionalFormatting sqref="Y783:Y790 Y781">
    <cfRule type="expression" dxfId="2777" priority="13723">
      <formula>IF(RIGHT(TEXT(Y781,"0.#"),1)=".",FALSE,TRUE)</formula>
    </cfRule>
    <cfRule type="expression" dxfId="2776" priority="13724">
      <formula>IF(RIGHT(TEXT(Y781,"0.#"),1)=".",TRUE,FALSE)</formula>
    </cfRule>
  </conditionalFormatting>
  <conditionalFormatting sqref="AU782">
    <cfRule type="expression" dxfId="2775" priority="13721">
      <formula>IF(RIGHT(TEXT(AU782,"0.#"),1)=".",FALSE,TRUE)</formula>
    </cfRule>
    <cfRule type="expression" dxfId="2774" priority="13722">
      <formula>IF(RIGHT(TEXT(AU782,"0.#"),1)=".",TRUE,FALSE)</formula>
    </cfRule>
  </conditionalFormatting>
  <conditionalFormatting sqref="AU791">
    <cfRule type="expression" dxfId="2773" priority="13719">
      <formula>IF(RIGHT(TEXT(AU791,"0.#"),1)=".",FALSE,TRUE)</formula>
    </cfRule>
    <cfRule type="expression" dxfId="2772" priority="13720">
      <formula>IF(RIGHT(TEXT(AU791,"0.#"),1)=".",TRUE,FALSE)</formula>
    </cfRule>
  </conditionalFormatting>
  <conditionalFormatting sqref="AU783:AU790 AU781">
    <cfRule type="expression" dxfId="2771" priority="13717">
      <formula>IF(RIGHT(TEXT(AU781,"0.#"),1)=".",FALSE,TRUE)</formula>
    </cfRule>
    <cfRule type="expression" dxfId="2770" priority="13718">
      <formula>IF(RIGHT(TEXT(AU781,"0.#"),1)=".",TRUE,FALSE)</formula>
    </cfRule>
  </conditionalFormatting>
  <conditionalFormatting sqref="Y821 Y808 Y795">
    <cfRule type="expression" dxfId="2769" priority="13703">
      <formula>IF(RIGHT(TEXT(Y795,"0.#"),1)=".",FALSE,TRUE)</formula>
    </cfRule>
    <cfRule type="expression" dxfId="2768" priority="13704">
      <formula>IF(RIGHT(TEXT(Y795,"0.#"),1)=".",TRUE,FALSE)</formula>
    </cfRule>
  </conditionalFormatting>
  <conditionalFormatting sqref="Y830 Y817 Y804">
    <cfRule type="expression" dxfId="2767" priority="13701">
      <formula>IF(RIGHT(TEXT(Y804,"0.#"),1)=".",FALSE,TRUE)</formula>
    </cfRule>
    <cfRule type="expression" dxfId="2766" priority="13702">
      <formula>IF(RIGHT(TEXT(Y804,"0.#"),1)=".",TRUE,FALSE)</formula>
    </cfRule>
  </conditionalFormatting>
  <conditionalFormatting sqref="AU821 AU808 AU795">
    <cfRule type="expression" dxfId="2765" priority="13697">
      <formula>IF(RIGHT(TEXT(AU795,"0.#"),1)=".",FALSE,TRUE)</formula>
    </cfRule>
    <cfRule type="expression" dxfId="2764" priority="13698">
      <formula>IF(RIGHT(TEXT(AU795,"0.#"),1)=".",TRUE,FALSE)</formula>
    </cfRule>
  </conditionalFormatting>
  <conditionalFormatting sqref="AU830 AU817 AU804">
    <cfRule type="expression" dxfId="2763" priority="13695">
      <formula>IF(RIGHT(TEXT(AU804,"0.#"),1)=".",FALSE,TRUE)</formula>
    </cfRule>
    <cfRule type="expression" dxfId="2762" priority="13696">
      <formula>IF(RIGHT(TEXT(AU804,"0.#"),1)=".",TRUE,FALSE)</formula>
    </cfRule>
  </conditionalFormatting>
  <conditionalFormatting sqref="AU822:AU829 AU820 AU809:AU816 AU807 AU796:AU803 AU794">
    <cfRule type="expression" dxfId="2761" priority="13693">
      <formula>IF(RIGHT(TEXT(AU794,"0.#"),1)=".",FALSE,TRUE)</formula>
    </cfRule>
    <cfRule type="expression" dxfId="2760" priority="13694">
      <formula>IF(RIGHT(TEXT(AU794,"0.#"),1)=".",TRUE,FALSE)</formula>
    </cfRule>
  </conditionalFormatting>
  <conditionalFormatting sqref="AM87">
    <cfRule type="expression" dxfId="2759" priority="13347">
      <formula>IF(RIGHT(TEXT(AM87,"0.#"),1)=".",FALSE,TRUE)</formula>
    </cfRule>
    <cfRule type="expression" dxfId="2758" priority="13348">
      <formula>IF(RIGHT(TEXT(AM87,"0.#"),1)=".",TRUE,FALSE)</formula>
    </cfRule>
  </conditionalFormatting>
  <conditionalFormatting sqref="AE55">
    <cfRule type="expression" dxfId="2757" priority="13415">
      <formula>IF(RIGHT(TEXT(AE55,"0.#"),1)=".",FALSE,TRUE)</formula>
    </cfRule>
    <cfRule type="expression" dxfId="2756" priority="13416">
      <formula>IF(RIGHT(TEXT(AE55,"0.#"),1)=".",TRUE,FALSE)</formula>
    </cfRule>
  </conditionalFormatting>
  <conditionalFormatting sqref="AI55">
    <cfRule type="expression" dxfId="2755" priority="13413">
      <formula>IF(RIGHT(TEXT(AI55,"0.#"),1)=".",FALSE,TRUE)</formula>
    </cfRule>
    <cfRule type="expression" dxfId="2754" priority="13414">
      <formula>IF(RIGHT(TEXT(AI55,"0.#"),1)=".",TRUE,FALSE)</formula>
    </cfRule>
  </conditionalFormatting>
  <conditionalFormatting sqref="AM34">
    <cfRule type="expression" dxfId="2753" priority="13493">
      <formula>IF(RIGHT(TEXT(AM34,"0.#"),1)=".",FALSE,TRUE)</formula>
    </cfRule>
    <cfRule type="expression" dxfId="2752" priority="13494">
      <formula>IF(RIGHT(TEXT(AM34,"0.#"),1)=".",TRUE,FALSE)</formula>
    </cfRule>
  </conditionalFormatting>
  <conditionalFormatting sqref="AE33">
    <cfRule type="expression" dxfId="2751" priority="13507">
      <formula>IF(RIGHT(TEXT(AE33,"0.#"),1)=".",FALSE,TRUE)</formula>
    </cfRule>
    <cfRule type="expression" dxfId="2750" priority="13508">
      <formula>IF(RIGHT(TEXT(AE33,"0.#"),1)=".",TRUE,FALSE)</formula>
    </cfRule>
  </conditionalFormatting>
  <conditionalFormatting sqref="AE34">
    <cfRule type="expression" dxfId="2749" priority="13505">
      <formula>IF(RIGHT(TEXT(AE34,"0.#"),1)=".",FALSE,TRUE)</formula>
    </cfRule>
    <cfRule type="expression" dxfId="2748" priority="13506">
      <formula>IF(RIGHT(TEXT(AE34,"0.#"),1)=".",TRUE,FALSE)</formula>
    </cfRule>
  </conditionalFormatting>
  <conditionalFormatting sqref="AI34">
    <cfRule type="expression" dxfId="2747" priority="13503">
      <formula>IF(RIGHT(TEXT(AI34,"0.#"),1)=".",FALSE,TRUE)</formula>
    </cfRule>
    <cfRule type="expression" dxfId="2746" priority="13504">
      <formula>IF(RIGHT(TEXT(AI34,"0.#"),1)=".",TRUE,FALSE)</formula>
    </cfRule>
  </conditionalFormatting>
  <conditionalFormatting sqref="AI33">
    <cfRule type="expression" dxfId="2745" priority="13501">
      <formula>IF(RIGHT(TEXT(AI33,"0.#"),1)=".",FALSE,TRUE)</formula>
    </cfRule>
    <cfRule type="expression" dxfId="2744" priority="13502">
      <formula>IF(RIGHT(TEXT(AI33,"0.#"),1)=".",TRUE,FALSE)</formula>
    </cfRule>
  </conditionalFormatting>
  <conditionalFormatting sqref="AI32">
    <cfRule type="expression" dxfId="2743" priority="13499">
      <formula>IF(RIGHT(TEXT(AI32,"0.#"),1)=".",FALSE,TRUE)</formula>
    </cfRule>
    <cfRule type="expression" dxfId="2742" priority="13500">
      <formula>IF(RIGHT(TEXT(AI32,"0.#"),1)=".",TRUE,FALSE)</formula>
    </cfRule>
  </conditionalFormatting>
  <conditionalFormatting sqref="AM32">
    <cfRule type="expression" dxfId="2741" priority="13497">
      <formula>IF(RIGHT(TEXT(AM32,"0.#"),1)=".",FALSE,TRUE)</formula>
    </cfRule>
    <cfRule type="expression" dxfId="2740" priority="13498">
      <formula>IF(RIGHT(TEXT(AM32,"0.#"),1)=".",TRUE,FALSE)</formula>
    </cfRule>
  </conditionalFormatting>
  <conditionalFormatting sqref="AM33">
    <cfRule type="expression" dxfId="2739" priority="13495">
      <formula>IF(RIGHT(TEXT(AM33,"0.#"),1)=".",FALSE,TRUE)</formula>
    </cfRule>
    <cfRule type="expression" dxfId="2738" priority="13496">
      <formula>IF(RIGHT(TEXT(AM33,"0.#"),1)=".",TRUE,FALSE)</formula>
    </cfRule>
  </conditionalFormatting>
  <conditionalFormatting sqref="AQ32:AQ34">
    <cfRule type="expression" dxfId="2737" priority="13487">
      <formula>IF(RIGHT(TEXT(AQ32,"0.#"),1)=".",FALSE,TRUE)</formula>
    </cfRule>
    <cfRule type="expression" dxfId="2736" priority="13488">
      <formula>IF(RIGHT(TEXT(AQ32,"0.#"),1)=".",TRUE,FALSE)</formula>
    </cfRule>
  </conditionalFormatting>
  <conditionalFormatting sqref="AU32:AU34">
    <cfRule type="expression" dxfId="2735" priority="13485">
      <formula>IF(RIGHT(TEXT(AU32,"0.#"),1)=".",FALSE,TRUE)</formula>
    </cfRule>
    <cfRule type="expression" dxfId="2734" priority="13486">
      <formula>IF(RIGHT(TEXT(AU32,"0.#"),1)=".",TRUE,FALSE)</formula>
    </cfRule>
  </conditionalFormatting>
  <conditionalFormatting sqref="AE53">
    <cfRule type="expression" dxfId="2733" priority="13419">
      <formula>IF(RIGHT(TEXT(AE53,"0.#"),1)=".",FALSE,TRUE)</formula>
    </cfRule>
    <cfRule type="expression" dxfId="2732" priority="13420">
      <formula>IF(RIGHT(TEXT(AE53,"0.#"),1)=".",TRUE,FALSE)</formula>
    </cfRule>
  </conditionalFormatting>
  <conditionalFormatting sqref="AE54">
    <cfRule type="expression" dxfId="2731" priority="13417">
      <formula>IF(RIGHT(TEXT(AE54,"0.#"),1)=".",FALSE,TRUE)</formula>
    </cfRule>
    <cfRule type="expression" dxfId="2730" priority="13418">
      <formula>IF(RIGHT(TEXT(AE54,"0.#"),1)=".",TRUE,FALSE)</formula>
    </cfRule>
  </conditionalFormatting>
  <conditionalFormatting sqref="AI54">
    <cfRule type="expression" dxfId="2729" priority="13411">
      <formula>IF(RIGHT(TEXT(AI54,"0.#"),1)=".",FALSE,TRUE)</formula>
    </cfRule>
    <cfRule type="expression" dxfId="2728" priority="13412">
      <formula>IF(RIGHT(TEXT(AI54,"0.#"),1)=".",TRUE,FALSE)</formula>
    </cfRule>
  </conditionalFormatting>
  <conditionalFormatting sqref="AI53">
    <cfRule type="expression" dxfId="2727" priority="13409">
      <formula>IF(RIGHT(TEXT(AI53,"0.#"),1)=".",FALSE,TRUE)</formula>
    </cfRule>
    <cfRule type="expression" dxfId="2726" priority="13410">
      <formula>IF(RIGHT(TEXT(AI53,"0.#"),1)=".",TRUE,FALSE)</formula>
    </cfRule>
  </conditionalFormatting>
  <conditionalFormatting sqref="AM53">
    <cfRule type="expression" dxfId="2725" priority="13407">
      <formula>IF(RIGHT(TEXT(AM53,"0.#"),1)=".",FALSE,TRUE)</formula>
    </cfRule>
    <cfRule type="expression" dxfId="2724" priority="13408">
      <formula>IF(RIGHT(TEXT(AM53,"0.#"),1)=".",TRUE,FALSE)</formula>
    </cfRule>
  </conditionalFormatting>
  <conditionalFormatting sqref="AM54">
    <cfRule type="expression" dxfId="2723" priority="13405">
      <formula>IF(RIGHT(TEXT(AM54,"0.#"),1)=".",FALSE,TRUE)</formula>
    </cfRule>
    <cfRule type="expression" dxfId="2722" priority="13406">
      <formula>IF(RIGHT(TEXT(AM54,"0.#"),1)=".",TRUE,FALSE)</formula>
    </cfRule>
  </conditionalFormatting>
  <conditionalFormatting sqref="AM55">
    <cfRule type="expression" dxfId="2721" priority="13403">
      <formula>IF(RIGHT(TEXT(AM55,"0.#"),1)=".",FALSE,TRUE)</formula>
    </cfRule>
    <cfRule type="expression" dxfId="2720" priority="13404">
      <formula>IF(RIGHT(TEXT(AM55,"0.#"),1)=".",TRUE,FALSE)</formula>
    </cfRule>
  </conditionalFormatting>
  <conditionalFormatting sqref="AE60">
    <cfRule type="expression" dxfId="2719" priority="13389">
      <formula>IF(RIGHT(TEXT(AE60,"0.#"),1)=".",FALSE,TRUE)</formula>
    </cfRule>
    <cfRule type="expression" dxfId="2718" priority="13390">
      <formula>IF(RIGHT(TEXT(AE60,"0.#"),1)=".",TRUE,FALSE)</formula>
    </cfRule>
  </conditionalFormatting>
  <conditionalFormatting sqref="AE61">
    <cfRule type="expression" dxfId="2717" priority="13387">
      <formula>IF(RIGHT(TEXT(AE61,"0.#"),1)=".",FALSE,TRUE)</formula>
    </cfRule>
    <cfRule type="expression" dxfId="2716" priority="13388">
      <formula>IF(RIGHT(TEXT(AE61,"0.#"),1)=".",TRUE,FALSE)</formula>
    </cfRule>
  </conditionalFormatting>
  <conditionalFormatting sqref="AE62">
    <cfRule type="expression" dxfId="2715" priority="13385">
      <formula>IF(RIGHT(TEXT(AE62,"0.#"),1)=".",FALSE,TRUE)</formula>
    </cfRule>
    <cfRule type="expression" dxfId="2714" priority="13386">
      <formula>IF(RIGHT(TEXT(AE62,"0.#"),1)=".",TRUE,FALSE)</formula>
    </cfRule>
  </conditionalFormatting>
  <conditionalFormatting sqref="AI62">
    <cfRule type="expression" dxfId="2713" priority="13383">
      <formula>IF(RIGHT(TEXT(AI62,"0.#"),1)=".",FALSE,TRUE)</formula>
    </cfRule>
    <cfRule type="expression" dxfId="2712" priority="13384">
      <formula>IF(RIGHT(TEXT(AI62,"0.#"),1)=".",TRUE,FALSE)</formula>
    </cfRule>
  </conditionalFormatting>
  <conditionalFormatting sqref="AI61">
    <cfRule type="expression" dxfId="2711" priority="13381">
      <formula>IF(RIGHT(TEXT(AI61,"0.#"),1)=".",FALSE,TRUE)</formula>
    </cfRule>
    <cfRule type="expression" dxfId="2710" priority="13382">
      <formula>IF(RIGHT(TEXT(AI61,"0.#"),1)=".",TRUE,FALSE)</formula>
    </cfRule>
  </conditionalFormatting>
  <conditionalFormatting sqref="AI60">
    <cfRule type="expression" dxfId="2709" priority="13379">
      <formula>IF(RIGHT(TEXT(AI60,"0.#"),1)=".",FALSE,TRUE)</formula>
    </cfRule>
    <cfRule type="expression" dxfId="2708" priority="13380">
      <formula>IF(RIGHT(TEXT(AI60,"0.#"),1)=".",TRUE,FALSE)</formula>
    </cfRule>
  </conditionalFormatting>
  <conditionalFormatting sqref="AM60">
    <cfRule type="expression" dxfId="2707" priority="13377">
      <formula>IF(RIGHT(TEXT(AM60,"0.#"),1)=".",FALSE,TRUE)</formula>
    </cfRule>
    <cfRule type="expression" dxfId="2706" priority="13378">
      <formula>IF(RIGHT(TEXT(AM60,"0.#"),1)=".",TRUE,FALSE)</formula>
    </cfRule>
  </conditionalFormatting>
  <conditionalFormatting sqref="AM61">
    <cfRule type="expression" dxfId="2705" priority="13375">
      <formula>IF(RIGHT(TEXT(AM61,"0.#"),1)=".",FALSE,TRUE)</formula>
    </cfRule>
    <cfRule type="expression" dxfId="2704" priority="13376">
      <formula>IF(RIGHT(TEXT(AM61,"0.#"),1)=".",TRUE,FALSE)</formula>
    </cfRule>
  </conditionalFormatting>
  <conditionalFormatting sqref="AM62">
    <cfRule type="expression" dxfId="2703" priority="13373">
      <formula>IF(RIGHT(TEXT(AM62,"0.#"),1)=".",FALSE,TRUE)</formula>
    </cfRule>
    <cfRule type="expression" dxfId="2702" priority="13374">
      <formula>IF(RIGHT(TEXT(AM62,"0.#"),1)=".",TRUE,FALSE)</formula>
    </cfRule>
  </conditionalFormatting>
  <conditionalFormatting sqref="AE87">
    <cfRule type="expression" dxfId="2701" priority="13359">
      <formula>IF(RIGHT(TEXT(AE87,"0.#"),1)=".",FALSE,TRUE)</formula>
    </cfRule>
    <cfRule type="expression" dxfId="2700" priority="13360">
      <formula>IF(RIGHT(TEXT(AE87,"0.#"),1)=".",TRUE,FALSE)</formula>
    </cfRule>
  </conditionalFormatting>
  <conditionalFormatting sqref="AE88">
    <cfRule type="expression" dxfId="2699" priority="13357">
      <formula>IF(RIGHT(TEXT(AE88,"0.#"),1)=".",FALSE,TRUE)</formula>
    </cfRule>
    <cfRule type="expression" dxfId="2698" priority="13358">
      <formula>IF(RIGHT(TEXT(AE88,"0.#"),1)=".",TRUE,FALSE)</formula>
    </cfRule>
  </conditionalFormatting>
  <conditionalFormatting sqref="AE89">
    <cfRule type="expression" dxfId="2697" priority="13355">
      <formula>IF(RIGHT(TEXT(AE89,"0.#"),1)=".",FALSE,TRUE)</formula>
    </cfRule>
    <cfRule type="expression" dxfId="2696" priority="13356">
      <formula>IF(RIGHT(TEXT(AE89,"0.#"),1)=".",TRUE,FALSE)</formula>
    </cfRule>
  </conditionalFormatting>
  <conditionalFormatting sqref="AI89">
    <cfRule type="expression" dxfId="2695" priority="13353">
      <formula>IF(RIGHT(TEXT(AI89,"0.#"),1)=".",FALSE,TRUE)</formula>
    </cfRule>
    <cfRule type="expression" dxfId="2694" priority="13354">
      <formula>IF(RIGHT(TEXT(AI89,"0.#"),1)=".",TRUE,FALSE)</formula>
    </cfRule>
  </conditionalFormatting>
  <conditionalFormatting sqref="AI88">
    <cfRule type="expression" dxfId="2693" priority="13351">
      <formula>IF(RIGHT(TEXT(AI88,"0.#"),1)=".",FALSE,TRUE)</formula>
    </cfRule>
    <cfRule type="expression" dxfId="2692" priority="13352">
      <formula>IF(RIGHT(TEXT(AI88,"0.#"),1)=".",TRUE,FALSE)</formula>
    </cfRule>
  </conditionalFormatting>
  <conditionalFormatting sqref="AI87">
    <cfRule type="expression" dxfId="2691" priority="13349">
      <formula>IF(RIGHT(TEXT(AI87,"0.#"),1)=".",FALSE,TRUE)</formula>
    </cfRule>
    <cfRule type="expression" dxfId="2690" priority="13350">
      <formula>IF(RIGHT(TEXT(AI87,"0.#"),1)=".",TRUE,FALSE)</formula>
    </cfRule>
  </conditionalFormatting>
  <conditionalFormatting sqref="AM88">
    <cfRule type="expression" dxfId="2689" priority="13345">
      <formula>IF(RIGHT(TEXT(AM88,"0.#"),1)=".",FALSE,TRUE)</formula>
    </cfRule>
    <cfRule type="expression" dxfId="2688" priority="13346">
      <formula>IF(RIGHT(TEXT(AM88,"0.#"),1)=".",TRUE,FALSE)</formula>
    </cfRule>
  </conditionalFormatting>
  <conditionalFormatting sqref="AM89">
    <cfRule type="expression" dxfId="2687" priority="13343">
      <formula>IF(RIGHT(TEXT(AM89,"0.#"),1)=".",FALSE,TRUE)</formula>
    </cfRule>
    <cfRule type="expression" dxfId="2686" priority="13344">
      <formula>IF(RIGHT(TEXT(AM89,"0.#"),1)=".",TRUE,FALSE)</formula>
    </cfRule>
  </conditionalFormatting>
  <conditionalFormatting sqref="AE92">
    <cfRule type="expression" dxfId="2685" priority="13329">
      <formula>IF(RIGHT(TEXT(AE92,"0.#"),1)=".",FALSE,TRUE)</formula>
    </cfRule>
    <cfRule type="expression" dxfId="2684" priority="13330">
      <formula>IF(RIGHT(TEXT(AE92,"0.#"),1)=".",TRUE,FALSE)</formula>
    </cfRule>
  </conditionalFormatting>
  <conditionalFormatting sqref="AE93">
    <cfRule type="expression" dxfId="2683" priority="13327">
      <formula>IF(RIGHT(TEXT(AE93,"0.#"),1)=".",FALSE,TRUE)</formula>
    </cfRule>
    <cfRule type="expression" dxfId="2682" priority="13328">
      <formula>IF(RIGHT(TEXT(AE93,"0.#"),1)=".",TRUE,FALSE)</formula>
    </cfRule>
  </conditionalFormatting>
  <conditionalFormatting sqref="AE94">
    <cfRule type="expression" dxfId="2681" priority="13325">
      <formula>IF(RIGHT(TEXT(AE94,"0.#"),1)=".",FALSE,TRUE)</formula>
    </cfRule>
    <cfRule type="expression" dxfId="2680" priority="13326">
      <formula>IF(RIGHT(TEXT(AE94,"0.#"),1)=".",TRUE,FALSE)</formula>
    </cfRule>
  </conditionalFormatting>
  <conditionalFormatting sqref="AI94">
    <cfRule type="expression" dxfId="2679" priority="13323">
      <formula>IF(RIGHT(TEXT(AI94,"0.#"),1)=".",FALSE,TRUE)</formula>
    </cfRule>
    <cfRule type="expression" dxfId="2678" priority="13324">
      <formula>IF(RIGHT(TEXT(AI94,"0.#"),1)=".",TRUE,FALSE)</formula>
    </cfRule>
  </conditionalFormatting>
  <conditionalFormatting sqref="AI93">
    <cfRule type="expression" dxfId="2677" priority="13321">
      <formula>IF(RIGHT(TEXT(AI93,"0.#"),1)=".",FALSE,TRUE)</formula>
    </cfRule>
    <cfRule type="expression" dxfId="2676" priority="13322">
      <formula>IF(RIGHT(TEXT(AI93,"0.#"),1)=".",TRUE,FALSE)</formula>
    </cfRule>
  </conditionalFormatting>
  <conditionalFormatting sqref="AI92">
    <cfRule type="expression" dxfId="2675" priority="13319">
      <formula>IF(RIGHT(TEXT(AI92,"0.#"),1)=".",FALSE,TRUE)</formula>
    </cfRule>
    <cfRule type="expression" dxfId="2674" priority="13320">
      <formula>IF(RIGHT(TEXT(AI92,"0.#"),1)=".",TRUE,FALSE)</formula>
    </cfRule>
  </conditionalFormatting>
  <conditionalFormatting sqref="AM92">
    <cfRule type="expression" dxfId="2673" priority="13317">
      <formula>IF(RIGHT(TEXT(AM92,"0.#"),1)=".",FALSE,TRUE)</formula>
    </cfRule>
    <cfRule type="expression" dxfId="2672" priority="13318">
      <formula>IF(RIGHT(TEXT(AM92,"0.#"),1)=".",TRUE,FALSE)</formula>
    </cfRule>
  </conditionalFormatting>
  <conditionalFormatting sqref="AM93">
    <cfRule type="expression" dxfId="2671" priority="13315">
      <formula>IF(RIGHT(TEXT(AM93,"0.#"),1)=".",FALSE,TRUE)</formula>
    </cfRule>
    <cfRule type="expression" dxfId="2670" priority="13316">
      <formula>IF(RIGHT(TEXT(AM93,"0.#"),1)=".",TRUE,FALSE)</formula>
    </cfRule>
  </conditionalFormatting>
  <conditionalFormatting sqref="AM94">
    <cfRule type="expression" dxfId="2669" priority="13313">
      <formula>IF(RIGHT(TEXT(AM94,"0.#"),1)=".",FALSE,TRUE)</formula>
    </cfRule>
    <cfRule type="expression" dxfId="2668" priority="13314">
      <formula>IF(RIGHT(TEXT(AM94,"0.#"),1)=".",TRUE,FALSE)</formula>
    </cfRule>
  </conditionalFormatting>
  <conditionalFormatting sqref="AE97">
    <cfRule type="expression" dxfId="2667" priority="13299">
      <formula>IF(RIGHT(TEXT(AE97,"0.#"),1)=".",FALSE,TRUE)</formula>
    </cfRule>
    <cfRule type="expression" dxfId="2666" priority="13300">
      <formula>IF(RIGHT(TEXT(AE97,"0.#"),1)=".",TRUE,FALSE)</formula>
    </cfRule>
  </conditionalFormatting>
  <conditionalFormatting sqref="AE98">
    <cfRule type="expression" dxfId="2665" priority="13297">
      <formula>IF(RIGHT(TEXT(AE98,"0.#"),1)=".",FALSE,TRUE)</formula>
    </cfRule>
    <cfRule type="expression" dxfId="2664" priority="13298">
      <formula>IF(RIGHT(TEXT(AE98,"0.#"),1)=".",TRUE,FALSE)</formula>
    </cfRule>
  </conditionalFormatting>
  <conditionalFormatting sqref="AE99">
    <cfRule type="expression" dxfId="2663" priority="13295">
      <formula>IF(RIGHT(TEXT(AE99,"0.#"),1)=".",FALSE,TRUE)</formula>
    </cfRule>
    <cfRule type="expression" dxfId="2662" priority="13296">
      <formula>IF(RIGHT(TEXT(AE99,"0.#"),1)=".",TRUE,FALSE)</formula>
    </cfRule>
  </conditionalFormatting>
  <conditionalFormatting sqref="AI99">
    <cfRule type="expression" dxfId="2661" priority="13293">
      <formula>IF(RIGHT(TEXT(AI99,"0.#"),1)=".",FALSE,TRUE)</formula>
    </cfRule>
    <cfRule type="expression" dxfId="2660" priority="13294">
      <formula>IF(RIGHT(TEXT(AI99,"0.#"),1)=".",TRUE,FALSE)</formula>
    </cfRule>
  </conditionalFormatting>
  <conditionalFormatting sqref="AI98">
    <cfRule type="expression" dxfId="2659" priority="13291">
      <formula>IF(RIGHT(TEXT(AI98,"0.#"),1)=".",FALSE,TRUE)</formula>
    </cfRule>
    <cfRule type="expression" dxfId="2658" priority="13292">
      <formula>IF(RIGHT(TEXT(AI98,"0.#"),1)=".",TRUE,FALSE)</formula>
    </cfRule>
  </conditionalFormatting>
  <conditionalFormatting sqref="AI97">
    <cfRule type="expression" dxfId="2657" priority="13289">
      <formula>IF(RIGHT(TEXT(AI97,"0.#"),1)=".",FALSE,TRUE)</formula>
    </cfRule>
    <cfRule type="expression" dxfId="2656" priority="13290">
      <formula>IF(RIGHT(TEXT(AI97,"0.#"),1)=".",TRUE,FALSE)</formula>
    </cfRule>
  </conditionalFormatting>
  <conditionalFormatting sqref="AM97">
    <cfRule type="expression" dxfId="2655" priority="13287">
      <formula>IF(RIGHT(TEXT(AM97,"0.#"),1)=".",FALSE,TRUE)</formula>
    </cfRule>
    <cfRule type="expression" dxfId="2654" priority="13288">
      <formula>IF(RIGHT(TEXT(AM97,"0.#"),1)=".",TRUE,FALSE)</formula>
    </cfRule>
  </conditionalFormatting>
  <conditionalFormatting sqref="AM98">
    <cfRule type="expression" dxfId="2653" priority="13285">
      <formula>IF(RIGHT(TEXT(AM98,"0.#"),1)=".",FALSE,TRUE)</formula>
    </cfRule>
    <cfRule type="expression" dxfId="2652" priority="13286">
      <formula>IF(RIGHT(TEXT(AM98,"0.#"),1)=".",TRUE,FALSE)</formula>
    </cfRule>
  </conditionalFormatting>
  <conditionalFormatting sqref="AM99">
    <cfRule type="expression" dxfId="2651" priority="13283">
      <formula>IF(RIGHT(TEXT(AM99,"0.#"),1)=".",FALSE,TRUE)</formula>
    </cfRule>
    <cfRule type="expression" dxfId="2650" priority="13284">
      <formula>IF(RIGHT(TEXT(AM99,"0.#"),1)=".",TRUE,FALSE)</formula>
    </cfRule>
  </conditionalFormatting>
  <conditionalFormatting sqref="AI101">
    <cfRule type="expression" dxfId="2649" priority="13269">
      <formula>IF(RIGHT(TEXT(AI101,"0.#"),1)=".",FALSE,TRUE)</formula>
    </cfRule>
    <cfRule type="expression" dxfId="2648" priority="13270">
      <formula>IF(RIGHT(TEXT(AI101,"0.#"),1)=".",TRUE,FALSE)</formula>
    </cfRule>
  </conditionalFormatting>
  <conditionalFormatting sqref="AM101">
    <cfRule type="expression" dxfId="2647" priority="13267">
      <formula>IF(RIGHT(TEXT(AM101,"0.#"),1)=".",FALSE,TRUE)</formula>
    </cfRule>
    <cfRule type="expression" dxfId="2646" priority="13268">
      <formula>IF(RIGHT(TEXT(AM101,"0.#"),1)=".",TRUE,FALSE)</formula>
    </cfRule>
  </conditionalFormatting>
  <conditionalFormatting sqref="AE102">
    <cfRule type="expression" dxfId="2645" priority="13265">
      <formula>IF(RIGHT(TEXT(AE102,"0.#"),1)=".",FALSE,TRUE)</formula>
    </cfRule>
    <cfRule type="expression" dxfId="2644" priority="13266">
      <formula>IF(RIGHT(TEXT(AE102,"0.#"),1)=".",TRUE,FALSE)</formula>
    </cfRule>
  </conditionalFormatting>
  <conditionalFormatting sqref="AI102">
    <cfRule type="expression" dxfId="2643" priority="13263">
      <formula>IF(RIGHT(TEXT(AI102,"0.#"),1)=".",FALSE,TRUE)</formula>
    </cfRule>
    <cfRule type="expression" dxfId="2642" priority="13264">
      <formula>IF(RIGHT(TEXT(AI102,"0.#"),1)=".",TRUE,FALSE)</formula>
    </cfRule>
  </conditionalFormatting>
  <conditionalFormatting sqref="AM102">
    <cfRule type="expression" dxfId="2641" priority="13261">
      <formula>IF(RIGHT(TEXT(AM102,"0.#"),1)=".",FALSE,TRUE)</formula>
    </cfRule>
    <cfRule type="expression" dxfId="2640" priority="13262">
      <formula>IF(RIGHT(TEXT(AM102,"0.#"),1)=".",TRUE,FALSE)</formula>
    </cfRule>
  </conditionalFormatting>
  <conditionalFormatting sqref="AQ102">
    <cfRule type="expression" dxfId="2639" priority="13259">
      <formula>IF(RIGHT(TEXT(AQ102,"0.#"),1)=".",FALSE,TRUE)</formula>
    </cfRule>
    <cfRule type="expression" dxfId="2638" priority="13260">
      <formula>IF(RIGHT(TEXT(AQ102,"0.#"),1)=".",TRUE,FALSE)</formula>
    </cfRule>
  </conditionalFormatting>
  <conditionalFormatting sqref="AE104">
    <cfRule type="expression" dxfId="2637" priority="13257">
      <formula>IF(RIGHT(TEXT(AE104,"0.#"),1)=".",FALSE,TRUE)</formula>
    </cfRule>
    <cfRule type="expression" dxfId="2636" priority="13258">
      <formula>IF(RIGHT(TEXT(AE104,"0.#"),1)=".",TRUE,FALSE)</formula>
    </cfRule>
  </conditionalFormatting>
  <conditionalFormatting sqref="AI104">
    <cfRule type="expression" dxfId="2635" priority="13255">
      <formula>IF(RIGHT(TEXT(AI104,"0.#"),1)=".",FALSE,TRUE)</formula>
    </cfRule>
    <cfRule type="expression" dxfId="2634" priority="13256">
      <formula>IF(RIGHT(TEXT(AI104,"0.#"),1)=".",TRUE,FALSE)</formula>
    </cfRule>
  </conditionalFormatting>
  <conditionalFormatting sqref="AM104">
    <cfRule type="expression" dxfId="2633" priority="13253">
      <formula>IF(RIGHT(TEXT(AM104,"0.#"),1)=".",FALSE,TRUE)</formula>
    </cfRule>
    <cfRule type="expression" dxfId="2632" priority="13254">
      <formula>IF(RIGHT(TEXT(AM104,"0.#"),1)=".",TRUE,FALSE)</formula>
    </cfRule>
  </conditionalFormatting>
  <conditionalFormatting sqref="AE105">
    <cfRule type="expression" dxfId="2631" priority="13251">
      <formula>IF(RIGHT(TEXT(AE105,"0.#"),1)=".",FALSE,TRUE)</formula>
    </cfRule>
    <cfRule type="expression" dxfId="2630" priority="13252">
      <formula>IF(RIGHT(TEXT(AE105,"0.#"),1)=".",TRUE,FALSE)</formula>
    </cfRule>
  </conditionalFormatting>
  <conditionalFormatting sqref="AI105">
    <cfRule type="expression" dxfId="2629" priority="13249">
      <formula>IF(RIGHT(TEXT(AI105,"0.#"),1)=".",FALSE,TRUE)</formula>
    </cfRule>
    <cfRule type="expression" dxfId="2628" priority="13250">
      <formula>IF(RIGHT(TEXT(AI105,"0.#"),1)=".",TRUE,FALSE)</formula>
    </cfRule>
  </conditionalFormatting>
  <conditionalFormatting sqref="AM105">
    <cfRule type="expression" dxfId="2627" priority="13247">
      <formula>IF(RIGHT(TEXT(AM105,"0.#"),1)=".",FALSE,TRUE)</formula>
    </cfRule>
    <cfRule type="expression" dxfId="2626" priority="13248">
      <formula>IF(RIGHT(TEXT(AM105,"0.#"),1)=".",TRUE,FALSE)</formula>
    </cfRule>
  </conditionalFormatting>
  <conditionalFormatting sqref="AE107">
    <cfRule type="expression" dxfId="2625" priority="13243">
      <formula>IF(RIGHT(TEXT(AE107,"0.#"),1)=".",FALSE,TRUE)</formula>
    </cfRule>
    <cfRule type="expression" dxfId="2624" priority="13244">
      <formula>IF(RIGHT(TEXT(AE107,"0.#"),1)=".",TRUE,FALSE)</formula>
    </cfRule>
  </conditionalFormatting>
  <conditionalFormatting sqref="AI107">
    <cfRule type="expression" dxfId="2623" priority="13241">
      <formula>IF(RIGHT(TEXT(AI107,"0.#"),1)=".",FALSE,TRUE)</formula>
    </cfRule>
    <cfRule type="expression" dxfId="2622" priority="13242">
      <formula>IF(RIGHT(TEXT(AI107,"0.#"),1)=".",TRUE,FALSE)</formula>
    </cfRule>
  </conditionalFormatting>
  <conditionalFormatting sqref="AM107">
    <cfRule type="expression" dxfId="2621" priority="13239">
      <formula>IF(RIGHT(TEXT(AM107,"0.#"),1)=".",FALSE,TRUE)</formula>
    </cfRule>
    <cfRule type="expression" dxfId="2620" priority="13240">
      <formula>IF(RIGHT(TEXT(AM107,"0.#"),1)=".",TRUE,FALSE)</formula>
    </cfRule>
  </conditionalFormatting>
  <conditionalFormatting sqref="AE108">
    <cfRule type="expression" dxfId="2619" priority="13237">
      <formula>IF(RIGHT(TEXT(AE108,"0.#"),1)=".",FALSE,TRUE)</formula>
    </cfRule>
    <cfRule type="expression" dxfId="2618" priority="13238">
      <formula>IF(RIGHT(TEXT(AE108,"0.#"),1)=".",TRUE,FALSE)</formula>
    </cfRule>
  </conditionalFormatting>
  <conditionalFormatting sqref="AI108">
    <cfRule type="expression" dxfId="2617" priority="13235">
      <formula>IF(RIGHT(TEXT(AI108,"0.#"),1)=".",FALSE,TRUE)</formula>
    </cfRule>
    <cfRule type="expression" dxfId="2616" priority="13236">
      <formula>IF(RIGHT(TEXT(AI108,"0.#"),1)=".",TRUE,FALSE)</formula>
    </cfRule>
  </conditionalFormatting>
  <conditionalFormatting sqref="AM108">
    <cfRule type="expression" dxfId="2615" priority="13233">
      <formula>IF(RIGHT(TEXT(AM108,"0.#"),1)=".",FALSE,TRUE)</formula>
    </cfRule>
    <cfRule type="expression" dxfId="2614" priority="13234">
      <formula>IF(RIGHT(TEXT(AM108,"0.#"),1)=".",TRUE,FALSE)</formula>
    </cfRule>
  </conditionalFormatting>
  <conditionalFormatting sqref="AE110">
    <cfRule type="expression" dxfId="2613" priority="13229">
      <formula>IF(RIGHT(TEXT(AE110,"0.#"),1)=".",FALSE,TRUE)</formula>
    </cfRule>
    <cfRule type="expression" dxfId="2612" priority="13230">
      <formula>IF(RIGHT(TEXT(AE110,"0.#"),1)=".",TRUE,FALSE)</formula>
    </cfRule>
  </conditionalFormatting>
  <conditionalFormatting sqref="AI110">
    <cfRule type="expression" dxfId="2611" priority="13227">
      <formula>IF(RIGHT(TEXT(AI110,"0.#"),1)=".",FALSE,TRUE)</formula>
    </cfRule>
    <cfRule type="expression" dxfId="2610" priority="13228">
      <formula>IF(RIGHT(TEXT(AI110,"0.#"),1)=".",TRUE,FALSE)</formula>
    </cfRule>
  </conditionalFormatting>
  <conditionalFormatting sqref="AM110">
    <cfRule type="expression" dxfId="2609" priority="13225">
      <formula>IF(RIGHT(TEXT(AM110,"0.#"),1)=".",FALSE,TRUE)</formula>
    </cfRule>
    <cfRule type="expression" dxfId="2608" priority="13226">
      <formula>IF(RIGHT(TEXT(AM110,"0.#"),1)=".",TRUE,FALSE)</formula>
    </cfRule>
  </conditionalFormatting>
  <conditionalFormatting sqref="AE111">
    <cfRule type="expression" dxfId="2607" priority="13223">
      <formula>IF(RIGHT(TEXT(AE111,"0.#"),1)=".",FALSE,TRUE)</formula>
    </cfRule>
    <cfRule type="expression" dxfId="2606" priority="13224">
      <formula>IF(RIGHT(TEXT(AE111,"0.#"),1)=".",TRUE,FALSE)</formula>
    </cfRule>
  </conditionalFormatting>
  <conditionalFormatting sqref="AI111">
    <cfRule type="expression" dxfId="2605" priority="13221">
      <formula>IF(RIGHT(TEXT(AI111,"0.#"),1)=".",FALSE,TRUE)</formula>
    </cfRule>
    <cfRule type="expression" dxfId="2604" priority="13222">
      <formula>IF(RIGHT(TEXT(AI111,"0.#"),1)=".",TRUE,FALSE)</formula>
    </cfRule>
  </conditionalFormatting>
  <conditionalFormatting sqref="AM111">
    <cfRule type="expression" dxfId="2603" priority="13219">
      <formula>IF(RIGHT(TEXT(AM111,"0.#"),1)=".",FALSE,TRUE)</formula>
    </cfRule>
    <cfRule type="expression" dxfId="2602" priority="13220">
      <formula>IF(RIGHT(TEXT(AM111,"0.#"),1)=".",TRUE,FALSE)</formula>
    </cfRule>
  </conditionalFormatting>
  <conditionalFormatting sqref="AE113">
    <cfRule type="expression" dxfId="2601" priority="13215">
      <formula>IF(RIGHT(TEXT(AE113,"0.#"),1)=".",FALSE,TRUE)</formula>
    </cfRule>
    <cfRule type="expression" dxfId="2600" priority="13216">
      <formula>IF(RIGHT(TEXT(AE113,"0.#"),1)=".",TRUE,FALSE)</formula>
    </cfRule>
  </conditionalFormatting>
  <conditionalFormatting sqref="AI113">
    <cfRule type="expression" dxfId="2599" priority="13213">
      <formula>IF(RIGHT(TEXT(AI113,"0.#"),1)=".",FALSE,TRUE)</formula>
    </cfRule>
    <cfRule type="expression" dxfId="2598" priority="13214">
      <formula>IF(RIGHT(TEXT(AI113,"0.#"),1)=".",TRUE,FALSE)</formula>
    </cfRule>
  </conditionalFormatting>
  <conditionalFormatting sqref="AM113">
    <cfRule type="expression" dxfId="2597" priority="13211">
      <formula>IF(RIGHT(TEXT(AM113,"0.#"),1)=".",FALSE,TRUE)</formula>
    </cfRule>
    <cfRule type="expression" dxfId="2596" priority="13212">
      <formula>IF(RIGHT(TEXT(AM113,"0.#"),1)=".",TRUE,FALSE)</formula>
    </cfRule>
  </conditionalFormatting>
  <conditionalFormatting sqref="AE114">
    <cfRule type="expression" dxfId="2595" priority="13209">
      <formula>IF(RIGHT(TEXT(AE114,"0.#"),1)=".",FALSE,TRUE)</formula>
    </cfRule>
    <cfRule type="expression" dxfId="2594" priority="13210">
      <formula>IF(RIGHT(TEXT(AE114,"0.#"),1)=".",TRUE,FALSE)</formula>
    </cfRule>
  </conditionalFormatting>
  <conditionalFormatting sqref="AI114">
    <cfRule type="expression" dxfId="2593" priority="13207">
      <formula>IF(RIGHT(TEXT(AI114,"0.#"),1)=".",FALSE,TRUE)</formula>
    </cfRule>
    <cfRule type="expression" dxfId="2592" priority="13208">
      <formula>IF(RIGHT(TEXT(AI114,"0.#"),1)=".",TRUE,FALSE)</formula>
    </cfRule>
  </conditionalFormatting>
  <conditionalFormatting sqref="AM114">
    <cfRule type="expression" dxfId="2591" priority="13205">
      <formula>IF(RIGHT(TEXT(AM114,"0.#"),1)=".",FALSE,TRUE)</formula>
    </cfRule>
    <cfRule type="expression" dxfId="2590" priority="13206">
      <formula>IF(RIGHT(TEXT(AM114,"0.#"),1)=".",TRUE,FALSE)</formula>
    </cfRule>
  </conditionalFormatting>
  <conditionalFormatting sqref="AE116 AQ116">
    <cfRule type="expression" dxfId="2589" priority="13201">
      <formula>IF(RIGHT(TEXT(AE116,"0.#"),1)=".",FALSE,TRUE)</formula>
    </cfRule>
    <cfRule type="expression" dxfId="2588" priority="13202">
      <formula>IF(RIGHT(TEXT(AE116,"0.#"),1)=".",TRUE,FALSE)</formula>
    </cfRule>
  </conditionalFormatting>
  <conditionalFormatting sqref="AI116">
    <cfRule type="expression" dxfId="2587" priority="13199">
      <formula>IF(RIGHT(TEXT(AI116,"0.#"),1)=".",FALSE,TRUE)</formula>
    </cfRule>
    <cfRule type="expression" dxfId="2586" priority="13200">
      <formula>IF(RIGHT(TEXT(AI116,"0.#"),1)=".",TRUE,FALSE)</formula>
    </cfRule>
  </conditionalFormatting>
  <conditionalFormatting sqref="AM116">
    <cfRule type="expression" dxfId="2585" priority="13197">
      <formula>IF(RIGHT(TEXT(AM116,"0.#"),1)=".",FALSE,TRUE)</formula>
    </cfRule>
    <cfRule type="expression" dxfId="2584" priority="13198">
      <formula>IF(RIGHT(TEXT(AM116,"0.#"),1)=".",TRUE,FALSE)</formula>
    </cfRule>
  </conditionalFormatting>
  <conditionalFormatting sqref="AE117 AM117">
    <cfRule type="expression" dxfId="2583" priority="13195">
      <formula>IF(RIGHT(TEXT(AE117,"0.#"),1)=".",FALSE,TRUE)</formula>
    </cfRule>
    <cfRule type="expression" dxfId="2582" priority="13196">
      <formula>IF(RIGHT(TEXT(AE117,"0.#"),1)=".",TRUE,FALSE)</formula>
    </cfRule>
  </conditionalFormatting>
  <conditionalFormatting sqref="AI117">
    <cfRule type="expression" dxfId="2581" priority="13193">
      <formula>IF(RIGHT(TEXT(AI117,"0.#"),1)=".",FALSE,TRUE)</formula>
    </cfRule>
    <cfRule type="expression" dxfId="2580" priority="13194">
      <formula>IF(RIGHT(TEXT(AI117,"0.#"),1)=".",TRUE,FALSE)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471</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490</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471</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490</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490</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490</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490</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490</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490</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471</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490</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490</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2018-08-21T07:06:16Z</cp:lastPrinted>
  <dcterms:created xsi:type="dcterms:W3CDTF">2012-03-13T00:50:25Z</dcterms:created>
  <dcterms:modified xsi:type="dcterms:W3CDTF">2018-09-10T01:24:23Z</dcterms:modified>
</cp:coreProperties>
</file>