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<sst xmlns="http://schemas.openxmlformats.org/spreadsheetml/2006/main" count="2878" uniqueCount="607">
  <si>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</si>
  <si>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</si>
  <si>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</si>
  <si>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</si>
  <si>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</si>
  <si>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</si>
  <si>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</si>
  <si>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</si>
  <si>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</si>
  <si>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</si>
  <si>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</si>
  <si>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</si>
  <si>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</si>
  <si>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</si>
  <si>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</si>
  <si>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</si>
  <si>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</si>
  <si>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</si>
  <si>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</si>
  <si>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</si>
  <si>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</si>
  <si>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</si>
  <si>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</si>
  <si>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</si>
  <si>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</si>
  <si>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</si>
  <si>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</si>
  <si>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</si>
  <si>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</si>
  <si>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</si>
  <si>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</si>
  <si>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</si>
  <si>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</si>
  <si>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</si>
  <si>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</si>
  <si>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</si>
  <si>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</si>
  <si>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</si>
  <si>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</si>
  <si>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</si>
  <si>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</si>
  <si>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</si>
  <si>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</si>
  <si>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</si>
  <si>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</si>
  <si>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</si>
  <si>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</si>
  <si>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</si>
  <si>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</si>
  <si>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</si>
  <si>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</si>
  <si>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</si>
  <si>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</si>
  <si>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</si>
  <si>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</si>
  <si>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</si>
  <si>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</si>
  <si>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</si>
  <si>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</si>
  <si>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</si>
  <si>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</si>
  <si>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</si>
  <si>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</si>
  <si>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</si>
  <si>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</si>
  <si>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</si>
  <si>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</si>
  <si>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</si>
  <si>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</si>
  <si>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</si>
  <si>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</si>
  <si>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</si>
  <si>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</si>
  <si>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</si>
  <si>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</si>
  <si>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</si>
  <si>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</si>
  <si>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</si>
  <si>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</si>
  <si>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</si>
  <si>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</si>
  <si>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</si>
  <si>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</si>
  <si>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</si>
  <si>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</si>
  <si>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</si>
  <si>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</si>
  <si>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</si>
  <si>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</si>
  <si>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</si>
  <si>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</si>
  <si>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</si>
  <si>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</si>
  <si>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</si>
  <si>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</si>
  <si>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</si>
  <si>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</si>
  <si>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</si>
  <si>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</si>
  <si>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</si>
  <si>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</si>
  <si>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</si>
  <si>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</si>
  <si>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</si>
  <si>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</si>
  <si>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</si>
  <si>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</si>
  <si>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</si>
  <si>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</si>
  <si>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</si>
  <si>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</si>
  <si>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</si>
  <si>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</si>
  <si>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</si>
  <si>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</si>
  <si>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</si>
  <si>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</si>
  <si>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</si>
  <si>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</si>
  <si>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</si>
  <si>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</si>
  <si>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</si>
  <si>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</si>
  <si>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</si>
  <si>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</si>
  <si>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</si>
  <si>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</si>
  <si>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</si>
  <si>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</si>
  <si>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</si>
  <si>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</si>
  <si>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</si>
  <si>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</si>
  <si>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</si>
  <si>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</si>
  <si>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</si>
  <si>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</si>
  <si>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</si>
  <si>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</si>
  <si>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</si>
  <si>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</si>
  <si>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</si>
  <si>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</si>
  <si>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</si>
  <si>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</si>
  <si>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</si>
  <si>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</si>
  <si>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</si>
  <si>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</si>
  <si>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</si>
  <si>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</si>
  <si>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</si>
  <si>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</si>
  <si>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</si>
  <si>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</si>
  <si>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</si>
  <si>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</si>
  <si>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</si>
  <si>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</si>
  <si>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</si>
  <si>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</si>
  <si>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</si>
  <si>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</si>
  <si>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</si>
  <si>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</si>
  <si>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</si>
  <si>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</si>
  <si>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</si>
  <si>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</si>
  <si>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</si>
  <si>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</si>
  <si>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</si>
  <si>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</si>
  <si>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</si>
  <si>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</si>
  <si>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</si>
  <si>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</si>
  <si>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</si>
  <si>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</si>
  <si>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</si>
  <si>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</si>
  <si>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</si>
  <si>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</si>
  <si>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</si>
  <si>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</si>
  <si>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</si>
  <si>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</si>
  <si>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</si>
  <si>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</si>
  <si>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</si>
  <si>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</si>
  <si>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</si>
  <si>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</si>
  <si>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</si>
  <si>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</si>
  <si>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</si>
  <si>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</si>
  <si>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</si>
  <si>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</si>
  <si>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</si>
  <si>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</si>
  <si>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</si>
  <si>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</si>
  <si>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</si>
  <si>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</si>
  <si>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</si>
  <si>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</si>
  <si>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</si>
  <si>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</si>
  <si>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</si>
  <si>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</si>
  <si>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</si>
  <si>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</si>
  <si>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</si>
  <si>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</si>
  <si>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</si>
  <si>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</si>
  <si>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</si>
  <si>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</si>
  <si>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</si>
  <si>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</si>
  <si>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</si>
  <si>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</si>
  <si>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</si>
  <si>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</si>
  <si>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</si>
  <si>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</si>
  <si>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</si>
  <si>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</si>
  <si>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</si>
  <si>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</si>
  <si>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</si>
  <si>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</si>
  <si>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</si>
  <si>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</si>
  <si>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</si>
  <si>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</si>
  <si>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</si>
  <si>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</si>
  <si>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</si>
  <si>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</si>
  <si>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</si>
  <si>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</si>
  <si>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</si>
  <si>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</si>
  <si>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</si>
  <si>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</si>
  <si>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</si>
  <si>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</si>
  <si>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</si>
  <si>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</si>
  <si>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</si>
  <si>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</si>
  <si>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</si>
  <si>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</si>
  <si>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</si>
  <si>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</si>
  <si>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</si>
  <si>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</si>
  <si>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</si>
  <si>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</si>
  <si>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</si>
  <si>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</si>
  <si>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</si>
  <si>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</si>
  <si>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</si>
  <si>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</si>
  <si>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</si>
  <si>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</si>
  <si>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</si>
  <si>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</si>
  <si>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</si>
  <si>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</si>
  <si>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</si>
  <si>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</si>
  <si>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</si>
  <si>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</si>
  <si>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</si>
  <si>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</si>
  <si>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</si>
  <si>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</si>
  <si>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</si>
  <si>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</si>
  <si>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</si>
  <si>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</si>
  <si>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</si>
  <si>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</si>
  <si>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</si>
  <si>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</si>
  <si>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</si>
  <si>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</si>
  <si>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</si>
  <si>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</si>
  <si>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</si>
  <si>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</si>
  <si>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</si>
  <si>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</si>
  <si>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</si>
  <si>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</si>
  <si>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</si>
  <si>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</si>
  <si>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</si>
  <si>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</si>
  <si>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</si>
  <si>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</si>
  <si>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</si>
  <si>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</si>
  <si>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</si>
  <si>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</si>
  <si>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</si>
  <si>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</si>
  <si>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</si>
  <si>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</si>
  <si>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</si>
  <si>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</si>
  <si>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</si>
  <si>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</si>
  <si>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</si>
  <si>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</si>
  <si>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</si>
  <si>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</si>
  <si>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</si>
  <si>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</si>
  <si>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</si>
  <si>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</si>
  <si>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</si>
  <si>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</si>
  <si>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</si>
  <si>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</si>
  <si>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</si>
  <si>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</si>
  <si>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</si>
  <si>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</si>
  <si>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</si>
  <si>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</si>
  <si>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</si>
  <si>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</si>
  <si>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</si>
  <si>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</si>
  <si>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</si>
  <si>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</si>
  <si>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</si>
  <si>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</si>
  <si>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</si>
  <si>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</si>
  <si>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</si>
  <si>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</si>
  <si>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</si>
  <si>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</si>
  <si>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</si>
  <si>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</si>
  <si>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</si>
  <si>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</si>
  <si>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</si>
  <si>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</si>
  <si>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</si>
  <si>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</si>
  <si>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</si>
  <si>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</si>
  <si>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</si>
  <si>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</si>
  <si>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</si>
  <si>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</si>
  <si>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</si>
  <si>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</si>
  <si>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</si>
  <si>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</si>
  <si>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</si>
  <si>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</si>
  <si>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</si>
  <si>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</si>
  <si>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</si>
  <si>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</si>
  <si>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</si>
  <si>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</si>
  <si>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</si>
  <si>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</si>
  <si>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</si>
  <si>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</si>
  <si>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</si>
  <si>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</si>
  <si>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</si>
  <si>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</si>
  <si>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</si>
  <si>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</si>
  <si>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</si>
  <si>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</si>
  <si>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</si>
  <si>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</si>
  <si>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</si>
  <si>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</si>
  <si>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</si>
  <si>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</si>
  <si>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</si>
  <si>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</si>
  <si>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</si>
  <si>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</si>
  <si>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</si>
  <si>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</si>
  <si>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</si>
  <si>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</si>
  <si>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</si>
  <si>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</si>
  <si>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</si>
  <si>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</si>
  <si>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</si>
  <si>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</si>
  <si>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</si>
  <si>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</si>
  <si>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</si>
  <si>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</si>
  <si>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</si>
  <si>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</si>
  <si>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</si>
  <si>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</si>
  <si>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</si>
  <si>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</si>
  <si>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</si>
  <si>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</si>
  <si>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</si>
  <si>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</si>
  <si>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</si>
  <si>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</si>
  <si>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</si>
  <si>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</si>
  <si>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</si>
  <si>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</si>
  <si>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</si>
  <si>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</si>
  <si>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</si>
  <si>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</si>
  <si>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</si>
  <si>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</si>
  <si>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</si>
  <si>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</si>
  <si>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</si>
  <si>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</si>
  <si>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</si>
  <si>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</si>
  <si>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</si>
  <si>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</si>
  <si>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</si>
  <si>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</si>
  <si>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</si>
  <si>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</si>
  <si>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</si>
  <si>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</si>
  <si>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</si>
  <si>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</si>
  <si>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</si>
  <si>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</si>
  <si>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</si>
  <si>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</si>
  <si>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</si>
  <si>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</si>
  <si>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</si>
  <si>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</si>
  <si>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</si>
  <si>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</si>
  <si>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</si>
  <si>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</si>
  <si>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</si>
  <si>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</si>
  <si>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</si>
  <si>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</si>
  <si>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</si>
  <si>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</si>
  <si>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</si>
  <si>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</si>
  <si>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</si>
  <si>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</si>
  <si>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</si>
  <si>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</si>
  <si>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</si>
  <si>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</si>
  <si>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</si>
  <si>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</si>
  <si>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</si>
  <si>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</si>
  <si>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</si>
  <si>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</si>
  <si>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</si>
  <si>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</si>
  <si>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</si>
  <si>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</si>
  <si>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</si>
  <si>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</si>
  <si>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</si>
  <si>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</si>
  <si>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</si>
  <si>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</si>
  <si>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</si>
  <si>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</si>
  <si>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</si>
  <si>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</si>
  <si>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</si>
  <si>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</si>
  <si>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</si>
  <si>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</si>
  <si>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</si>
  <si>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</si>
  <si>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</si>
  <si>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</si>
  <si>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</si>
  <si>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</si>
  <si>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</si>
  <si>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</si>
  <si>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</si>
  <si>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</si>
  <si>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</si>
  <si>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</si>
  <si>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</si>
  <si>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</si>
  <si>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</si>
  <si>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</si>
  <si>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</si>
  <si>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</si>
  <si>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</si>
  <si>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</si>
  <si>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</si>
  <si>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</si>
  <si>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</si>
  <si>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</si>
  <si>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</si>
  <si>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</si>
  <si>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</si>
  <si>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</si>
  <si>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</si>
  <si>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</si>
  <si>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</si>
  <si>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</si>
  <si>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</si>
  <si>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</si>
  <si>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</si>
  <si>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</si>
  <si>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</si>
  <si>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</si>
  <si>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</si>
  <si>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</si>
  <si>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</si>
  <si>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</si>
  <si>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</si>
  <si>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</si>
  <si>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</si>
  <si>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</si>
  <si>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</si>
  <si>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</si>
  <si>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</si>
  <si>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</si>
  <si>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</si>
  <si>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</si>
  <si>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</si>
  <si>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</si>
  <si>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</si>
  <si>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</si>
  <si>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</si>
  <si>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</si>
  <si>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</si>
  <si>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</si>
  <si>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</si>
  <si>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</si>
  <si>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</si>
  <si>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</si>
  <si>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</si>
  <si>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</si>
  <si>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</si>
  <si>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</si>
  <si>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</si>
  <si>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</si>
  <si>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</si>
  <si>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</si>
  <si>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</si>
  <si>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</si>
  <si>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</si>
  <si>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</si>
  <si>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</si>
  <si>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</si>
  <si>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</si>
  <si>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</si>
  <si>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</si>
  <si>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</si>
  <si>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</si>
  <si>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</si>
  <si>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</si>
  <si>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phoneticPr fontId="5"/>
  </si>
  <si>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phoneticPr fontId="5"/>
  </si>
  <si>
    <t>sIPV国家検定、感染症流行予測調査事業等における2型ポリオウイルス中和抗体価測定試験体制の整備と試験の実施</t>
    <phoneticPr fontId="5"/>
  </si>
  <si>
    <t>感染症流行予測調査報告書、sIPV国家検定実績報告書</t>
    <phoneticPr fontId="5"/>
  </si>
  <si>
    <t>WHO-GAPIII対応施設における2型ポリオウイルス中和抗体価測定試験の実施検体数</t>
    <phoneticPr fontId="5"/>
  </si>
  <si>
    <t>7百万円/1,500件</t>
    <rPh sb="1" eb="2">
      <t>ヒャク</t>
    </rPh>
    <rPh sb="3" eb="4">
      <t>エン</t>
    </rPh>
    <rPh sb="10" eb="11">
      <t>ケン</t>
    </rPh>
    <phoneticPr fontId="5"/>
  </si>
  <si>
    <t>円</t>
    <rPh sb="0" eb="1">
      <t>エン</t>
    </rPh>
    <phoneticPr fontId="5"/>
  </si>
  <si>
    <t>WHO-GAPⅢに対応した抗体価測定試験として、国家検定によるワクチン品質管理を実施することにより、不活化ポリオワクチンを支障なく供給でき、また、ポリオ集団免疫の把握やワクチンの有効性の中長期的評価に資するもの。</t>
    <phoneticPr fontId="5"/>
  </si>
  <si>
    <t>国民の健康を守るための予防に繋がる必要な研究を行うものであり、優先度の高い事業である。</t>
    <phoneticPr fontId="5"/>
  </si>
  <si>
    <t>GAPIII対応施設における;
1.sIPV国家検定(ロット数)
2.流行予測調査事業(地域数)
3.その他、2型ポリオウイルス中和抗体価測定試験</t>
    <phoneticPr fontId="5"/>
  </si>
  <si>
    <t>-</t>
    <phoneticPr fontId="5"/>
  </si>
  <si>
    <t>-</t>
    <phoneticPr fontId="5"/>
  </si>
  <si>
    <t>ⅩⅢ-1-1　国立感染症研究所など国立試験研究機関の適正かつ効果的な運営を確保すること</t>
    <phoneticPr fontId="5"/>
  </si>
  <si>
    <t>ポリオウイルス病原体管理強化に伴う検定検査研究業務に係る事業費</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</si>
  <si>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</si>
  <si>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</si>
  <si>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</si>
  <si>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X:予算額/Y:WHO-GAPIII対応施設における2型ポリオウイルス中和抗体価測定試験の実施検体数</t>
    <phoneticPr fontId="5"/>
  </si>
  <si>
    <t>-</t>
    <phoneticPr fontId="5"/>
  </si>
  <si>
    <t>-</t>
    <phoneticPr fontId="5"/>
  </si>
  <si>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5"/>
  </si>
  <si>
    <t>血液製剤の品質管理業務向上のためのプロトコールレビュー導入に向けた体制構築に係る事業費</t>
    <rPh sb="0" eb="2">
      <t>ケツエキ</t>
    </rPh>
    <rPh sb="2" eb="4">
      <t>セイザイ</t>
    </rPh>
    <rPh sb="5" eb="7">
      <t>ヒンシツ</t>
    </rPh>
    <rPh sb="7" eb="9">
      <t>カンリ</t>
    </rPh>
    <rPh sb="9" eb="11">
      <t>ギョウム</t>
    </rPh>
    <rPh sb="11" eb="13">
      <t>コウジョウ</t>
    </rPh>
    <rPh sb="27" eb="29">
      <t>ドウニュウ</t>
    </rPh>
    <rPh sb="30" eb="31">
      <t>ム</t>
    </rPh>
    <rPh sb="33" eb="35">
      <t>タイセイ</t>
    </rPh>
    <rPh sb="35" eb="37">
      <t>コウチク</t>
    </rPh>
    <rPh sb="38" eb="39">
      <t>カカ</t>
    </rPh>
    <rPh sb="40" eb="43">
      <t>ジギョウヒ</t>
    </rPh>
    <phoneticPr fontId="5"/>
  </si>
  <si>
    <t>当該事業はポリオウイルスを用いる検査・検定に係る事業である。ロタウイルスワクチン検定及び品質管理に関する基礎研究はロタウイルスワクチンに係る検定検査方法の確立と品質管理に係る事業であり、血液製剤の品質管理業務向上のためのプロトコールレビュー導入に向けた体制構築に係る事業費は生物学的製剤の国家検定試験法の改良・改善に係る事業であるため、役割が異なる。</t>
    <rPh sb="0" eb="2">
      <t>トウガイ</t>
    </rPh>
    <rPh sb="2" eb="4">
      <t>ジギョウ</t>
    </rPh>
    <rPh sb="40" eb="42">
      <t>ケンテイ</t>
    </rPh>
    <rPh sb="42" eb="43">
      <t>オヨ</t>
    </rPh>
    <rPh sb="44" eb="46">
      <t>ヒンシツ</t>
    </rPh>
    <rPh sb="46" eb="48">
      <t>カンリ</t>
    </rPh>
    <rPh sb="49" eb="50">
      <t>カン</t>
    </rPh>
    <rPh sb="52" eb="54">
      <t>キソ</t>
    </rPh>
    <rPh sb="54" eb="56">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</si>
</sst>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a:t>
          </a:r>
          <a:r>
            <a:rPr kumimoji="1" lang="en-US" altLang="ja-JP" sz="1100" b="0" i="0" u="none" strike="noStrike" kern="0" cap="none" spc="0" normalizeH="0" baseline="0" noProof="0">
              <a:ln>
                <a:noFill/>
              </a:ln>
              <a:solidFill>
                <a:prstClr val="black"/>
              </a:solidFill>
              <a:effectLst/>
              <a:uLnTx/>
              <a:uFillTx/>
              <a:latin typeface="+mn-lt"/>
              <a:ea typeface="+mn-ea"/>
              <a:cs typeface="+mn-cs"/>
            </a:rPr>
            <a:t>GAPⅢ</a:t>
          </a:r>
          <a:r>
            <a:rPr kumimoji="1" lang="ja-JP" altLang="en-US" sz="1100" b="0" i="0" u="none" strike="noStrike" kern="0" cap="none" spc="0" normalizeH="0" baseline="0" noProof="0">
              <a:ln>
                <a:noFill/>
              </a:ln>
              <a:solidFill>
                <a:prstClr val="black"/>
              </a:solidFill>
              <a:effectLst/>
              <a:uLnTx/>
              <a:uFillTx/>
              <a:latin typeface="+mn-lt"/>
              <a:ea typeface="+mn-ea"/>
              <a:cs typeface="+mn-cs"/>
            </a:rPr>
            <a:t>対応）に係る事業費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57149</xdr:colOff>
      <xdr:row>745</xdr:row>
      <xdr:rowOff>209319</xdr:rowOff>
    </xdr:from>
    <xdr:to>
      <xdr:col>26</xdr:col>
      <xdr:colOff>171448</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857499" y="42995619"/>
          <a:ext cx="2514599"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38</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597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7</v>
      </c>
      <c r="AL13" s="98"/>
      <c r="AM13" s="98"/>
      <c r="AN13" s="98"/>
      <c r="AO13" s="98"/>
      <c r="AP13" s="98"/>
      <c r="AQ13" s="99"/>
      <c r="AR13" s="94">
        <v>7</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v>
      </c>
      <c r="AL18" s="104"/>
      <c r="AM18" s="104"/>
      <c r="AN18" s="104"/>
      <c r="AO18" s="104"/>
      <c r="AP18" s="104"/>
      <c r="AQ18" s="105"/>
      <c r="AR18" s="103">
        <f>SUM(AR13:AX17)</f>
        <v>7</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7</v>
      </c>
      <c r="Q23" s="95"/>
      <c r="R23" s="95"/>
      <c r="S23" s="95"/>
      <c r="T23" s="95"/>
      <c r="U23" s="95"/>
      <c r="V23" s="96"/>
      <c r="W23" s="94">
        <v>7</v>
      </c>
      <c r="X23" s="95"/>
      <c r="Y23" s="95"/>
      <c r="Z23" s="95"/>
      <c r="AA23" s="95"/>
      <c r="AB23" s="95"/>
      <c r="AC23" s="96"/>
      <c r="AD23" s="206" t="s">
        <v>603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7</v>
      </c>
      <c r="Q29" s="226"/>
      <c r="R29" s="226"/>
      <c r="S29" s="226"/>
      <c r="T29" s="226"/>
      <c r="U29" s="226"/>
      <c r="V29" s="227"/>
      <c r="W29" s="225">
        <f>AR13</f>
        <v>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594</v>
      </c>
      <c r="AR31" s="133"/>
      <c r="AS31" s="134" t="s">
        <v>356</v>
      </c>
      <c r="AT31" s="169"/>
      <c r="AU31" s="269">
        <v>30</v>
      </c>
      <c r="AV31" s="269"/>
      <c r="AW31" s="381" t="s">
        <v>300</v>
      </c>
      <c r="AX31" s="382"/>
    </row>
    <row r="32" spans="1:50" ht="30" customHeight="1" x14ac:dyDescent="0.15">
      <c r="A32" s="522"/>
      <c r="B32" s="520"/>
      <c r="C32" s="520"/>
      <c r="D32" s="520"/>
      <c r="E32" s="520"/>
      <c r="F32" s="521"/>
      <c r="G32" s="547" t="s">
        <v>586</v>
      </c>
      <c r="H32" s="548"/>
      <c r="I32" s="548"/>
      <c r="J32" s="548"/>
      <c r="K32" s="548"/>
      <c r="L32" s="548"/>
      <c r="M32" s="548"/>
      <c r="N32" s="548"/>
      <c r="O32" s="549"/>
      <c r="P32" s="158" t="s">
        <v>593</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598</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15</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598</v>
      </c>
      <c r="AV34" s="367"/>
      <c r="AW34" s="367"/>
      <c r="AX34" s="369"/>
    </row>
    <row r="35" spans="1:50" ht="23.25" customHeight="1" x14ac:dyDescent="0.15">
      <c r="A35" s="910" t="s">
        <v>524</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598</v>
      </c>
      <c r="AR101" s="101"/>
      <c r="AS101" s="101"/>
      <c r="AT101" s="102"/>
      <c r="AU101" s="366" t="s">
        <v>602</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1500</v>
      </c>
      <c r="AR102" s="825"/>
      <c r="AS102" s="825"/>
      <c r="AT102" s="826"/>
      <c r="AU102" s="824">
        <v>1500</v>
      </c>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601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590</v>
      </c>
      <c r="AC116" s="299"/>
      <c r="AD116" s="300"/>
      <c r="AE116" s="360" t="s">
        <v>574</v>
      </c>
      <c r="AF116" s="360"/>
      <c r="AG116" s="360"/>
      <c r="AH116" s="360"/>
      <c r="AI116" s="360" t="s">
        <v>575</v>
      </c>
      <c r="AJ116" s="360"/>
      <c r="AK116" s="360"/>
      <c r="AL116" s="360"/>
      <c r="AM116" s="360" t="s">
        <v>577</v>
      </c>
      <c r="AN116" s="360"/>
      <c r="AO116" s="360"/>
      <c r="AP116" s="360"/>
      <c r="AQ116" s="366">
        <v>4667</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598</v>
      </c>
      <c r="AR134" s="101"/>
      <c r="AS134" s="101"/>
      <c r="AT134" s="101"/>
      <c r="AU134" s="264" t="s">
        <v>598</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598</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592</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580</v>
      </c>
      <c r="D721" s="931"/>
      <c r="E721" s="931"/>
      <c r="F721" s="932"/>
      <c r="G721" s="950"/>
      <c r="H721" s="951"/>
      <c r="I721" s="83" t="str">
        <f>IF(OR(G721="　", G721=""), "", "-")</f>
        <v/>
      </c>
      <c r="J721" s="929">
        <v>873</v>
      </c>
      <c r="K721" s="929"/>
      <c r="L721" s="83" t="str">
        <f>IF(M721="","","-")</f>
        <v/>
      </c>
      <c r="M721" s="84"/>
      <c r="N721" s="926" t="s">
        <v>604</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t="s">
        <v>580</v>
      </c>
      <c r="D722" s="931"/>
      <c r="E722" s="931"/>
      <c r="F722" s="932"/>
      <c r="G722" s="950" t="s">
        <v>468</v>
      </c>
      <c r="H722" s="951"/>
      <c r="I722" s="83" t="str">
        <f t="shared" ref="I722:I725" si="4">IF(OR(G722="　", G722=""), "", "-")</f>
        <v>-</v>
      </c>
      <c r="J722" s="929">
        <v>39</v>
      </c>
      <c r="K722" s="929"/>
      <c r="L722" s="83" t="str">
        <f t="shared" ref="L722:L725" si="5">IF(M722="","","-")</f>
        <v/>
      </c>
      <c r="M722" s="84"/>
      <c r="N722" s="926" t="s">
        <v>605</v>
      </c>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t="s">
        <v>599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2018-05-14T05:22:54Z</cp:lastPrinted>
  <dcterms:created xsi:type="dcterms:W3CDTF">2012-03-13T00:50:25Z</dcterms:created>
  <dcterms:modified xsi:type="dcterms:W3CDTF">2018-08-31T02:18:20Z</dcterms:modified>
</cp:coreProperties>
</file>