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<sst xmlns="http://schemas.openxmlformats.org/spreadsheetml/2006/main" count="2925" uniqueCount="610">
  <si>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</si>
  <si>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</si>
  <si>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</si>
  <si>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</si>
  <si>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</si>
  <si>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</si>
  <si>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</si>
  <si>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</si>
  <si>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</si>
  <si>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</si>
  <si>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</si>
  <si>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</si>
  <si>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</si>
  <si>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</si>
  <si>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</si>
  <si>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</si>
  <si>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</si>
  <si>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</si>
  <si>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</si>
  <si>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</si>
  <si>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</si>
  <si>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</si>
  <si>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</si>
  <si>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</si>
  <si>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</si>
  <si>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</si>
  <si>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</si>
  <si>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</si>
  <si>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</si>
  <si>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</si>
  <si>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</si>
  <si>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</si>
  <si>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</si>
  <si>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</si>
  <si>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</si>
  <si>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</si>
  <si>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</si>
  <si>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</si>
  <si>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</si>
  <si>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</si>
  <si>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</si>
  <si>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</si>
  <si>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</si>
  <si>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</si>
  <si>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</si>
  <si>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</si>
  <si>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</si>
  <si>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</si>
  <si>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</si>
  <si>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</si>
  <si>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</si>
  <si>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</si>
  <si>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</si>
  <si>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</si>
  <si>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</si>
  <si>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</si>
  <si>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</si>
  <si>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</si>
  <si>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</si>
  <si>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</si>
  <si>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</si>
  <si>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</si>
  <si>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</si>
  <si>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</si>
  <si>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</si>
  <si>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</si>
  <si>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</si>
  <si>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</si>
  <si>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</si>
  <si>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</si>
  <si>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</si>
  <si>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</si>
  <si>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</si>
  <si>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</si>
  <si>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</si>
  <si>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</si>
  <si>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</si>
  <si>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</si>
  <si>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</si>
  <si>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</si>
  <si>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</si>
  <si>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</si>
  <si>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</si>
  <si>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</si>
  <si>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</si>
  <si>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</si>
  <si>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</si>
  <si>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</si>
  <si>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</si>
  <si>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</si>
  <si>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</si>
  <si>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</si>
  <si>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</si>
  <si>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</si>
  <si>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</si>
  <si>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</si>
  <si>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</si>
  <si>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</si>
  <si>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</si>
  <si>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</si>
  <si>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</si>
  <si>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</si>
  <si>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</si>
  <si>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</si>
  <si>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</si>
  <si>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</si>
  <si>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</si>
  <si>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</si>
  <si>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</si>
  <si>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</si>
  <si>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</si>
  <si>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</si>
  <si>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</si>
  <si>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</si>
  <si>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</si>
  <si>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</si>
  <si>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</si>
  <si>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</si>
  <si>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</si>
  <si>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</si>
  <si>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</si>
  <si>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</si>
  <si>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</si>
  <si>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</si>
  <si>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</si>
  <si>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</si>
  <si>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</si>
  <si>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</si>
  <si>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</si>
  <si>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</si>
  <si>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</si>
  <si>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</si>
  <si>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</si>
  <si>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</si>
  <si>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</si>
  <si>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</si>
  <si>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</si>
  <si>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</si>
  <si>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</si>
  <si>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</si>
  <si>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</si>
  <si>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</si>
  <si>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</si>
  <si>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</si>
  <si>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</si>
  <si>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</si>
  <si>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</si>
  <si>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</si>
  <si>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</si>
  <si>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</si>
  <si>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</si>
  <si>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</si>
  <si>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</si>
  <si>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</si>
  <si>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</si>
  <si>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</si>
  <si>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</si>
  <si>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</si>
  <si>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</si>
  <si>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</si>
  <si>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</si>
  <si>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</si>
  <si>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</si>
  <si>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</si>
  <si>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</si>
  <si>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</si>
  <si>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</si>
  <si>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</si>
  <si>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</si>
  <si>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</si>
  <si>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</si>
  <si>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</si>
  <si>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</si>
  <si>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</si>
  <si>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</si>
  <si>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</si>
  <si>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</si>
  <si>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</si>
  <si>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</si>
  <si>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</si>
  <si>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</si>
  <si>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</si>
  <si>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</si>
  <si>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</si>
  <si>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</si>
  <si>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</si>
  <si>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</si>
  <si>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</si>
  <si>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</si>
  <si>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</si>
  <si>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</si>
  <si>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</si>
  <si>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</si>
  <si>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</si>
  <si>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</si>
  <si>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</si>
  <si>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</si>
  <si>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</si>
  <si>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</si>
  <si>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</si>
  <si>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</si>
  <si>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</si>
  <si>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</si>
  <si>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</si>
  <si>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</si>
  <si>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</si>
  <si>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</si>
  <si>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</si>
  <si>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</si>
  <si>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</si>
  <si>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</si>
  <si>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</si>
  <si>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</si>
  <si>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</si>
  <si>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</si>
  <si>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</si>
  <si>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</si>
  <si>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</si>
  <si>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</si>
  <si>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</si>
  <si>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</si>
  <si>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</si>
  <si>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</si>
  <si>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</si>
  <si>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</si>
  <si>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</si>
  <si>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</si>
  <si>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</si>
  <si>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</si>
  <si>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</si>
  <si>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</si>
  <si>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</si>
  <si>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</si>
  <si>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</si>
  <si>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</si>
  <si>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</si>
  <si>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</si>
  <si>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</si>
  <si>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</si>
  <si>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</si>
  <si>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</si>
  <si>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</si>
  <si>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</si>
  <si>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</si>
  <si>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</si>
  <si>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</si>
  <si>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</si>
  <si>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</si>
  <si>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</si>
  <si>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</si>
  <si>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</si>
  <si>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</si>
  <si>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</si>
  <si>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</si>
  <si>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</si>
  <si>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</si>
  <si>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</si>
  <si>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</si>
  <si>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</si>
  <si>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</si>
  <si>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</si>
  <si>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</si>
  <si>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</si>
  <si>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</si>
  <si>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</si>
  <si>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</si>
  <si>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</si>
  <si>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</si>
  <si>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</si>
  <si>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</si>
  <si>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</si>
  <si>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</si>
  <si>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</si>
  <si>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</si>
  <si>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</si>
  <si>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</si>
  <si>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</si>
  <si>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</si>
  <si>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</si>
  <si>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</si>
  <si>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</si>
  <si>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</si>
  <si>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</si>
  <si>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</si>
  <si>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</si>
  <si>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</si>
  <si>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</si>
  <si>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</si>
  <si>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</si>
  <si>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</si>
  <si>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</si>
  <si>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</si>
  <si>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</si>
  <si>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</si>
  <si>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</si>
  <si>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</si>
  <si>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</si>
  <si>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</si>
  <si>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</si>
  <si>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</si>
  <si>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</si>
  <si>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</si>
  <si>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</si>
  <si>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</si>
  <si>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</si>
  <si>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</si>
  <si>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</si>
  <si>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</si>
  <si>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</si>
  <si>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</si>
  <si>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</si>
  <si>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</si>
  <si>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</si>
  <si>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</si>
  <si>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</si>
  <si>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</si>
  <si>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</si>
  <si>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</si>
  <si>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</si>
  <si>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</si>
  <si>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</si>
  <si>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</si>
  <si>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</si>
  <si>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</si>
  <si>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</si>
  <si>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</si>
  <si>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</si>
  <si>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</si>
  <si>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</si>
  <si>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</si>
  <si>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</si>
  <si>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</si>
  <si>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</si>
  <si>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</si>
  <si>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</si>
  <si>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</si>
  <si>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</si>
  <si>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</si>
  <si>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</si>
  <si>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</si>
  <si>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</si>
  <si>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</si>
  <si>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</si>
  <si>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</si>
  <si>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</si>
  <si>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</si>
  <si>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</si>
  <si>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</si>
  <si>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</si>
  <si>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</si>
  <si>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</si>
  <si>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</si>
  <si>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</si>
  <si>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</si>
  <si>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</si>
  <si>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</si>
  <si>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</si>
  <si>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</si>
  <si>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</si>
  <si>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</si>
  <si>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</si>
  <si>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</si>
  <si>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</si>
  <si>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</si>
  <si>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</si>
  <si>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</si>
  <si>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</si>
  <si>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</si>
  <si>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</si>
  <si>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</si>
  <si>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</si>
  <si>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</si>
  <si>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</si>
  <si>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</si>
  <si>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</si>
  <si>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</si>
  <si>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</si>
  <si>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</si>
  <si>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</si>
  <si>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</si>
  <si>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</si>
  <si>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</si>
  <si>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</si>
  <si>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</si>
  <si>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</si>
  <si>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</si>
  <si>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</si>
  <si>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</si>
  <si>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</si>
  <si>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</si>
  <si>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</si>
  <si>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</si>
  <si>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</si>
  <si>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</si>
  <si>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</si>
  <si>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</si>
  <si>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</si>
  <si>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</si>
  <si>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</si>
  <si>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</si>
  <si>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</si>
  <si>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</si>
  <si>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</si>
  <si>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</si>
  <si>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</si>
  <si>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</si>
  <si>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</si>
  <si>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</si>
  <si>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</si>
  <si>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</si>
  <si>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</si>
  <si>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</si>
  <si>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</si>
  <si>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</si>
  <si>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</si>
  <si>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</si>
  <si>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</si>
  <si>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</si>
  <si>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</si>
  <si>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</si>
  <si>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</si>
  <si>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</si>
  <si>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</si>
  <si>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</si>
  <si>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</si>
  <si>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</si>
  <si>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</si>
  <si>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</si>
  <si>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</si>
  <si>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</si>
  <si>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</si>
  <si>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</si>
  <si>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</si>
  <si>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</si>
  <si>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</si>
  <si>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</si>
  <si>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</si>
  <si>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</si>
  <si>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</si>
  <si>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</si>
  <si>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</si>
  <si>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</si>
  <si>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</si>
  <si>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</si>
  <si>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</si>
  <si>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</si>
  <si>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</si>
  <si>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</si>
  <si>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</si>
  <si>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</si>
  <si>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</si>
  <si>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</si>
  <si>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</si>
  <si>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</si>
  <si>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</si>
  <si>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</si>
  <si>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</si>
  <si>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</si>
  <si>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</si>
  <si>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</si>
  <si>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</si>
  <si>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</si>
  <si>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</si>
  <si>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</si>
  <si>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</si>
  <si>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</si>
  <si>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</si>
  <si>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</si>
  <si>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</si>
  <si>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</si>
  <si>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</si>
  <si>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</si>
  <si>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</si>
  <si>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</si>
  <si>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</si>
  <si>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</si>
  <si>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</si>
  <si>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</si>
  <si>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</si>
  <si>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</si>
  <si>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</si>
  <si>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</si>
  <si>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</si>
  <si>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</si>
  <si>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</si>
  <si>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</si>
  <si>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</si>
  <si>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</si>
  <si>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</si>
  <si>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</si>
  <si>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</si>
  <si>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</si>
  <si>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</si>
  <si>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</si>
  <si>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</si>
  <si>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</si>
  <si>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</si>
  <si>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</si>
  <si>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</si>
  <si>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</si>
  <si>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</si>
  <si>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</si>
  <si>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</si>
  <si>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</si>
  <si>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</si>
  <si>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</si>
  <si>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</si>
  <si>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</si>
  <si>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</si>
  <si>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</si>
  <si>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</si>
  <si>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</si>
  <si>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</si>
  <si>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</si>
  <si>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</si>
  <si>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</si>
  <si>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</si>
  <si>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</si>
  <si>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</si>
  <si>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</si>
  <si>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</si>
  <si>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</si>
  <si>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</si>
  <si>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</si>
  <si>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</si>
  <si>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</si>
  <si>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</si>
  <si>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</si>
  <si>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</si>
  <si>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</si>
  <si>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</si>
  <si>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</si>
  <si>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</si>
  <si>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</si>
  <si>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</si>
  <si>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</si>
  <si>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</si>
  <si>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</si>
  <si>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</si>
  <si>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</si>
  <si>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</si>
  <si>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</si>
  <si>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</si>
  <si>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</si>
  <si>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</si>
  <si>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</si>
  <si>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</si>
  <si>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</si>
  <si>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</si>
  <si>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工賃等向上に向けた全国的支援体制構築モデル事業</t>
    <rPh sb="0" eb="2">
      <t>コウチン</t>
    </rPh>
    <rPh sb="2" eb="3">
      <t>トウ</t>
    </rPh>
    <rPh sb="3" eb="5">
      <t>コウジョウ</t>
    </rPh>
    <rPh sb="6" eb="7">
      <t>ム</t>
    </rPh>
    <rPh sb="9" eb="11">
      <t>ゼンコク</t>
    </rPh>
    <rPh sb="11" eb="12">
      <t>テキ</t>
    </rPh>
    <rPh sb="12" eb="14">
      <t>シエン</t>
    </rPh>
    <rPh sb="14" eb="16">
      <t>タイセイ</t>
    </rPh>
    <rPh sb="16" eb="18">
      <t>コウチク</t>
    </rPh>
    <rPh sb="21" eb="23">
      <t>ジギョウ</t>
    </rPh>
    <phoneticPr fontId="5"/>
  </si>
  <si>
    <t>社会・援護局　障害保健福祉部</t>
    <rPh sb="0" eb="2">
      <t>シャカイ</t>
    </rPh>
    <rPh sb="3" eb="5">
      <t>エンゴ</t>
    </rPh>
    <rPh sb="5" eb="6">
      <t>キョク</t>
    </rPh>
    <rPh sb="7" eb="9">
      <t>ショウガイ</t>
    </rPh>
    <rPh sb="9" eb="11">
      <t>ホケン</t>
    </rPh>
    <rPh sb="11" eb="13">
      <t>フクシ</t>
    </rPh>
    <rPh sb="13" eb="14">
      <t>ブ</t>
    </rPh>
    <phoneticPr fontId="5"/>
  </si>
  <si>
    <t>障害福祉課</t>
    <rPh sb="0" eb="2">
      <t>ショウガイ</t>
    </rPh>
    <rPh sb="2" eb="5">
      <t>フクシカ</t>
    </rPh>
    <phoneticPr fontId="5"/>
  </si>
  <si>
    <t>平成３０年度</t>
    <rPh sb="0" eb="2">
      <t>ヘイセイ</t>
    </rPh>
    <rPh sb="4" eb="6">
      <t>ネンド</t>
    </rPh>
    <phoneticPr fontId="5"/>
  </si>
  <si>
    <t>○</t>
    <phoneticPr fontId="5"/>
  </si>
  <si>
    <t>○</t>
    <phoneticPr fontId="5"/>
  </si>
  <si>
    <t>－</t>
    <phoneticPr fontId="5"/>
  </si>
  <si>
    <t>「工賃向上計画」を推進するための基本的な指針（平成24年4月11日障発第0411004号厚生労働省社会・援護局　障害保健福祉部長通知）</t>
    <rPh sb="1" eb="3">
      <t>コウチン</t>
    </rPh>
    <rPh sb="3" eb="5">
      <t>コウジョウ</t>
    </rPh>
    <rPh sb="5" eb="7">
      <t>ケイカク</t>
    </rPh>
    <rPh sb="9" eb="11">
      <t>スイシン</t>
    </rPh>
    <rPh sb="16" eb="19">
      <t>キホンテキ</t>
    </rPh>
    <rPh sb="20" eb="22">
      <t>シシン</t>
    </rPh>
    <rPh sb="23" eb="25">
      <t>ヘイセイ</t>
    </rPh>
    <rPh sb="27" eb="28">
      <t>ネン</t>
    </rPh>
    <rPh sb="29" eb="30">
      <t>ガツ</t>
    </rPh>
    <rPh sb="32" eb="33">
      <t>ニチ</t>
    </rPh>
    <rPh sb="33" eb="34">
      <t>ショウ</t>
    </rPh>
    <rPh sb="34" eb="35">
      <t>パツ</t>
    </rPh>
    <rPh sb="35" eb="36">
      <t>ダイ</t>
    </rPh>
    <rPh sb="43" eb="44">
      <t>ゴウ</t>
    </rPh>
    <rPh sb="44" eb="46">
      <t>コウセイ</t>
    </rPh>
    <rPh sb="46" eb="49">
      <t>ロウドウショウ</t>
    </rPh>
    <rPh sb="49" eb="51">
      <t>シャカイ</t>
    </rPh>
    <rPh sb="52" eb="54">
      <t>エンゴ</t>
    </rPh>
    <rPh sb="54" eb="55">
      <t>キョク</t>
    </rPh>
    <rPh sb="56" eb="58">
      <t>ショウガイ</t>
    </rPh>
    <rPh sb="58" eb="60">
      <t>ホケン</t>
    </rPh>
    <rPh sb="60" eb="62">
      <t>フクシ</t>
    </rPh>
    <rPh sb="62" eb="64">
      <t>ブチョウ</t>
    </rPh>
    <rPh sb="64" eb="66">
      <t>ツウチ</t>
    </rPh>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</si>
  <si>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</si>
  <si>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</si>
  <si>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</si>
  <si>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</si>
  <si>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</si>
  <si>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</si>
  <si>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</si>
  <si>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</si>
  <si>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経営改善等支援の実施箇所数</t>
    <rPh sb="0" eb="2">
      <t>ケイエイ</t>
    </rPh>
    <rPh sb="2" eb="4">
      <t>カイゼン</t>
    </rPh>
    <rPh sb="4" eb="5">
      <t>トウ</t>
    </rPh>
    <rPh sb="5" eb="7">
      <t>シエン</t>
    </rPh>
    <rPh sb="8" eb="10">
      <t>ジッシ</t>
    </rPh>
    <rPh sb="10" eb="12">
      <t>カショ</t>
    </rPh>
    <rPh sb="12" eb="13">
      <t>スウ</t>
    </rPh>
    <phoneticPr fontId="5"/>
  </si>
  <si>
    <t>○</t>
    <phoneticPr fontId="5"/>
  </si>
  <si>
    <t>‐</t>
  </si>
  <si>
    <t>無</t>
    <rPh sb="0" eb="1">
      <t>ナ</t>
    </rPh>
    <phoneticPr fontId="5"/>
  </si>
  <si>
    <t>－</t>
    <phoneticPr fontId="5"/>
  </si>
  <si>
    <t>－</t>
    <phoneticPr fontId="5"/>
  </si>
  <si>
    <t>障害者等の自立支援のため、障害者施策としてのニーズは高いと考える。</t>
    <rPh sb="0" eb="3">
      <t>ショウガイシャ</t>
    </rPh>
    <rPh sb="3" eb="4">
      <t>トウ</t>
    </rPh>
    <rPh sb="5" eb="7">
      <t>ジリツ</t>
    </rPh>
    <rPh sb="7" eb="9">
      <t>シエン</t>
    </rPh>
    <rPh sb="13" eb="16">
      <t>ショウガイシャ</t>
    </rPh>
    <rPh sb="16" eb="18">
      <t>シサク</t>
    </rPh>
    <rPh sb="26" eb="27">
      <t>タカ</t>
    </rPh>
    <rPh sb="29" eb="30">
      <t>カンガ</t>
    </rPh>
    <phoneticPr fontId="5"/>
  </si>
  <si>
    <t>全国レベルでの支援のため、国が実施すべき事業である。</t>
    <rPh sb="0" eb="2">
      <t>ゼンコク</t>
    </rPh>
    <rPh sb="7" eb="9">
      <t>シエン</t>
    </rPh>
    <rPh sb="13" eb="14">
      <t>クニ</t>
    </rPh>
    <rPh sb="15" eb="17">
      <t>ジッシ</t>
    </rPh>
    <rPh sb="20" eb="22">
      <t>ジギョウ</t>
    </rPh>
    <phoneticPr fontId="5"/>
  </si>
  <si>
    <t>工賃の水準を引き上げ、就労の質を向上させるために全国レベルでの支援は優先度が高い事業である。</t>
    <rPh sb="0" eb="2">
      <t>コウチン</t>
    </rPh>
    <rPh sb="3" eb="5">
      <t>スイジュン</t>
    </rPh>
    <rPh sb="6" eb="7">
      <t>ヒ</t>
    </rPh>
    <rPh sb="8" eb="9">
      <t>ア</t>
    </rPh>
    <rPh sb="11" eb="13">
      <t>シュウロウ</t>
    </rPh>
    <rPh sb="14" eb="15">
      <t>シツ</t>
    </rPh>
    <rPh sb="16" eb="18">
      <t>コウジョウ</t>
    </rPh>
    <rPh sb="24" eb="26">
      <t>ゼンコク</t>
    </rPh>
    <rPh sb="31" eb="33">
      <t>シエン</t>
    </rPh>
    <rPh sb="34" eb="37">
      <t>ユウセンド</t>
    </rPh>
    <rPh sb="38" eb="39">
      <t>タカ</t>
    </rPh>
    <rPh sb="40" eb="42">
      <t>ジギョウ</t>
    </rPh>
    <phoneticPr fontId="5"/>
  </si>
  <si>
    <t>－</t>
    <phoneticPr fontId="5"/>
  </si>
  <si>
    <t>－</t>
    <phoneticPr fontId="5"/>
  </si>
  <si>
    <t>－</t>
    <phoneticPr fontId="5"/>
  </si>
  <si>
    <t>厚生労働省</t>
  </si>
  <si>
    <t>工賃倍増や賃金向上、生産活動収入を増加させた支援実績がある受託者のノウハウを活用し、全国レベルで経営改善支援することにより、事業所の経営力向上及び利用者の工賃・賃金の向上、就労の質の向上に資すると見込んでいる。</t>
    <rPh sb="0" eb="2">
      <t>コウチン</t>
    </rPh>
    <rPh sb="2" eb="4">
      <t>バイゾウ</t>
    </rPh>
    <rPh sb="5" eb="7">
      <t>チンギン</t>
    </rPh>
    <rPh sb="7" eb="9">
      <t>コウジョウ</t>
    </rPh>
    <rPh sb="10" eb="12">
      <t>セイサン</t>
    </rPh>
    <rPh sb="12" eb="14">
      <t>カツドウ</t>
    </rPh>
    <rPh sb="14" eb="16">
      <t>シュウニュウ</t>
    </rPh>
    <rPh sb="17" eb="19">
      <t>ゾウカ</t>
    </rPh>
    <rPh sb="22" eb="24">
      <t>シエン</t>
    </rPh>
    <rPh sb="24" eb="26">
      <t>ジッセキ</t>
    </rPh>
    <rPh sb="29" eb="32">
      <t>ジュタクシャ</t>
    </rPh>
    <rPh sb="38" eb="40">
      <t>カツヨウ</t>
    </rPh>
    <rPh sb="42" eb="44">
      <t>ゼンコク</t>
    </rPh>
    <rPh sb="48" eb="50">
      <t>ケイエイ</t>
    </rPh>
    <rPh sb="50" eb="52">
      <t>カイゼン</t>
    </rPh>
    <rPh sb="52" eb="54">
      <t>シエン</t>
    </rPh>
    <rPh sb="62" eb="65">
      <t>ジギョウショ</t>
    </rPh>
    <rPh sb="66" eb="69">
      <t>ケイエイリョク</t>
    </rPh>
    <rPh sb="69" eb="71">
      <t>コウジョウ</t>
    </rPh>
    <rPh sb="71" eb="72">
      <t>オヨ</t>
    </rPh>
    <rPh sb="73" eb="76">
      <t>リヨウシャ</t>
    </rPh>
    <rPh sb="77" eb="79">
      <t>コウチン</t>
    </rPh>
    <rPh sb="80" eb="82">
      <t>チンギン</t>
    </rPh>
    <rPh sb="83" eb="85">
      <t>コウジョウ</t>
    </rPh>
    <rPh sb="86" eb="88">
      <t>シュウロウ</t>
    </rPh>
    <rPh sb="89" eb="90">
      <t>シツ</t>
    </rPh>
    <rPh sb="91" eb="93">
      <t>コウジョウ</t>
    </rPh>
    <rPh sb="94" eb="95">
      <t>シ</t>
    </rPh>
    <rPh sb="98" eb="100">
      <t>ミコ</t>
    </rPh>
    <phoneticPr fontId="5"/>
  </si>
  <si>
    <t>実績報告書</t>
    <rPh sb="0" eb="2">
      <t>ジッセキ</t>
    </rPh>
    <rPh sb="2" eb="4">
      <t>ホウコク</t>
    </rPh>
    <phoneticPr fontId="5"/>
  </si>
  <si>
    <t>-</t>
  </si>
  <si>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</si>
  <si>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</si>
  <si>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</si>
  <si>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</si>
  <si>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</si>
  <si>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</si>
  <si>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施策目標Ⅸ－１－１ 障害者の地域における生活を総合的に支援するため、障害者の生活の場、働く場や地域における支援体制を整備すること</t>
    <rPh sb="23" eb="26">
      <t>ソウゴウテキ</t>
    </rPh>
    <phoneticPr fontId="5"/>
  </si>
  <si>
    <t>-</t>
    <phoneticPr fontId="5"/>
  </si>
  <si>
    <t>-</t>
    <phoneticPr fontId="5"/>
  </si>
  <si>
    <t>-</t>
    <phoneticPr fontId="5"/>
  </si>
  <si>
    <t>-</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</si>
  <si>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</si>
  <si>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</si>
  <si>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</si>
  <si>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</si>
  <si>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源河 真規子</t>
    <rPh sb="0" eb="2">
      <t>ゲンカ</t>
    </rPh>
    <rPh sb="3" eb="4">
      <t>マ</t>
    </rPh>
    <rPh sb="4" eb="6">
      <t>ノリコ</t>
    </rPh>
    <phoneticPr fontId="5"/>
  </si>
  <si>
    <t>　全国の就労継続支援事業所において、利用者に支払う平均工賃月額の倍増、利用者に支払う平均賃金月額の増額、就労継続支援事業所における生産活動収入が増加したなど、実際に利用者に支払う平均工賃月額の倍増等につながった実事例を収集・整理し、それぞれの実例の経営改善のポイントを整理する。更に、これらの実事例における経営改善の手法も用いた就労継続支援事業所の経営改善支援を都道府県や事業所団体とも連携して実施することで、利用者に支払う平均工賃月額の倍増等を目指す就労継続支援事業所に対し、経営改善に係る相談・助言・援助等を行い、実際に工賃の倍増等につながった事例を構築し、その経営改善のポイントを整理・周知することで、全国の就労継続支援事業所において利用者に支払う平均工賃・賃金月額の向上を目指すことを目的とする。</t>
    <rPh sb="1" eb="3">
      <t>ゼンコク</t>
    </rPh>
    <rPh sb="4" eb="6">
      <t>シュウロウ</t>
    </rPh>
    <rPh sb="6" eb="8">
      <t>ケイゾク</t>
    </rPh>
    <rPh sb="8" eb="10">
      <t>シエン</t>
    </rPh>
    <rPh sb="10" eb="13">
      <t>ジギョウショ</t>
    </rPh>
    <rPh sb="18" eb="21">
      <t>リヨウシャ</t>
    </rPh>
    <rPh sb="22" eb="24">
      <t>シハラ</t>
    </rPh>
    <rPh sb="25" eb="27">
      <t>ヘイキン</t>
    </rPh>
    <rPh sb="27" eb="29">
      <t>コウチン</t>
    </rPh>
    <rPh sb="29" eb="31">
      <t>ゲツガク</t>
    </rPh>
    <rPh sb="32" eb="34">
      <t>バイゾウ</t>
    </rPh>
    <rPh sb="35" eb="38">
      <t>リヨウシャ</t>
    </rPh>
    <rPh sb="39" eb="41">
      <t>シハラ</t>
    </rPh>
    <rPh sb="42" eb="44">
      <t>ヘイキン</t>
    </rPh>
    <rPh sb="44" eb="46">
      <t>チンギン</t>
    </rPh>
    <rPh sb="46" eb="48">
      <t>ゲツガク</t>
    </rPh>
    <rPh sb="49" eb="51">
      <t>ゾウガク</t>
    </rPh>
    <rPh sb="52" eb="54">
      <t>シュウロウ</t>
    </rPh>
    <rPh sb="54" eb="56">
      <t>ケイゾク</t>
    </rPh>
    <rPh sb="56" eb="58">
      <t>シエン</t>
    </rPh>
    <rPh sb="58" eb="61">
      <t>ジギョウショ</t>
    </rPh>
    <rPh sb="65" eb="67">
      <t>セイサン</t>
    </rPh>
    <rPh sb="67" eb="69">
      <t>カツドウ</t>
    </rPh>
    <rPh sb="69" eb="71">
      <t>シュウニュウ</t>
    </rPh>
    <rPh sb="72" eb="74">
      <t>ゾウカ</t>
    </rPh>
    <rPh sb="79" eb="81">
      <t>ジッサイ</t>
    </rPh>
    <rPh sb="82" eb="85">
      <t>リヨウシャ</t>
    </rPh>
    <rPh sb="86" eb="88">
      <t>シハラ</t>
    </rPh>
    <rPh sb="89" eb="91">
      <t>ヘイキン</t>
    </rPh>
    <rPh sb="91" eb="93">
      <t>コウチン</t>
    </rPh>
    <rPh sb="93" eb="95">
      <t>ゲツガク</t>
    </rPh>
    <rPh sb="96" eb="98">
      <t>バイゾウ</t>
    </rPh>
    <rPh sb="98" eb="99">
      <t>トウ</t>
    </rPh>
    <rPh sb="105" eb="106">
      <t>ジツ</t>
    </rPh>
    <rPh sb="106" eb="108">
      <t>ジレイ</t>
    </rPh>
    <rPh sb="109" eb="111">
      <t>シュウシュウ</t>
    </rPh>
    <rPh sb="112" eb="114">
      <t>セイリ</t>
    </rPh>
    <rPh sb="121" eb="123">
      <t>ジツレイ</t>
    </rPh>
    <rPh sb="124" eb="126">
      <t>ケイエイ</t>
    </rPh>
    <rPh sb="126" eb="128">
      <t>カイゼン</t>
    </rPh>
    <rPh sb="134" eb="136">
      <t>セイリ</t>
    </rPh>
    <rPh sb="139" eb="140">
      <t>サラ</t>
    </rPh>
    <rPh sb="146" eb="147">
      <t>ジツ</t>
    </rPh>
    <rPh sb="147" eb="149">
      <t>ジレイ</t>
    </rPh>
    <rPh sb="153" eb="155">
      <t>ケイエイ</t>
    </rPh>
    <rPh sb="155" eb="157">
      <t>カイゼン</t>
    </rPh>
    <rPh sb="158" eb="160">
      <t>シュホウ</t>
    </rPh>
    <rPh sb="161" eb="162">
      <t>モチ</t>
    </rPh>
    <rPh sb="164" eb="166">
      <t>シュウロウ</t>
    </rPh>
    <rPh sb="166" eb="168">
      <t>ケイゾク</t>
    </rPh>
    <rPh sb="168" eb="170">
      <t>シエン</t>
    </rPh>
    <rPh sb="170" eb="173">
      <t>ジギョウショ</t>
    </rPh>
    <rPh sb="174" eb="176">
      <t>ケイエイ</t>
    </rPh>
    <rPh sb="176" eb="178">
      <t>カイゼン</t>
    </rPh>
    <rPh sb="178" eb="180">
      <t>シエン</t>
    </rPh>
    <rPh sb="181" eb="185">
      <t>トドウフケン</t>
    </rPh>
    <rPh sb="186" eb="189">
      <t>ジギョウショ</t>
    </rPh>
    <rPh sb="189" eb="191">
      <t>ダンタイ</t>
    </rPh>
    <rPh sb="193" eb="195">
      <t>レンケイ</t>
    </rPh>
    <rPh sb="197" eb="199">
      <t>ジッシ</t>
    </rPh>
    <rPh sb="205" eb="208">
      <t>リヨウシャ</t>
    </rPh>
    <rPh sb="209" eb="211">
      <t>シハラ</t>
    </rPh>
    <rPh sb="212" eb="214">
      <t>ヘイキン</t>
    </rPh>
    <rPh sb="214" eb="216">
      <t>コウチン</t>
    </rPh>
    <rPh sb="216" eb="218">
      <t>ゲツガク</t>
    </rPh>
    <rPh sb="219" eb="221">
      <t>バイゾウ</t>
    </rPh>
    <rPh sb="221" eb="222">
      <t>トウ</t>
    </rPh>
    <rPh sb="223" eb="225">
      <t>メザ</t>
    </rPh>
    <rPh sb="226" eb="228">
      <t>シュウロウ</t>
    </rPh>
    <rPh sb="228" eb="230">
      <t>ケイゾク</t>
    </rPh>
    <rPh sb="230" eb="232">
      <t>シエン</t>
    </rPh>
    <rPh sb="232" eb="235">
      <t>ジギョウショ</t>
    </rPh>
    <rPh sb="236" eb="237">
      <t>タイ</t>
    </rPh>
    <rPh sb="239" eb="241">
      <t>ケイエイ</t>
    </rPh>
    <rPh sb="241" eb="243">
      <t>カイゼン</t>
    </rPh>
    <rPh sb="244" eb="245">
      <t>カカ</t>
    </rPh>
    <rPh sb="246" eb="248">
      <t>ソウダン</t>
    </rPh>
    <rPh sb="249" eb="251">
      <t>ジョゲン</t>
    </rPh>
    <rPh sb="252" eb="254">
      <t>エンジョ</t>
    </rPh>
    <rPh sb="254" eb="255">
      <t>トウ</t>
    </rPh>
    <rPh sb="256" eb="257">
      <t>オコナ</t>
    </rPh>
    <rPh sb="259" eb="261">
      <t>ジッサイ</t>
    </rPh>
    <rPh sb="262" eb="264">
      <t>コウチン</t>
    </rPh>
    <rPh sb="265" eb="267">
      <t>バイゾウ</t>
    </rPh>
    <rPh sb="267" eb="268">
      <t>トウ</t>
    </rPh>
    <rPh sb="274" eb="276">
      <t>ジレイ</t>
    </rPh>
    <rPh sb="277" eb="279">
      <t>コウチク</t>
    </rPh>
    <rPh sb="283" eb="285">
      <t>ケイエイ</t>
    </rPh>
    <rPh sb="285" eb="287">
      <t>カイゼン</t>
    </rPh>
    <rPh sb="293" eb="295">
      <t>セイリ</t>
    </rPh>
    <rPh sb="296" eb="298">
      <t>シュウチ</t>
    </rPh>
    <rPh sb="304" eb="306">
      <t>ゼンコク</t>
    </rPh>
    <rPh sb="307" eb="309">
      <t>シュウロウ</t>
    </rPh>
    <rPh sb="309" eb="311">
      <t>ケイゾク</t>
    </rPh>
    <rPh sb="311" eb="313">
      <t>シエン</t>
    </rPh>
    <rPh sb="313" eb="316">
      <t>ジギョウショ</t>
    </rPh>
    <rPh sb="320" eb="323">
      <t>リヨウシャ</t>
    </rPh>
    <rPh sb="324" eb="326">
      <t>シハラ</t>
    </rPh>
    <rPh sb="327" eb="329">
      <t>ヘイキン</t>
    </rPh>
    <rPh sb="329" eb="331">
      <t>コウチン</t>
    </rPh>
    <rPh sb="332" eb="334">
      <t>チンギン</t>
    </rPh>
    <rPh sb="334" eb="336">
      <t>ゲツガク</t>
    </rPh>
    <rPh sb="337" eb="339">
      <t>コウジョウ</t>
    </rPh>
    <rPh sb="340" eb="342">
      <t>メザ</t>
    </rPh>
    <rPh sb="346" eb="348">
      <t>モクテキ</t>
    </rPh>
    <phoneticPr fontId="5"/>
  </si>
  <si>
    <t>就労継続支援事業所で働く障害者に支払う工賃等の一層の向上を目指すため、以下の事業を実施する。
①受託者として経営改善の支援を実施した結果、工賃の倍増や賃金の向上等につながった実事例の整理
②全国の就労継続支援事業所や自治体に対する実事例の周知
③実事例における経営改善の手法を用い、都道府県や事業所団体とも連携して就労継続支援事業所の経営改善支援を実施
④経営改善等支援を実施した結果、工賃・賃金の向上や生産活動収入の増加等につながった実事例及び本事業の効果について国に報告</t>
    <rPh sb="0" eb="2">
      <t>シュウロウ</t>
    </rPh>
    <rPh sb="2" eb="4">
      <t>ケイゾク</t>
    </rPh>
    <rPh sb="4" eb="6">
      <t>シエン</t>
    </rPh>
    <rPh sb="6" eb="9">
      <t>ジギョウショ</t>
    </rPh>
    <rPh sb="10" eb="11">
      <t>ハタラ</t>
    </rPh>
    <rPh sb="12" eb="15">
      <t>ショウガイシャ</t>
    </rPh>
    <rPh sb="16" eb="18">
      <t>シハラ</t>
    </rPh>
    <rPh sb="48" eb="50">
      <t>ジュタク</t>
    </rPh>
    <rPh sb="50" eb="51">
      <t>シャ</t>
    </rPh>
    <rPh sb="54" eb="56">
      <t>ケイエイ</t>
    </rPh>
    <rPh sb="56" eb="58">
      <t>カイゼン</t>
    </rPh>
    <rPh sb="72" eb="74">
      <t>バイゾウ</t>
    </rPh>
    <rPh sb="75" eb="77">
      <t>チンギン</t>
    </rPh>
    <rPh sb="78" eb="80">
      <t>コウジョウ</t>
    </rPh>
    <rPh sb="80" eb="81">
      <t>トウ</t>
    </rPh>
    <rPh sb="95" eb="97">
      <t>ゼンコク</t>
    </rPh>
    <rPh sb="98" eb="100">
      <t>シュウロウ</t>
    </rPh>
    <rPh sb="100" eb="102">
      <t>ケイゾク</t>
    </rPh>
    <rPh sb="102" eb="104">
      <t>シエン</t>
    </rPh>
    <rPh sb="104" eb="107">
      <t>ジギョウショ</t>
    </rPh>
    <rPh sb="108" eb="111">
      <t>ジチタイ</t>
    </rPh>
    <rPh sb="112" eb="113">
      <t>タイ</t>
    </rPh>
    <rPh sb="115" eb="116">
      <t>ジツ</t>
    </rPh>
    <rPh sb="116" eb="118">
      <t>ジレイ</t>
    </rPh>
    <rPh sb="119" eb="121">
      <t>シュウチ</t>
    </rPh>
    <rPh sb="123" eb="124">
      <t>ジツ</t>
    </rPh>
    <rPh sb="124" eb="126">
      <t>ジレイ</t>
    </rPh>
    <rPh sb="130" eb="132">
      <t>ケイエイ</t>
    </rPh>
    <rPh sb="132" eb="134">
      <t>カイゼン</t>
    </rPh>
    <rPh sb="135" eb="137">
      <t>シュホウ</t>
    </rPh>
    <rPh sb="138" eb="139">
      <t>モチ</t>
    </rPh>
    <rPh sb="141" eb="145">
      <t>トドウフケン</t>
    </rPh>
    <rPh sb="146" eb="149">
      <t>ジギョウショ</t>
    </rPh>
    <rPh sb="149" eb="151">
      <t>ダンタイ</t>
    </rPh>
    <rPh sb="153" eb="155">
      <t>レンケイ</t>
    </rPh>
    <rPh sb="157" eb="159">
      <t>シュウロウ</t>
    </rPh>
    <rPh sb="159" eb="161">
      <t>ケイゾク</t>
    </rPh>
    <rPh sb="161" eb="163">
      <t>シエン</t>
    </rPh>
    <rPh sb="163" eb="166">
      <t>ジギョウショ</t>
    </rPh>
    <rPh sb="167" eb="169">
      <t>ケイエイ</t>
    </rPh>
    <rPh sb="169" eb="171">
      <t>カイゼン</t>
    </rPh>
    <rPh sb="171" eb="173">
      <t>シエン</t>
    </rPh>
    <rPh sb="174" eb="176">
      <t>ジッシ</t>
    </rPh>
    <rPh sb="193" eb="195">
      <t>コウチン</t>
    </rPh>
    <rPh sb="196" eb="198">
      <t>チンギン</t>
    </rPh>
    <rPh sb="199" eb="201">
      <t>コウジョウ</t>
    </rPh>
    <rPh sb="202" eb="204">
      <t>セイサン</t>
    </rPh>
    <rPh sb="204" eb="206">
      <t>カツドウ</t>
    </rPh>
    <rPh sb="206" eb="208">
      <t>シュウニュウ</t>
    </rPh>
    <rPh sb="209" eb="211">
      <t>ゾウカ</t>
    </rPh>
    <rPh sb="211" eb="212">
      <t>トウ</t>
    </rPh>
    <rPh sb="218" eb="219">
      <t>ジツ</t>
    </rPh>
    <rPh sb="219" eb="221">
      <t>ジレイ</t>
    </rPh>
    <rPh sb="221" eb="222">
      <t>オヨ</t>
    </rPh>
    <rPh sb="223" eb="224">
      <t>ホン</t>
    </rPh>
    <rPh sb="224" eb="226">
      <t>ジギョウ</t>
    </rPh>
    <rPh sb="227" eb="229">
      <t>コウカ</t>
    </rPh>
    <rPh sb="233" eb="234">
      <t>クニ</t>
    </rPh>
    <rPh sb="235" eb="237">
      <t>ホウコク</t>
    </rPh>
    <phoneticPr fontId="5"/>
  </si>
  <si>
    <t>就労継続支援事業所の経営改善支援を５事業所に対して直接的に実施する。</t>
    <rPh sb="0" eb="2">
      <t>シュウロウ</t>
    </rPh>
    <rPh sb="2" eb="4">
      <t>ケイゾク</t>
    </rPh>
    <rPh sb="4" eb="6">
      <t>シエン</t>
    </rPh>
    <rPh sb="6" eb="9">
      <t>ジギョウショ</t>
    </rPh>
    <rPh sb="10" eb="12">
      <t>ケイエイ</t>
    </rPh>
    <rPh sb="12" eb="14">
      <t>カイゼン</t>
    </rPh>
    <rPh sb="14" eb="16">
      <t>シエン</t>
    </rPh>
    <rPh sb="18" eb="21">
      <t>ジギョウショ</t>
    </rPh>
    <rPh sb="22" eb="23">
      <t>タイ</t>
    </rPh>
    <rPh sb="25" eb="27">
      <t>チョクセツ</t>
    </rPh>
    <rPh sb="27" eb="28">
      <t>テキ</t>
    </rPh>
    <rPh sb="29" eb="31">
      <t>ジッシ</t>
    </rPh>
    <phoneticPr fontId="5"/>
  </si>
  <si>
    <t>直接的な経営改善支援の結果、前年度と比較して利用者に支払う平均工賃・賃金月額の増加を目指す。</t>
    <rPh sb="0" eb="2">
      <t>チョクセツ</t>
    </rPh>
    <rPh sb="2" eb="3">
      <t>テキ</t>
    </rPh>
    <rPh sb="4" eb="6">
      <t>ケイエイ</t>
    </rPh>
    <rPh sb="6" eb="8">
      <t>カイゼン</t>
    </rPh>
    <rPh sb="8" eb="10">
      <t>シエン</t>
    </rPh>
    <rPh sb="11" eb="13">
      <t>ケッカ</t>
    </rPh>
    <rPh sb="14" eb="17">
      <t>ゼンネンド</t>
    </rPh>
    <rPh sb="18" eb="20">
      <t>ヒカク</t>
    </rPh>
    <rPh sb="22" eb="25">
      <t>リヨウシャ</t>
    </rPh>
    <rPh sb="26" eb="28">
      <t>シハラ</t>
    </rPh>
    <rPh sb="29" eb="31">
      <t>ヘイキン</t>
    </rPh>
    <rPh sb="31" eb="33">
      <t>コウチン</t>
    </rPh>
    <rPh sb="34" eb="36">
      <t>チンギン</t>
    </rPh>
    <rPh sb="36" eb="38">
      <t>ゲツガク</t>
    </rPh>
    <rPh sb="39" eb="41">
      <t>ゾウカ</t>
    </rPh>
    <rPh sb="42" eb="44">
      <t>メザ</t>
    </rPh>
    <phoneticPr fontId="5"/>
  </si>
  <si>
    <t>【実事例の整理】
単位当たりコスト＝X／Y
X：実事例の整理に要した額
Y:実事例の整理数　　　　　　　　　　　　　　</t>
    <rPh sb="1" eb="2">
      <t>ジツ</t>
    </rPh>
    <rPh sb="2" eb="4">
      <t>ジレイ</t>
    </rPh>
    <rPh sb="5" eb="7">
      <t>セイリ</t>
    </rPh>
    <rPh sb="9" eb="11">
      <t>タンイ</t>
    </rPh>
    <rPh sb="11" eb="12">
      <t>ア</t>
    </rPh>
    <rPh sb="24" eb="25">
      <t>ジジツ</t>
    </rPh>
    <rPh sb="25" eb="27">
      <t>ジレイ</t>
    </rPh>
    <rPh sb="28" eb="30">
      <t>セイリ</t>
    </rPh>
    <rPh sb="31" eb="32">
      <t>ヨウ</t>
    </rPh>
    <rPh sb="34" eb="35">
      <t>ガク</t>
    </rPh>
    <rPh sb="38" eb="39">
      <t>ジツ</t>
    </rPh>
    <rPh sb="39" eb="41">
      <t>ジレイ</t>
    </rPh>
    <rPh sb="42" eb="44">
      <t>セイリ</t>
    </rPh>
    <rPh sb="44" eb="45">
      <t>スウ</t>
    </rPh>
    <phoneticPr fontId="5"/>
  </si>
  <si>
    <t>百万円</t>
    <rPh sb="0" eb="1">
      <t>ヒャク</t>
    </rPh>
    <rPh sb="1" eb="3">
      <t>マンエン</t>
    </rPh>
    <phoneticPr fontId="5"/>
  </si>
  <si>
    <t>X／Y</t>
    <phoneticPr fontId="5"/>
  </si>
  <si>
    <t>百万円</t>
    <rPh sb="0" eb="1">
      <t>ヒャク</t>
    </rPh>
    <rPh sb="1" eb="3">
      <t>マンエン</t>
    </rPh>
    <phoneticPr fontId="5"/>
  </si>
  <si>
    <t>集計中</t>
    <rPh sb="0" eb="3">
      <t>シュウケイチュウ</t>
    </rPh>
    <phoneticPr fontId="5"/>
  </si>
  <si>
    <t>-</t>
    <phoneticPr fontId="5"/>
  </si>
  <si>
    <t>-</t>
    <phoneticPr fontId="5"/>
  </si>
  <si>
    <t>【経営改善支援の実施】
単位当たりコスト＝X／Y
X：経営改善支援に要した額
Y：経営改善支援の実施</t>
    <rPh sb="1" eb="3">
      <t>ケイエイ</t>
    </rPh>
    <rPh sb="3" eb="5">
      <t>カイゼン</t>
    </rPh>
    <rPh sb="5" eb="7">
      <t>シエン</t>
    </rPh>
    <rPh sb="8" eb="10">
      <t>ジッシ</t>
    </rPh>
    <rPh sb="12" eb="14">
      <t>タンイ</t>
    </rPh>
    <rPh sb="14" eb="15">
      <t>ア</t>
    </rPh>
    <rPh sb="27" eb="29">
      <t>ケイエイ</t>
    </rPh>
    <rPh sb="29" eb="31">
      <t>カイゼン</t>
    </rPh>
    <rPh sb="31" eb="33">
      <t>シエン</t>
    </rPh>
    <rPh sb="34" eb="35">
      <t>ヨウ</t>
    </rPh>
    <rPh sb="37" eb="38">
      <t>ガク</t>
    </rPh>
    <rPh sb="41" eb="43">
      <t>ケイエイ</t>
    </rPh>
    <rPh sb="43" eb="45">
      <t>カイゼン</t>
    </rPh>
    <rPh sb="45" eb="47">
      <t>シエン</t>
    </rPh>
    <rPh sb="48" eb="50">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</si>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</sst>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149679</xdr:colOff>
      <xdr:row>744</xdr:row>
      <xdr:rowOff>217715</xdr:rowOff>
    </xdr:from>
    <xdr:to>
      <xdr:col>30</xdr:col>
      <xdr:colOff>146994</xdr:colOff>
      <xdr:row>746</xdr:row>
      <xdr:rowOff>277695</xdr:rowOff>
    </xdr:to>
    <xdr:sp macro="" textlink="">
      <xdr:nvSpPr>
        <xdr:cNvPr id="8" name="テキスト ボックス 7"/>
        <xdr:cNvSpPr txBox="1"/>
      </xdr:nvSpPr>
      <xdr:spPr>
        <a:xfrm>
          <a:off x="4550229" y="41470490"/>
          <a:ext cx="1797540" cy="764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12</a:t>
          </a:r>
          <a:r>
            <a:rPr kumimoji="1" lang="ja-JP" altLang="en-US" sz="1600"/>
            <a:t>百万円</a:t>
          </a:r>
        </a:p>
      </xdr:txBody>
    </xdr:sp>
    <xdr:clientData/>
  </xdr:twoCellAnchor>
  <xdr:twoCellAnchor>
    <xdr:from>
      <xdr:col>9</xdr:col>
      <xdr:colOff>169333</xdr:colOff>
      <xdr:row>747</xdr:row>
      <xdr:rowOff>36730</xdr:rowOff>
    </xdr:from>
    <xdr:to>
      <xdr:col>46</xdr:col>
      <xdr:colOff>31750</xdr:colOff>
      <xdr:row>749</xdr:row>
      <xdr:rowOff>179917</xdr:rowOff>
    </xdr:to>
    <xdr:sp macro="" textlink="">
      <xdr:nvSpPr>
        <xdr:cNvPr id="9" name="テキスト ボックス 8"/>
        <xdr:cNvSpPr txBox="1"/>
      </xdr:nvSpPr>
      <xdr:spPr>
        <a:xfrm>
          <a:off x="1979083" y="44793647"/>
          <a:ext cx="7302500" cy="84168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２以上の都道府県において、就労継続支援事業所への経営改善支援を通じて、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工賃倍増や賃金向上、生産活動収入を増加させた支援実績がある事業者へ委託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118832</xdr:colOff>
      <xdr:row>752</xdr:row>
      <xdr:rowOff>316703</xdr:rowOff>
    </xdr:from>
    <xdr:to>
      <xdr:col>33</xdr:col>
      <xdr:colOff>12923</xdr:colOff>
      <xdr:row>755</xdr:row>
      <xdr:rowOff>272545</xdr:rowOff>
    </xdr:to>
    <xdr:sp macro="" textlink="">
      <xdr:nvSpPr>
        <xdr:cNvPr id="10" name="テキスト ボックス 9"/>
        <xdr:cNvSpPr txBox="1"/>
      </xdr:nvSpPr>
      <xdr:spPr>
        <a:xfrm>
          <a:off x="4140499" y="46819870"/>
          <a:ext cx="2508174" cy="10035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20</xdr:col>
      <xdr:colOff>105227</xdr:colOff>
      <xdr:row>752</xdr:row>
      <xdr:rowOff>4069</xdr:rowOff>
    </xdr:from>
    <xdr:to>
      <xdr:col>33</xdr:col>
      <xdr:colOff>4912</xdr:colOff>
      <xdr:row>752</xdr:row>
      <xdr:rowOff>247105</xdr:rowOff>
    </xdr:to>
    <xdr:sp macro="" textlink="">
      <xdr:nvSpPr>
        <xdr:cNvPr id="11" name="テキスト ボックス 10"/>
        <xdr:cNvSpPr txBox="1"/>
      </xdr:nvSpPr>
      <xdr:spPr>
        <a:xfrm>
          <a:off x="4126894" y="46507236"/>
          <a:ext cx="2513768" cy="24303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184451</xdr:colOff>
      <xdr:row>756</xdr:row>
      <xdr:rowOff>59833</xdr:rowOff>
    </xdr:from>
    <xdr:to>
      <xdr:col>45</xdr:col>
      <xdr:colOff>133224</xdr:colOff>
      <xdr:row>756</xdr:row>
      <xdr:rowOff>611964</xdr:rowOff>
    </xdr:to>
    <xdr:sp macro="" textlink="">
      <xdr:nvSpPr>
        <xdr:cNvPr id="12" name="テキスト ボックス 11"/>
        <xdr:cNvSpPr txBox="1"/>
      </xdr:nvSpPr>
      <xdr:spPr>
        <a:xfrm>
          <a:off x="2195284" y="47960000"/>
          <a:ext cx="6986690" cy="5521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実事例の整理、全国レベルでの周知・展開、事業所の経営改善等支援の実施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151187</xdr:colOff>
      <xdr:row>749</xdr:row>
      <xdr:rowOff>152699</xdr:rowOff>
    </xdr:from>
    <xdr:to>
      <xdr:col>26</xdr:col>
      <xdr:colOff>151189</xdr:colOff>
      <xdr:row>751</xdr:row>
      <xdr:rowOff>244023</xdr:rowOff>
    </xdr:to>
    <xdr:cxnSp macro="">
      <xdr:nvCxnSpPr>
        <xdr:cNvPr id="13" name="直線矢印コネクタ 12"/>
        <xdr:cNvCxnSpPr/>
      </xdr:nvCxnSpPr>
      <xdr:spPr>
        <a:xfrm flipH="1">
          <a:off x="5379354" y="45608116"/>
          <a:ext cx="2" cy="78982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190501</xdr:colOff>
      <xdr:row>739</xdr:row>
      <xdr:rowOff>328084</xdr:rowOff>
    </xdr:from>
    <xdr:to>
      <xdr:col>48</xdr:col>
      <xdr:colOff>31750</xdr:colOff>
      <xdr:row>744</xdr:row>
      <xdr:rowOff>264584</xdr:rowOff>
    </xdr:to>
    <xdr:sp macro="" textlink="">
      <xdr:nvSpPr>
        <xdr:cNvPr id="15" name="テキスト ボックス 14"/>
        <xdr:cNvSpPr txBox="1"/>
      </xdr:nvSpPr>
      <xdr:spPr>
        <a:xfrm>
          <a:off x="6424084" y="43688001"/>
          <a:ext cx="3259666" cy="28575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平成３０年度事業実施のイメージ</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Normal="100" zoomScaleSheetLayoutView="90"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470</v>
      </c>
      <c r="AP2" s="935"/>
      <c r="AQ2" s="935"/>
      <c r="AR2" s="79" t="str">
        <f>IF(OR(AO2="　", AO2=""), "", "-")</f>
        <v>-</v>
      </c>
      <c r="AS2" s="936">
        <v>34</v>
      </c>
      <c r="AT2" s="936"/>
      <c r="AU2" s="936"/>
      <c r="AV2" s="52" t="str">
        <f>IF(AW2="", "", "-")</f>
        <v/>
      </c>
      <c r="AW2" s="907"/>
      <c r="AX2" s="907"/>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577</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552</v>
      </c>
      <c r="H5" s="837"/>
      <c r="I5" s="837"/>
      <c r="J5" s="837"/>
      <c r="K5" s="837"/>
      <c r="L5" s="837"/>
      <c r="M5" s="838" t="s">
        <v>66</v>
      </c>
      <c r="N5" s="839"/>
      <c r="O5" s="839"/>
      <c r="P5" s="839"/>
      <c r="Q5" s="839"/>
      <c r="R5" s="840"/>
      <c r="S5" s="841" t="s">
        <v>83</v>
      </c>
      <c r="T5" s="837"/>
      <c r="U5" s="837"/>
      <c r="V5" s="837"/>
      <c r="W5" s="837"/>
      <c r="X5" s="842"/>
      <c r="Y5" s="698" t="s">
        <v>3</v>
      </c>
      <c r="Z5" s="539"/>
      <c r="AA5" s="539"/>
      <c r="AB5" s="539"/>
      <c r="AC5" s="539"/>
      <c r="AD5" s="540"/>
      <c r="AE5" s="699" t="s">
        <v>551</v>
      </c>
      <c r="AF5" s="699"/>
      <c r="AG5" s="699"/>
      <c r="AH5" s="699"/>
      <c r="AI5" s="699"/>
      <c r="AJ5" s="699"/>
      <c r="AK5" s="699"/>
      <c r="AL5" s="699"/>
      <c r="AM5" s="699"/>
      <c r="AN5" s="699"/>
      <c r="AO5" s="699"/>
      <c r="AP5" s="700"/>
      <c r="AQ5" s="701" t="s">
        <v>596</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8" t="s">
        <v>547</v>
      </c>
      <c r="Z7" s="439"/>
      <c r="AA7" s="439"/>
      <c r="AB7" s="439"/>
      <c r="AC7" s="439"/>
      <c r="AD7" s="919"/>
      <c r="AE7" s="908" t="s">
        <v>556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7" t="str">
        <f>入力規則等!A26</f>
        <v>障害者施策</v>
      </c>
      <c r="H8" s="720"/>
      <c r="I8" s="720"/>
      <c r="J8" s="720"/>
      <c r="K8" s="720"/>
      <c r="L8" s="720"/>
      <c r="M8" s="720"/>
      <c r="N8" s="720"/>
      <c r="O8" s="720"/>
      <c r="P8" s="720"/>
      <c r="Q8" s="720"/>
      <c r="R8" s="720"/>
      <c r="S8" s="720"/>
      <c r="T8" s="720"/>
      <c r="U8" s="720"/>
      <c r="V8" s="720"/>
      <c r="W8" s="720"/>
      <c r="X8" s="938"/>
      <c r="Y8" s="843" t="s">
        <v>390</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87.6" customHeight="1" x14ac:dyDescent="0.15">
      <c r="A9" s="846" t="s">
        <v>23</v>
      </c>
      <c r="B9" s="847"/>
      <c r="C9" s="847"/>
      <c r="D9" s="847"/>
      <c r="E9" s="847"/>
      <c r="F9" s="847"/>
      <c r="G9" s="848" t="s">
        <v>597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65.099999999999994" customHeight="1" x14ac:dyDescent="0.15">
      <c r="A10" s="661" t="s">
        <v>30</v>
      </c>
      <c r="B10" s="662"/>
      <c r="C10" s="662"/>
      <c r="D10" s="662"/>
      <c r="E10" s="662"/>
      <c r="F10" s="662"/>
      <c r="G10" s="754" t="s">
        <v>598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t="s">
        <v>559</v>
      </c>
      <c r="Q13" s="659"/>
      <c r="R13" s="659"/>
      <c r="S13" s="659"/>
      <c r="T13" s="659"/>
      <c r="U13" s="659"/>
      <c r="V13" s="660"/>
      <c r="W13" s="658" t="s">
        <v>559</v>
      </c>
      <c r="X13" s="659"/>
      <c r="Y13" s="659"/>
      <c r="Z13" s="659"/>
      <c r="AA13" s="659"/>
      <c r="AB13" s="659"/>
      <c r="AC13" s="660"/>
      <c r="AD13" s="658" t="s">
        <v>559</v>
      </c>
      <c r="AE13" s="659"/>
      <c r="AF13" s="659"/>
      <c r="AG13" s="659"/>
      <c r="AH13" s="659"/>
      <c r="AI13" s="659"/>
      <c r="AJ13" s="660"/>
      <c r="AK13" s="658">
        <v>12</v>
      </c>
      <c r="AL13" s="659"/>
      <c r="AM13" s="659"/>
      <c r="AN13" s="659"/>
      <c r="AO13" s="659"/>
      <c r="AP13" s="659"/>
      <c r="AQ13" s="660"/>
      <c r="AR13" s="915">
        <v>12</v>
      </c>
      <c r="AS13" s="916"/>
      <c r="AT13" s="916"/>
      <c r="AU13" s="916"/>
      <c r="AV13" s="916"/>
      <c r="AW13" s="916"/>
      <c r="AX13" s="917"/>
    </row>
    <row r="14" spans="1:50" ht="21" customHeight="1" x14ac:dyDescent="0.15">
      <c r="A14" s="614"/>
      <c r="B14" s="615"/>
      <c r="C14" s="615"/>
      <c r="D14" s="615"/>
      <c r="E14" s="615"/>
      <c r="F14" s="616"/>
      <c r="G14" s="725"/>
      <c r="H14" s="726"/>
      <c r="I14" s="711" t="s">
        <v>8</v>
      </c>
      <c r="J14" s="762"/>
      <c r="K14" s="762"/>
      <c r="L14" s="762"/>
      <c r="M14" s="762"/>
      <c r="N14" s="762"/>
      <c r="O14" s="763"/>
      <c r="P14" s="658" t="s">
        <v>559</v>
      </c>
      <c r="Q14" s="659"/>
      <c r="R14" s="659"/>
      <c r="S14" s="659"/>
      <c r="T14" s="659"/>
      <c r="U14" s="659"/>
      <c r="V14" s="660"/>
      <c r="W14" s="658" t="s">
        <v>559</v>
      </c>
      <c r="X14" s="659"/>
      <c r="Y14" s="659"/>
      <c r="Z14" s="659"/>
      <c r="AA14" s="659"/>
      <c r="AB14" s="659"/>
      <c r="AC14" s="660"/>
      <c r="AD14" s="658" t="s">
        <v>559</v>
      </c>
      <c r="AE14" s="659"/>
      <c r="AF14" s="659"/>
      <c r="AG14" s="659"/>
      <c r="AH14" s="659"/>
      <c r="AI14" s="659"/>
      <c r="AJ14" s="660"/>
      <c r="AK14" s="658" t="s">
        <v>559</v>
      </c>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t="s">
        <v>559</v>
      </c>
      <c r="Q15" s="659"/>
      <c r="R15" s="659"/>
      <c r="S15" s="659"/>
      <c r="T15" s="659"/>
      <c r="U15" s="659"/>
      <c r="V15" s="660"/>
      <c r="W15" s="658" t="s">
        <v>559</v>
      </c>
      <c r="X15" s="659"/>
      <c r="Y15" s="659"/>
      <c r="Z15" s="659"/>
      <c r="AA15" s="659"/>
      <c r="AB15" s="659"/>
      <c r="AC15" s="660"/>
      <c r="AD15" s="658" t="s">
        <v>559</v>
      </c>
      <c r="AE15" s="659"/>
      <c r="AF15" s="659"/>
      <c r="AG15" s="659"/>
      <c r="AH15" s="659"/>
      <c r="AI15" s="659"/>
      <c r="AJ15" s="660"/>
      <c r="AK15" s="658" t="s">
        <v>559</v>
      </c>
      <c r="AL15" s="659"/>
      <c r="AM15" s="659"/>
      <c r="AN15" s="659"/>
      <c r="AO15" s="659"/>
      <c r="AP15" s="659"/>
      <c r="AQ15" s="660"/>
      <c r="AR15" s="658" t="s">
        <v>609</v>
      </c>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t="s">
        <v>559</v>
      </c>
      <c r="Q16" s="659"/>
      <c r="R16" s="659"/>
      <c r="S16" s="659"/>
      <c r="T16" s="659"/>
      <c r="U16" s="659"/>
      <c r="V16" s="660"/>
      <c r="W16" s="658" t="s">
        <v>559</v>
      </c>
      <c r="X16" s="659"/>
      <c r="Y16" s="659"/>
      <c r="Z16" s="659"/>
      <c r="AA16" s="659"/>
      <c r="AB16" s="659"/>
      <c r="AC16" s="660"/>
      <c r="AD16" s="658" t="s">
        <v>559</v>
      </c>
      <c r="AE16" s="659"/>
      <c r="AF16" s="659"/>
      <c r="AG16" s="659"/>
      <c r="AH16" s="659"/>
      <c r="AI16" s="659"/>
      <c r="AJ16" s="660"/>
      <c r="AK16" s="658" t="s">
        <v>559</v>
      </c>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t="s">
        <v>559</v>
      </c>
      <c r="Q17" s="659"/>
      <c r="R17" s="659"/>
      <c r="S17" s="659"/>
      <c r="T17" s="659"/>
      <c r="U17" s="659"/>
      <c r="V17" s="660"/>
      <c r="W17" s="658" t="s">
        <v>559</v>
      </c>
      <c r="X17" s="659"/>
      <c r="Y17" s="659"/>
      <c r="Z17" s="659"/>
      <c r="AA17" s="659"/>
      <c r="AB17" s="659"/>
      <c r="AC17" s="660"/>
      <c r="AD17" s="658" t="s">
        <v>466</v>
      </c>
      <c r="AE17" s="659"/>
      <c r="AF17" s="659"/>
      <c r="AG17" s="659"/>
      <c r="AH17" s="659"/>
      <c r="AI17" s="659"/>
      <c r="AJ17" s="660"/>
      <c r="AK17" s="658" t="s">
        <v>559</v>
      </c>
      <c r="AL17" s="659"/>
      <c r="AM17" s="659"/>
      <c r="AN17" s="659"/>
      <c r="AO17" s="659"/>
      <c r="AP17" s="659"/>
      <c r="AQ17" s="660"/>
      <c r="AR17" s="913"/>
      <c r="AS17" s="913"/>
      <c r="AT17" s="913"/>
      <c r="AU17" s="913"/>
      <c r="AV17" s="913"/>
      <c r="AW17" s="913"/>
      <c r="AX17" s="914"/>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12</v>
      </c>
      <c r="AL18" s="876"/>
      <c r="AM18" s="876"/>
      <c r="AN18" s="876"/>
      <c r="AO18" s="876"/>
      <c r="AP18" s="876"/>
      <c r="AQ18" s="877"/>
      <c r="AR18" s="875">
        <f>SUM(AR13:AX17)</f>
        <v>12</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8" t="s">
        <v>580</v>
      </c>
      <c r="Q19" s="659"/>
      <c r="R19" s="659"/>
      <c r="S19" s="659"/>
      <c r="T19" s="659"/>
      <c r="U19" s="659"/>
      <c r="V19" s="660"/>
      <c r="W19" s="658" t="s">
        <v>580</v>
      </c>
      <c r="X19" s="659"/>
      <c r="Y19" s="659"/>
      <c r="Z19" s="659"/>
      <c r="AA19" s="659"/>
      <c r="AB19" s="659"/>
      <c r="AC19" s="660"/>
      <c r="AD19" s="658" t="s">
        <v>580</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2"/>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539</v>
      </c>
      <c r="B22" s="961"/>
      <c r="C22" s="961"/>
      <c r="D22" s="961"/>
      <c r="E22" s="961"/>
      <c r="F22" s="962"/>
      <c r="G22" s="947" t="s">
        <v>474</v>
      </c>
      <c r="H22" s="215"/>
      <c r="I22" s="215"/>
      <c r="J22" s="215"/>
      <c r="K22" s="215"/>
      <c r="L22" s="215"/>
      <c r="M22" s="215"/>
      <c r="N22" s="215"/>
      <c r="O22" s="216"/>
      <c r="P22" s="932" t="s">
        <v>537</v>
      </c>
      <c r="Q22" s="215"/>
      <c r="R22" s="215"/>
      <c r="S22" s="215"/>
      <c r="T22" s="215"/>
      <c r="U22" s="215"/>
      <c r="V22" s="216"/>
      <c r="W22" s="932" t="s">
        <v>538</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560</v>
      </c>
      <c r="H23" s="949"/>
      <c r="I23" s="949"/>
      <c r="J23" s="949"/>
      <c r="K23" s="949"/>
      <c r="L23" s="949"/>
      <c r="M23" s="949"/>
      <c r="N23" s="949"/>
      <c r="O23" s="950"/>
      <c r="P23" s="915">
        <v>12</v>
      </c>
      <c r="Q23" s="916"/>
      <c r="R23" s="916"/>
      <c r="S23" s="916"/>
      <c r="T23" s="916"/>
      <c r="U23" s="916"/>
      <c r="V23" s="933"/>
      <c r="W23" s="915">
        <v>12</v>
      </c>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8"/>
      <c r="Q24" s="659"/>
      <c r="R24" s="659"/>
      <c r="S24" s="659"/>
      <c r="T24" s="659"/>
      <c r="U24" s="659"/>
      <c r="V24" s="660"/>
      <c r="W24" s="658"/>
      <c r="X24" s="659"/>
      <c r="Y24" s="659"/>
      <c r="Z24" s="659"/>
      <c r="AA24" s="659"/>
      <c r="AB24" s="659"/>
      <c r="AC24" s="66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8"/>
      <c r="Q25" s="659"/>
      <c r="R25" s="659"/>
      <c r="S25" s="659"/>
      <c r="T25" s="659"/>
      <c r="U25" s="659"/>
      <c r="V25" s="660"/>
      <c r="W25" s="658"/>
      <c r="X25" s="659"/>
      <c r="Y25" s="659"/>
      <c r="Z25" s="659"/>
      <c r="AA25" s="659"/>
      <c r="AB25" s="659"/>
      <c r="AC25" s="66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8"/>
      <c r="Q26" s="659"/>
      <c r="R26" s="659"/>
      <c r="S26" s="659"/>
      <c r="T26" s="659"/>
      <c r="U26" s="659"/>
      <c r="V26" s="660"/>
      <c r="W26" s="658"/>
      <c r="X26" s="659"/>
      <c r="Y26" s="659"/>
      <c r="Z26" s="659"/>
      <c r="AA26" s="659"/>
      <c r="AB26" s="659"/>
      <c r="AC26" s="66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8"/>
      <c r="Q27" s="659"/>
      <c r="R27" s="659"/>
      <c r="S27" s="659"/>
      <c r="T27" s="659"/>
      <c r="U27" s="659"/>
      <c r="V27" s="660"/>
      <c r="W27" s="658"/>
      <c r="X27" s="659"/>
      <c r="Y27" s="659"/>
      <c r="Z27" s="659"/>
      <c r="AA27" s="659"/>
      <c r="AB27" s="659"/>
      <c r="AC27" s="66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12</v>
      </c>
      <c r="Q29" s="930"/>
      <c r="R29" s="930"/>
      <c r="S29" s="930"/>
      <c r="T29" s="930"/>
      <c r="U29" s="930"/>
      <c r="V29" s="931"/>
      <c r="W29" s="929">
        <f>AR13</f>
        <v>12</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7" t="s">
        <v>355</v>
      </c>
      <c r="AR30" s="768"/>
      <c r="AS30" s="768"/>
      <c r="AT30" s="769"/>
      <c r="AU30" s="774" t="s">
        <v>253</v>
      </c>
      <c r="AV30" s="774"/>
      <c r="AW30" s="774"/>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592</v>
      </c>
      <c r="AR31" s="193"/>
      <c r="AS31" s="126" t="s">
        <v>356</v>
      </c>
      <c r="AT31" s="127"/>
      <c r="AU31" s="192" t="s">
        <v>593</v>
      </c>
      <c r="AV31" s="192"/>
      <c r="AW31" s="394" t="s">
        <v>300</v>
      </c>
      <c r="AX31" s="395"/>
    </row>
    <row r="32" spans="1:50" ht="23.25" customHeight="1" x14ac:dyDescent="0.15">
      <c r="A32" s="399"/>
      <c r="B32" s="397"/>
      <c r="C32" s="397"/>
      <c r="D32" s="397"/>
      <c r="E32" s="397"/>
      <c r="F32" s="398"/>
      <c r="G32" s="560" t="s">
        <v>599</v>
      </c>
      <c r="H32" s="561"/>
      <c r="I32" s="561"/>
      <c r="J32" s="561"/>
      <c r="K32" s="561"/>
      <c r="L32" s="561"/>
      <c r="M32" s="561"/>
      <c r="N32" s="561"/>
      <c r="O32" s="562"/>
      <c r="P32" s="98" t="s">
        <v>600</v>
      </c>
      <c r="Q32" s="98"/>
      <c r="R32" s="98"/>
      <c r="S32" s="98"/>
      <c r="T32" s="98"/>
      <c r="U32" s="98"/>
      <c r="V32" s="98"/>
      <c r="W32" s="98"/>
      <c r="X32" s="99"/>
      <c r="Y32" s="467" t="s">
        <v>12</v>
      </c>
      <c r="Z32" s="527"/>
      <c r="AA32" s="528"/>
      <c r="AB32" s="457" t="s">
        <v>561</v>
      </c>
      <c r="AC32" s="457"/>
      <c r="AD32" s="457"/>
      <c r="AE32" s="211" t="s">
        <v>562</v>
      </c>
      <c r="AF32" s="212"/>
      <c r="AG32" s="212"/>
      <c r="AH32" s="212"/>
      <c r="AI32" s="211" t="s">
        <v>562</v>
      </c>
      <c r="AJ32" s="212"/>
      <c r="AK32" s="212"/>
      <c r="AL32" s="212"/>
      <c r="AM32" s="211" t="s">
        <v>563</v>
      </c>
      <c r="AN32" s="212"/>
      <c r="AO32" s="212"/>
      <c r="AP32" s="212"/>
      <c r="AQ32" s="333" t="s">
        <v>564</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t="s">
        <v>562</v>
      </c>
      <c r="AJ33" s="212"/>
      <c r="AK33" s="212"/>
      <c r="AL33" s="212"/>
      <c r="AM33" s="211" t="s">
        <v>563</v>
      </c>
      <c r="AN33" s="212"/>
      <c r="AO33" s="212"/>
      <c r="AP33" s="212"/>
      <c r="AQ33" s="333" t="s">
        <v>564</v>
      </c>
      <c r="AR33" s="200"/>
      <c r="AS33" s="200"/>
      <c r="AT33" s="334"/>
      <c r="AU33" s="212" t="s">
        <v>562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563</v>
      </c>
      <c r="AN34" s="212"/>
      <c r="AO34" s="212"/>
      <c r="AP34" s="212"/>
      <c r="AQ34" s="333" t="s">
        <v>564</v>
      </c>
      <c r="AR34" s="200"/>
      <c r="AS34" s="200"/>
      <c r="AT34" s="334"/>
      <c r="AU34" s="212" t="s">
        <v>562</v>
      </c>
      <c r="AV34" s="212"/>
      <c r="AW34" s="212"/>
      <c r="AX34" s="214"/>
    </row>
    <row r="35" spans="1:50" ht="23.25" customHeight="1" x14ac:dyDescent="0.15">
      <c r="A35" s="219" t="s">
        <v>527</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t="s">
        <v>582</v>
      </c>
      <c r="AF101" s="212"/>
      <c r="AG101" s="212"/>
      <c r="AH101" s="213"/>
      <c r="AI101" s="211" t="s">
        <v>582</v>
      </c>
      <c r="AJ101" s="212"/>
      <c r="AK101" s="212"/>
      <c r="AL101" s="213"/>
      <c r="AM101" s="211" t="s">
        <v>583</v>
      </c>
      <c r="AN101" s="212"/>
      <c r="AO101" s="212"/>
      <c r="AP101" s="213"/>
      <c r="AQ101" s="211" t="s">
        <v>584</v>
      </c>
      <c r="AR101" s="212"/>
      <c r="AS101" s="212"/>
      <c r="AT101" s="213"/>
      <c r="AU101" s="211" t="s">
        <v>582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t="s">
        <v>582</v>
      </c>
      <c r="AF102" s="414"/>
      <c r="AG102" s="414"/>
      <c r="AH102" s="414"/>
      <c r="AI102" s="414" t="s">
        <v>582</v>
      </c>
      <c r="AJ102" s="414"/>
      <c r="AK102" s="414"/>
      <c r="AL102" s="414"/>
      <c r="AM102" s="414" t="s">
        <v>582</v>
      </c>
      <c r="AN102" s="414"/>
      <c r="AO102" s="414"/>
      <c r="AP102" s="414"/>
      <c r="AQ102" s="266" t="s">
        <v>584</v>
      </c>
      <c r="AR102" s="267"/>
      <c r="AS102" s="267"/>
      <c r="AT102" s="312"/>
      <c r="AU102" s="266" t="s">
        <v>583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601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602</v>
      </c>
      <c r="AC116" s="459"/>
      <c r="AD116" s="460"/>
      <c r="AE116" s="414" t="s">
        <v>583</v>
      </c>
      <c r="AF116" s="414"/>
      <c r="AG116" s="414"/>
      <c r="AH116" s="414"/>
      <c r="AI116" s="414" t="s">
        <v>585</v>
      </c>
      <c r="AJ116" s="414"/>
      <c r="AK116" s="414"/>
      <c r="AL116" s="414"/>
      <c r="AM116" s="414" t="s">
        <v>585</v>
      </c>
      <c r="AN116" s="414"/>
      <c r="AO116" s="414"/>
      <c r="AP116" s="414"/>
      <c r="AQ116" s="211" t="s">
        <v>583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603</v>
      </c>
      <c r="AC117" s="469"/>
      <c r="AD117" s="470"/>
      <c r="AE117" s="547" t="s">
        <v>581</v>
      </c>
      <c r="AF117" s="547"/>
      <c r="AG117" s="547"/>
      <c r="AH117" s="547"/>
      <c r="AI117" s="547" t="s">
        <v>585</v>
      </c>
      <c r="AJ117" s="547"/>
      <c r="AK117" s="547"/>
      <c r="AL117" s="547"/>
      <c r="AM117" s="547" t="s">
        <v>583</v>
      </c>
      <c r="AN117" s="547"/>
      <c r="AO117" s="547"/>
      <c r="AP117" s="547"/>
      <c r="AQ117" s="547" t="s">
        <v>605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customHeight="1" x14ac:dyDescent="0.15">
      <c r="A119" s="435"/>
      <c r="B119" s="436"/>
      <c r="C119" s="436"/>
      <c r="D119" s="436"/>
      <c r="E119" s="436"/>
      <c r="F119" s="437"/>
      <c r="G119" s="389" t="s">
        <v>608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604</v>
      </c>
      <c r="AC119" s="459"/>
      <c r="AD119" s="460"/>
      <c r="AE119" s="414" t="s">
        <v>606</v>
      </c>
      <c r="AF119" s="414"/>
      <c r="AG119" s="414"/>
      <c r="AH119" s="414"/>
      <c r="AI119" s="414" t="s">
        <v>606</v>
      </c>
      <c r="AJ119" s="414"/>
      <c r="AK119" s="414"/>
      <c r="AL119" s="414"/>
      <c r="AM119" s="414" t="s">
        <v>606</v>
      </c>
      <c r="AN119" s="414"/>
      <c r="AO119" s="414"/>
      <c r="AP119" s="414"/>
      <c r="AQ119" s="414" t="s">
        <v>607</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603</v>
      </c>
      <c r="AC120" s="469"/>
      <c r="AD120" s="470"/>
      <c r="AE120" s="547" t="s">
        <v>607</v>
      </c>
      <c r="AF120" s="547"/>
      <c r="AG120" s="547"/>
      <c r="AH120" s="547"/>
      <c r="AI120" s="547" t="s">
        <v>606</v>
      </c>
      <c r="AJ120" s="547"/>
      <c r="AK120" s="547"/>
      <c r="AL120" s="547"/>
      <c r="AM120" s="547" t="s">
        <v>606</v>
      </c>
      <c r="AN120" s="547"/>
      <c r="AO120" s="547"/>
      <c r="AP120" s="547"/>
      <c r="AQ120" s="547" t="s">
        <v>605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14.25" hidden="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585</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583</v>
      </c>
      <c r="AF134" s="200"/>
      <c r="AG134" s="200"/>
      <c r="AH134" s="200"/>
      <c r="AI134" s="199" t="s">
        <v>581</v>
      </c>
      <c r="AJ134" s="200"/>
      <c r="AK134" s="200"/>
      <c r="AL134" s="200"/>
      <c r="AM134" s="199" t="s">
        <v>581</v>
      </c>
      <c r="AN134" s="200"/>
      <c r="AO134" s="200"/>
      <c r="AP134" s="200"/>
      <c r="AQ134" s="199" t="s">
        <v>589</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589</v>
      </c>
      <c r="AC135" s="206"/>
      <c r="AD135" s="206"/>
      <c r="AE135" s="199" t="s">
        <v>589</v>
      </c>
      <c r="AF135" s="200"/>
      <c r="AG135" s="200"/>
      <c r="AH135" s="200"/>
      <c r="AI135" s="199" t="s">
        <v>588</v>
      </c>
      <c r="AJ135" s="200"/>
      <c r="AK135" s="200"/>
      <c r="AL135" s="200"/>
      <c r="AM135" s="199" t="s">
        <v>589</v>
      </c>
      <c r="AN135" s="200"/>
      <c r="AO135" s="200"/>
      <c r="AP135" s="200"/>
      <c r="AQ135" s="199" t="s">
        <v>585</v>
      </c>
      <c r="AR135" s="200"/>
      <c r="AS135" s="200"/>
      <c r="AT135" s="200"/>
      <c r="AU135" s="199" t="s">
        <v>585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588</v>
      </c>
      <c r="H154" s="98"/>
      <c r="I154" s="98"/>
      <c r="J154" s="98"/>
      <c r="K154" s="98"/>
      <c r="L154" s="98"/>
      <c r="M154" s="98"/>
      <c r="N154" s="98"/>
      <c r="O154" s="98"/>
      <c r="P154" s="99"/>
      <c r="Q154" s="118" t="s">
        <v>581</v>
      </c>
      <c r="R154" s="98"/>
      <c r="S154" s="98"/>
      <c r="T154" s="98"/>
      <c r="U154" s="98"/>
      <c r="V154" s="98"/>
      <c r="W154" s="98"/>
      <c r="X154" s="98"/>
      <c r="Y154" s="98"/>
      <c r="Z154" s="98"/>
      <c r="AA154" s="286"/>
      <c r="AB154" s="134" t="s">
        <v>585</v>
      </c>
      <c r="AC154" s="135"/>
      <c r="AD154" s="135"/>
      <c r="AE154" s="140" t="s">
        <v>585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580</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90" t="s">
        <v>585</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585</v>
      </c>
      <c r="AF433" s="200"/>
      <c r="AG433" s="200"/>
      <c r="AH433" s="200"/>
      <c r="AI433" s="333" t="s">
        <v>585</v>
      </c>
      <c r="AJ433" s="200"/>
      <c r="AK433" s="200"/>
      <c r="AL433" s="200"/>
      <c r="AM433" s="333" t="s">
        <v>585</v>
      </c>
      <c r="AN433" s="200"/>
      <c r="AO433" s="200"/>
      <c r="AP433" s="334"/>
      <c r="AQ433" s="333" t="s">
        <v>585</v>
      </c>
      <c r="AR433" s="200"/>
      <c r="AS433" s="200"/>
      <c r="AT433" s="334"/>
      <c r="AU433" s="200" t="s">
        <v>585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585</v>
      </c>
      <c r="AF434" s="200"/>
      <c r="AG434" s="200"/>
      <c r="AH434" s="334"/>
      <c r="AI434" s="333" t="s">
        <v>585</v>
      </c>
      <c r="AJ434" s="200"/>
      <c r="AK434" s="200"/>
      <c r="AL434" s="200"/>
      <c r="AM434" s="333" t="s">
        <v>581</v>
      </c>
      <c r="AN434" s="200"/>
      <c r="AO434" s="200"/>
      <c r="AP434" s="334"/>
      <c r="AQ434" s="333" t="s">
        <v>585</v>
      </c>
      <c r="AR434" s="200"/>
      <c r="AS434" s="200"/>
      <c r="AT434" s="334"/>
      <c r="AU434" s="200" t="s">
        <v>585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581</v>
      </c>
      <c r="AJ435" s="200"/>
      <c r="AK435" s="200"/>
      <c r="AL435" s="200"/>
      <c r="AM435" s="333" t="s">
        <v>585</v>
      </c>
      <c r="AN435" s="200"/>
      <c r="AO435" s="200"/>
      <c r="AP435" s="334"/>
      <c r="AQ435" s="333" t="s">
        <v>581</v>
      </c>
      <c r="AR435" s="200"/>
      <c r="AS435" s="200"/>
      <c r="AT435" s="334"/>
      <c r="AU435" s="200" t="s">
        <v>585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90" t="s">
        <v>589</v>
      </c>
      <c r="AR457" s="193"/>
      <c r="AS457" s="126" t="s">
        <v>356</v>
      </c>
      <c r="AT457" s="127"/>
      <c r="AU457" s="193" t="s">
        <v>581</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585</v>
      </c>
      <c r="AF458" s="200"/>
      <c r="AG458" s="200"/>
      <c r="AH458" s="200"/>
      <c r="AI458" s="333" t="s">
        <v>585</v>
      </c>
      <c r="AJ458" s="200"/>
      <c r="AK458" s="200"/>
      <c r="AL458" s="200"/>
      <c r="AM458" s="333" t="s">
        <v>585</v>
      </c>
      <c r="AN458" s="200"/>
      <c r="AO458" s="200"/>
      <c r="AP458" s="334"/>
      <c r="AQ458" s="333" t="s">
        <v>585</v>
      </c>
      <c r="AR458" s="200"/>
      <c r="AS458" s="200"/>
      <c r="AT458" s="334"/>
      <c r="AU458" s="200" t="s">
        <v>585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585</v>
      </c>
      <c r="AF459" s="200"/>
      <c r="AG459" s="200"/>
      <c r="AH459" s="334"/>
      <c r="AI459" s="333" t="s">
        <v>585</v>
      </c>
      <c r="AJ459" s="200"/>
      <c r="AK459" s="200"/>
      <c r="AL459" s="200"/>
      <c r="AM459" s="333" t="s">
        <v>585</v>
      </c>
      <c r="AN459" s="200"/>
      <c r="AO459" s="200"/>
      <c r="AP459" s="334"/>
      <c r="AQ459" s="333" t="s">
        <v>585</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585</v>
      </c>
      <c r="AF460" s="200"/>
      <c r="AG460" s="200"/>
      <c r="AH460" s="334"/>
      <c r="AI460" s="333" t="s">
        <v>589</v>
      </c>
      <c r="AJ460" s="200"/>
      <c r="AK460" s="200"/>
      <c r="AL460" s="200"/>
      <c r="AM460" s="333" t="s">
        <v>585</v>
      </c>
      <c r="AN460" s="200"/>
      <c r="AO460" s="200"/>
      <c r="AP460" s="334"/>
      <c r="AQ460" s="333" t="s">
        <v>585</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27"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566</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566</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566</v>
      </c>
      <c r="AE704" s="833"/>
      <c r="AF704" s="833"/>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567</v>
      </c>
      <c r="AE705" s="715"/>
      <c r="AF705" s="715"/>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568</v>
      </c>
      <c r="AE706" s="322"/>
      <c r="AF706" s="58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568</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567</v>
      </c>
      <c r="AE708" s="605"/>
      <c r="AF708" s="605"/>
      <c r="AG708" s="742" t="s">
        <v>570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567</v>
      </c>
      <c r="AE709" s="322"/>
      <c r="AF709" s="589"/>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567</v>
      </c>
      <c r="AE710" s="322"/>
      <c r="AF710" s="322"/>
      <c r="AG710" s="94" t="s">
        <v>575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567</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321" t="s">
        <v>567</v>
      </c>
      <c r="AE712" s="322"/>
      <c r="AF712" s="322"/>
      <c r="AG712" s="805" t="s">
        <v>569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567</v>
      </c>
      <c r="AE713" s="322"/>
      <c r="AF713" s="322"/>
      <c r="AG713" s="94" t="s">
        <v>569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321" t="s">
        <v>567</v>
      </c>
      <c r="AE714" s="322"/>
      <c r="AF714" s="322"/>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567</v>
      </c>
      <c r="AE715" s="605"/>
      <c r="AF715" s="657"/>
      <c r="AG715" s="742" t="s">
        <v>569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567</v>
      </c>
      <c r="AE716" s="322"/>
      <c r="AF716" s="589"/>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567</v>
      </c>
      <c r="AE717" s="322"/>
      <c r="AF717" s="589"/>
      <c r="AG717" s="94" t="s">
        <v>569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51" t="s">
        <v>567</v>
      </c>
      <c r="AE718" s="652"/>
      <c r="AF718" s="653"/>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3.5" customHeight="1" x14ac:dyDescent="0.15">
      <c r="A726" s="638" t="s">
        <v>48</v>
      </c>
      <c r="B726" s="800"/>
      <c r="C726" s="810" t="s">
        <v>53</v>
      </c>
      <c r="D726" s="834"/>
      <c r="E726" s="834"/>
      <c r="F726" s="835"/>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3.5" customHeight="1" thickBot="1" x14ac:dyDescent="0.2">
      <c r="A727" s="801"/>
      <c r="B727" s="802"/>
      <c r="C727" s="748" t="s">
        <v>57</v>
      </c>
      <c r="D727" s="749"/>
      <c r="E727" s="749"/>
      <c r="F727" s="750"/>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75" customHeight="1" thickBot="1" x14ac:dyDescent="0.2">
      <c r="A729" s="632" t="s">
        <v>595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 customHeight="1" thickBot="1" x14ac:dyDescent="0.2">
      <c r="A731" s="797"/>
      <c r="B731" s="798"/>
      <c r="C731" s="798"/>
      <c r="D731" s="798"/>
      <c r="E731" s="799"/>
      <c r="F731" s="729" t="s">
        <v>594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0.5"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8" t="s">
        <v>431</v>
      </c>
      <c r="B737" s="203"/>
      <c r="C737" s="203"/>
      <c r="D737" s="204"/>
      <c r="E737" s="984" t="s">
        <v>569</v>
      </c>
      <c r="F737" s="984"/>
      <c r="G737" s="984"/>
      <c r="H737" s="984"/>
      <c r="I737" s="984"/>
      <c r="J737" s="984"/>
      <c r="K737" s="984"/>
      <c r="L737" s="984"/>
      <c r="M737" s="984"/>
      <c r="N737" s="358" t="s">
        <v>358</v>
      </c>
      <c r="O737" s="358"/>
      <c r="P737" s="358"/>
      <c r="Q737" s="358"/>
      <c r="R737" s="984" t="s">
        <v>569</v>
      </c>
      <c r="S737" s="984"/>
      <c r="T737" s="984"/>
      <c r="U737" s="984"/>
      <c r="V737" s="984"/>
      <c r="W737" s="984"/>
      <c r="X737" s="984"/>
      <c r="Y737" s="984"/>
      <c r="Z737" s="984"/>
      <c r="AA737" s="358" t="s">
        <v>359</v>
      </c>
      <c r="AB737" s="358"/>
      <c r="AC737" s="358"/>
      <c r="AD737" s="358"/>
      <c r="AE737" s="984" t="s">
        <v>569</v>
      </c>
      <c r="AF737" s="984"/>
      <c r="AG737" s="984"/>
      <c r="AH737" s="984"/>
      <c r="AI737" s="984"/>
      <c r="AJ737" s="984"/>
      <c r="AK737" s="984"/>
      <c r="AL737" s="984"/>
      <c r="AM737" s="984"/>
      <c r="AN737" s="358" t="s">
        <v>360</v>
      </c>
      <c r="AO737" s="358"/>
      <c r="AP737" s="358"/>
      <c r="AQ737" s="358"/>
      <c r="AR737" s="985" t="s">
        <v>569</v>
      </c>
      <c r="AS737" s="986"/>
      <c r="AT737" s="986"/>
      <c r="AU737" s="986"/>
      <c r="AV737" s="986"/>
      <c r="AW737" s="986"/>
      <c r="AX737" s="987"/>
      <c r="AY737" s="89"/>
      <c r="AZ737" s="89"/>
    </row>
    <row r="738" spans="1:52" ht="24.75" customHeight="1" x14ac:dyDescent="0.15">
      <c r="A738" s="988" t="s">
        <v>361</v>
      </c>
      <c r="B738" s="203"/>
      <c r="C738" s="203"/>
      <c r="D738" s="204"/>
      <c r="E738" s="984" t="s">
        <v>569</v>
      </c>
      <c r="F738" s="984"/>
      <c r="G738" s="984"/>
      <c r="H738" s="984"/>
      <c r="I738" s="984"/>
      <c r="J738" s="984"/>
      <c r="K738" s="984"/>
      <c r="L738" s="984"/>
      <c r="M738" s="984"/>
      <c r="N738" s="358" t="s">
        <v>362</v>
      </c>
      <c r="O738" s="358"/>
      <c r="P738" s="358"/>
      <c r="Q738" s="358"/>
      <c r="R738" s="984" t="s">
        <v>569</v>
      </c>
      <c r="S738" s="984"/>
      <c r="T738" s="984"/>
      <c r="U738" s="984"/>
      <c r="V738" s="984"/>
      <c r="W738" s="984"/>
      <c r="X738" s="984"/>
      <c r="Y738" s="984"/>
      <c r="Z738" s="984"/>
      <c r="AA738" s="358" t="s">
        <v>482</v>
      </c>
      <c r="AB738" s="358"/>
      <c r="AC738" s="358"/>
      <c r="AD738" s="358"/>
      <c r="AE738" s="984" t="s">
        <v>569</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c r="F739" s="996"/>
      <c r="G739" s="996"/>
      <c r="H739" s="91" t="str">
        <f>IF(E739="", "", "(")</f>
        <v/>
      </c>
      <c r="I739" s="979"/>
      <c r="J739" s="979"/>
      <c r="K739" s="91" t="str">
        <f>IF(OR(I739="　", I739=""), "", "-")</f>
        <v/>
      </c>
      <c r="L739" s="980"/>
      <c r="M739" s="980"/>
      <c r="N739" s="92" t="str">
        <f>IF(O739="", "", "-")</f>
        <v/>
      </c>
      <c r="O739" s="93"/>
      <c r="P739" s="92" t="str">
        <f>IF(E739="", "", ")")</f>
        <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5" t="s">
        <v>507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9"/>
      <c r="B780" s="630"/>
      <c r="C780" s="630"/>
      <c r="D780" s="630"/>
      <c r="E780" s="630"/>
      <c r="F780" s="631"/>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3"/>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29"/>
      <c r="B782" s="630"/>
      <c r="C782" s="630"/>
      <c r="D782" s="630"/>
      <c r="E782" s="630"/>
      <c r="F782" s="631"/>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9"/>
      <c r="B793" s="630"/>
      <c r="C793" s="630"/>
      <c r="D793" s="630"/>
      <c r="E793" s="630"/>
      <c r="F793" s="631"/>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3"/>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9"/>
      <c r="B806" s="630"/>
      <c r="C806" s="630"/>
      <c r="D806" s="630"/>
      <c r="E806" s="630"/>
      <c r="F806" s="631"/>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3"/>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9"/>
      <c r="B819" s="630"/>
      <c r="C819" s="630"/>
      <c r="D819" s="630"/>
      <c r="E819" s="630"/>
      <c r="F819" s="631"/>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3"/>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580</v>
      </c>
      <c r="D837" s="340"/>
      <c r="E837" s="340"/>
      <c r="F837" s="340"/>
      <c r="G837" s="340"/>
      <c r="H837" s="340"/>
      <c r="I837" s="340"/>
      <c r="J837" s="341" t="s">
        <v>591</v>
      </c>
      <c r="K837" s="342"/>
      <c r="L837" s="342"/>
      <c r="M837" s="342"/>
      <c r="N837" s="342"/>
      <c r="O837" s="342"/>
      <c r="P837" s="343" t="s">
        <v>580</v>
      </c>
      <c r="Q837" s="343"/>
      <c r="R837" s="343"/>
      <c r="S837" s="343"/>
      <c r="T837" s="343"/>
      <c r="U837" s="343"/>
      <c r="V837" s="343"/>
      <c r="W837" s="343"/>
      <c r="X837" s="343"/>
      <c r="Y837" s="344" t="s">
        <v>580</v>
      </c>
      <c r="Z837" s="345"/>
      <c r="AA837" s="345"/>
      <c r="AB837" s="346"/>
      <c r="AC837" s="356" t="s">
        <v>580</v>
      </c>
      <c r="AD837" s="364"/>
      <c r="AE837" s="364"/>
      <c r="AF837" s="364"/>
      <c r="AG837" s="364"/>
      <c r="AH837" s="365" t="s">
        <v>580</v>
      </c>
      <c r="AI837" s="366"/>
      <c r="AJ837" s="366"/>
      <c r="AK837" s="366"/>
      <c r="AL837" s="350" t="s">
        <v>580</v>
      </c>
      <c r="AM837" s="351"/>
      <c r="AN837" s="351"/>
      <c r="AO837" s="352"/>
      <c r="AP837" s="353" t="s">
        <v>580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580</v>
      </c>
      <c r="D1102" s="370"/>
      <c r="E1102" s="371" t="s">
        <v>580</v>
      </c>
      <c r="F1102" s="371"/>
      <c r="G1102" s="371"/>
      <c r="H1102" s="371"/>
      <c r="I1102" s="371"/>
      <c r="J1102" s="341" t="s">
        <v>591</v>
      </c>
      <c r="K1102" s="342"/>
      <c r="L1102" s="342"/>
      <c r="M1102" s="342"/>
      <c r="N1102" s="342"/>
      <c r="O1102" s="342"/>
      <c r="P1102" s="343" t="s">
        <v>580</v>
      </c>
      <c r="Q1102" s="343"/>
      <c r="R1102" s="343"/>
      <c r="S1102" s="343"/>
      <c r="T1102" s="343"/>
      <c r="U1102" s="343"/>
      <c r="V1102" s="343"/>
      <c r="W1102" s="343"/>
      <c r="X1102" s="343"/>
      <c r="Y1102" s="344" t="s">
        <v>580</v>
      </c>
      <c r="Z1102" s="345"/>
      <c r="AA1102" s="345"/>
      <c r="AB1102" s="346"/>
      <c r="AC1102" s="347" t="s">
        <v>580</v>
      </c>
      <c r="AD1102" s="347"/>
      <c r="AE1102" s="347"/>
      <c r="AF1102" s="347"/>
      <c r="AG1102" s="347"/>
      <c r="AH1102" s="348" t="s">
        <v>580</v>
      </c>
      <c r="AI1102" s="349"/>
      <c r="AJ1102" s="349"/>
      <c r="AK1102" s="349"/>
      <c r="AL1102" s="350" t="s">
        <v>580</v>
      </c>
      <c r="AM1102" s="351"/>
      <c r="AN1102" s="351"/>
      <c r="AO1102" s="352"/>
      <c r="AP1102" s="353" t="s">
        <v>580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83" priority="14001">
      <formula>IF(RIGHT(TEXT(P14,"0.#"),1)=".",FALSE,TRUE)</formula>
    </cfRule>
    <cfRule type="expression" dxfId="2782" priority="14002">
      <formula>IF(RIGHT(TEXT(P14,"0.#"),1)=".",TRUE,FALSE)</formula>
    </cfRule>
  </conditionalFormatting>
  <conditionalFormatting sqref="AE32:AE34">
    <cfRule type="expression" dxfId="2781" priority="13991">
      <formula>IF(RIGHT(TEXT(AE32,"0.#"),1)=".",FALSE,TRUE)</formula>
    </cfRule>
    <cfRule type="expression" dxfId="2780" priority="13992">
      <formula>IF(RIGHT(TEXT(AE32,"0.#"),1)=".",TRUE,FALSE)</formula>
    </cfRule>
  </conditionalFormatting>
  <conditionalFormatting sqref="P18:AX18">
    <cfRule type="expression" dxfId="2779" priority="13877">
      <formula>IF(RIGHT(TEXT(P18,"0.#"),1)=".",FALSE,TRUE)</formula>
    </cfRule>
    <cfRule type="expression" dxfId="2778" priority="13878">
      <formula>IF(RIGHT(TEXT(P18,"0.#"),1)=".",TRUE,FALSE)</formula>
    </cfRule>
  </conditionalFormatting>
  <conditionalFormatting sqref="Y782">
    <cfRule type="expression" dxfId="2777" priority="13873">
      <formula>IF(RIGHT(TEXT(Y782,"0.#"),1)=".",FALSE,TRUE)</formula>
    </cfRule>
    <cfRule type="expression" dxfId="2776" priority="13874">
      <formula>IF(RIGHT(TEXT(Y782,"0.#"),1)=".",TRUE,FALSE)</formula>
    </cfRule>
  </conditionalFormatting>
  <conditionalFormatting sqref="Y791">
    <cfRule type="expression" dxfId="2775" priority="13869">
      <formula>IF(RIGHT(TEXT(Y791,"0.#"),1)=".",FALSE,TRUE)</formula>
    </cfRule>
    <cfRule type="expression" dxfId="2774" priority="13870">
      <formula>IF(RIGHT(TEXT(Y791,"0.#"),1)=".",TRUE,FALSE)</formula>
    </cfRule>
  </conditionalFormatting>
  <conditionalFormatting sqref="Y822:Y829 Y820 Y809:Y816 Y807 Y796:Y803 Y794">
    <cfRule type="expression" dxfId="2773" priority="13651">
      <formula>IF(RIGHT(TEXT(Y794,"0.#"),1)=".",FALSE,TRUE)</formula>
    </cfRule>
    <cfRule type="expression" dxfId="2772" priority="13652">
      <formula>IF(RIGHT(TEXT(Y794,"0.#"),1)=".",TRUE,FALSE)</formula>
    </cfRule>
  </conditionalFormatting>
  <conditionalFormatting sqref="AR15:AX15 P13:AX13">
    <cfRule type="expression" dxfId="2771" priority="13699">
      <formula>IF(RIGHT(TEXT(P13,"0.#"),1)=".",FALSE,TRUE)</formula>
    </cfRule>
    <cfRule type="expression" dxfId="2770" priority="13700">
      <formula>IF(RIGHT(TEXT(P13,"0.#"),1)=".",TRUE,FALSE)</formula>
    </cfRule>
  </conditionalFormatting>
  <conditionalFormatting sqref="P19:AJ19">
    <cfRule type="expression" dxfId="2769" priority="13697">
      <formula>IF(RIGHT(TEXT(P19,"0.#"),1)=".",FALSE,TRUE)</formula>
    </cfRule>
    <cfRule type="expression" dxfId="2768" priority="13698">
      <formula>IF(RIGHT(TEXT(P19,"0.#"),1)=".",TRUE,FALSE)</formula>
    </cfRule>
  </conditionalFormatting>
  <conditionalFormatting sqref="AE101 AQ101">
    <cfRule type="expression" dxfId="2767" priority="13689">
      <formula>IF(RIGHT(TEXT(AE101,"0.#"),1)=".",FALSE,TRUE)</formula>
    </cfRule>
    <cfRule type="expression" dxfId="2766" priority="13690">
      <formula>IF(RIGHT(TEXT(AE101,"0.#"),1)=".",TRUE,FALSE)</formula>
    </cfRule>
  </conditionalFormatting>
  <conditionalFormatting sqref="Y783:Y790 Y781">
    <cfRule type="expression" dxfId="2765" priority="13675">
      <formula>IF(RIGHT(TEXT(Y781,"0.#"),1)=".",FALSE,TRUE)</formula>
    </cfRule>
    <cfRule type="expression" dxfId="2764" priority="13676">
      <formula>IF(RIGHT(TEXT(Y781,"0.#"),1)=".",TRUE,FALSE)</formula>
    </cfRule>
  </conditionalFormatting>
  <conditionalFormatting sqref="AU782">
    <cfRule type="expression" dxfId="2763" priority="13673">
      <formula>IF(RIGHT(TEXT(AU782,"0.#"),1)=".",FALSE,TRUE)</formula>
    </cfRule>
    <cfRule type="expression" dxfId="2762" priority="13674">
      <formula>IF(RIGHT(TEXT(AU782,"0.#"),1)=".",TRUE,FALSE)</formula>
    </cfRule>
  </conditionalFormatting>
  <conditionalFormatting sqref="AU791">
    <cfRule type="expression" dxfId="2761" priority="13671">
      <formula>IF(RIGHT(TEXT(AU791,"0.#"),1)=".",FALSE,TRUE)</formula>
    </cfRule>
    <cfRule type="expression" dxfId="2760" priority="13672">
      <formula>IF(RIGHT(TEXT(AU791,"0.#"),1)=".",TRUE,FALSE)</formula>
    </cfRule>
  </conditionalFormatting>
  <conditionalFormatting sqref="AU783:AU790 AU781">
    <cfRule type="expression" dxfId="2759" priority="13669">
      <formula>IF(RIGHT(TEXT(AU781,"0.#"),1)=".",FALSE,TRUE)</formula>
    </cfRule>
    <cfRule type="expression" dxfId="2758" priority="13670">
      <formula>IF(RIGHT(TEXT(AU781,"0.#"),1)=".",TRUE,FALSE)</formula>
    </cfRule>
  </conditionalFormatting>
  <conditionalFormatting sqref="Y821 Y808 Y795">
    <cfRule type="expression" dxfId="2757" priority="13655">
      <formula>IF(RIGHT(TEXT(Y795,"0.#"),1)=".",FALSE,TRUE)</formula>
    </cfRule>
    <cfRule type="expression" dxfId="2756" priority="13656">
      <formula>IF(RIGHT(TEXT(Y795,"0.#"),1)=".",TRUE,FALSE)</formula>
    </cfRule>
  </conditionalFormatting>
  <conditionalFormatting sqref="Y830 Y817 Y804">
    <cfRule type="expression" dxfId="2755" priority="13653">
      <formula>IF(RIGHT(TEXT(Y804,"0.#"),1)=".",FALSE,TRUE)</formula>
    </cfRule>
    <cfRule type="expression" dxfId="2754" priority="13654">
      <formula>IF(RIGHT(TEXT(Y804,"0.#"),1)=".",TRUE,FALSE)</formula>
    </cfRule>
  </conditionalFormatting>
  <conditionalFormatting sqref="AU821 AU808 AU795">
    <cfRule type="expression" dxfId="2753" priority="13649">
      <formula>IF(RIGHT(TEXT(AU795,"0.#"),1)=".",FALSE,TRUE)</formula>
    </cfRule>
    <cfRule type="expression" dxfId="2752" priority="13650">
      <formula>IF(RIGHT(TEXT(AU795,"0.#"),1)=".",TRUE,FALSE)</formula>
    </cfRule>
  </conditionalFormatting>
  <conditionalFormatting sqref="AU830 AU817 AU804">
    <cfRule type="expression" dxfId="2751" priority="13647">
      <formula>IF(RIGHT(TEXT(AU804,"0.#"),1)=".",FALSE,TRUE)</formula>
    </cfRule>
    <cfRule type="expression" dxfId="2750" priority="13648">
      <formula>IF(RIGHT(TEXT(AU804,"0.#"),1)=".",TRUE,FALSE)</formula>
    </cfRule>
  </conditionalFormatting>
  <conditionalFormatting sqref="AU822:AU829 AU820 AU809:AU816 AU807 AU796:AU803 AU794">
    <cfRule type="expression" dxfId="2749" priority="13645">
      <formula>IF(RIGHT(TEXT(AU794,"0.#"),1)=".",FALSE,TRUE)</formula>
    </cfRule>
    <cfRule type="expression" dxfId="2748" priority="13646">
      <formula>IF(RIGHT(TEXT(AU794,"0.#"),1)=".",TRUE,FALSE)</formula>
    </cfRule>
  </conditionalFormatting>
  <conditionalFormatting sqref="AM87">
    <cfRule type="expression" dxfId="2747" priority="13299">
      <formula>IF(RIGHT(TEXT(AM87,"0.#"),1)=".",FALSE,TRUE)</formula>
    </cfRule>
    <cfRule type="expression" dxfId="2746" priority="13300">
      <formula>IF(RIGHT(TEXT(AM87,"0.#"),1)=".",TRUE,FALSE)</formula>
    </cfRule>
  </conditionalFormatting>
  <conditionalFormatting sqref="AE55">
    <cfRule type="expression" dxfId="2745" priority="13367">
      <formula>IF(RIGHT(TEXT(AE55,"0.#"),1)=".",FALSE,TRUE)</formula>
    </cfRule>
    <cfRule type="expression" dxfId="2744" priority="13368">
      <formula>IF(RIGHT(TEXT(AE55,"0.#"),1)=".",TRUE,FALSE)</formula>
    </cfRule>
  </conditionalFormatting>
  <conditionalFormatting sqref="AI55">
    <cfRule type="expression" dxfId="2743" priority="13365">
      <formula>IF(RIGHT(TEXT(AI55,"0.#"),1)=".",FALSE,TRUE)</formula>
    </cfRule>
    <cfRule type="expression" dxfId="2742" priority="13366">
      <formula>IF(RIGHT(TEXT(AI55,"0.#"),1)=".",TRUE,FALSE)</formula>
    </cfRule>
  </conditionalFormatting>
  <conditionalFormatting sqref="AI32:AI34">
    <cfRule type="expression" dxfId="2741" priority="13451">
      <formula>IF(RIGHT(TEXT(AI32,"0.#"),1)=".",FALSE,TRUE)</formula>
    </cfRule>
    <cfRule type="expression" dxfId="2740" priority="13452">
      <formula>IF(RIGHT(TEXT(AI32,"0.#"),1)=".",TRUE,FALSE)</formula>
    </cfRule>
  </conditionalFormatting>
  <conditionalFormatting sqref="AM32:AM34">
    <cfRule type="expression" dxfId="2739" priority="13449">
      <formula>IF(RIGHT(TEXT(AM32,"0.#"),1)=".",FALSE,TRUE)</formula>
    </cfRule>
    <cfRule type="expression" dxfId="2738" priority="13450">
      <formula>IF(RIGHT(TEXT(AM32,"0.#"),1)=".",TRUE,FALSE)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558</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4"/>
      <c r="AA2" s="825"/>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4"/>
      <c r="AA9" s="825"/>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4"/>
      <c r="AA16" s="825"/>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4"/>
      <c r="AA23" s="825"/>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4"/>
      <c r="AA30" s="825"/>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4"/>
      <c r="AA37" s="825"/>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4"/>
      <c r="AA44" s="825"/>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4"/>
      <c r="AA51" s="825"/>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4"/>
      <c r="AA58" s="825"/>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4"/>
      <c r="AA65" s="825"/>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4"/>
      <c r="Z4" s="385"/>
      <c r="AA4" s="385"/>
      <c r="AB4" s="803"/>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6"/>
      <c r="B16" s="1047"/>
      <c r="C16" s="1047"/>
      <c r="D16" s="1047"/>
      <c r="E16" s="1047"/>
      <c r="F16" s="1048"/>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4"/>
      <c r="Z17" s="385"/>
      <c r="AA17" s="385"/>
      <c r="AB17" s="803"/>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6"/>
      <c r="B29" s="1047"/>
      <c r="C29" s="1047"/>
      <c r="D29" s="1047"/>
      <c r="E29" s="1047"/>
      <c r="F29" s="1048"/>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4"/>
      <c r="Z30" s="385"/>
      <c r="AA30" s="385"/>
      <c r="AB30" s="803"/>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6"/>
      <c r="B42" s="1047"/>
      <c r="C42" s="1047"/>
      <c r="D42" s="1047"/>
      <c r="E42" s="1047"/>
      <c r="F42" s="1048"/>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4"/>
      <c r="Z43" s="385"/>
      <c r="AA43" s="385"/>
      <c r="AB43" s="803"/>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6"/>
      <c r="B56" s="1047"/>
      <c r="C56" s="1047"/>
      <c r="D56" s="1047"/>
      <c r="E56" s="1047"/>
      <c r="F56" s="1048"/>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4"/>
      <c r="Z57" s="385"/>
      <c r="AA57" s="385"/>
      <c r="AB57" s="803"/>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6"/>
      <c r="B69" s="1047"/>
      <c r="C69" s="1047"/>
      <c r="D69" s="1047"/>
      <c r="E69" s="1047"/>
      <c r="F69" s="1048"/>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4"/>
      <c r="Z70" s="385"/>
      <c r="AA70" s="385"/>
      <c r="AB70" s="803"/>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6"/>
      <c r="B82" s="1047"/>
      <c r="C82" s="1047"/>
      <c r="D82" s="1047"/>
      <c r="E82" s="1047"/>
      <c r="F82" s="1048"/>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4"/>
      <c r="Z83" s="385"/>
      <c r="AA83" s="385"/>
      <c r="AB83" s="803"/>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6"/>
      <c r="B95" s="1047"/>
      <c r="C95" s="1047"/>
      <c r="D95" s="1047"/>
      <c r="E95" s="1047"/>
      <c r="F95" s="1048"/>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4"/>
      <c r="Z96" s="385"/>
      <c r="AA96" s="385"/>
      <c r="AB96" s="803"/>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6"/>
      <c r="B109" s="1047"/>
      <c r="C109" s="1047"/>
      <c r="D109" s="1047"/>
      <c r="E109" s="1047"/>
      <c r="F109" s="1048"/>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3"/>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6"/>
      <c r="B122" s="1047"/>
      <c r="C122" s="1047"/>
      <c r="D122" s="1047"/>
      <c r="E122" s="1047"/>
      <c r="F122" s="1048"/>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3"/>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6"/>
      <c r="B135" s="1047"/>
      <c r="C135" s="1047"/>
      <c r="D135" s="1047"/>
      <c r="E135" s="1047"/>
      <c r="F135" s="1048"/>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3"/>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6"/>
      <c r="B148" s="1047"/>
      <c r="C148" s="1047"/>
      <c r="D148" s="1047"/>
      <c r="E148" s="1047"/>
      <c r="F148" s="1048"/>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3"/>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6"/>
      <c r="B162" s="1047"/>
      <c r="C162" s="1047"/>
      <c r="D162" s="1047"/>
      <c r="E162" s="1047"/>
      <c r="F162" s="1048"/>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3"/>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6"/>
      <c r="B175" s="1047"/>
      <c r="C175" s="1047"/>
      <c r="D175" s="1047"/>
      <c r="E175" s="1047"/>
      <c r="F175" s="1048"/>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3"/>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6"/>
      <c r="B188" s="1047"/>
      <c r="C188" s="1047"/>
      <c r="D188" s="1047"/>
      <c r="E188" s="1047"/>
      <c r="F188" s="1048"/>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3"/>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6"/>
      <c r="B201" s="1047"/>
      <c r="C201" s="1047"/>
      <c r="D201" s="1047"/>
      <c r="E201" s="1047"/>
      <c r="F201" s="1048"/>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3"/>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6"/>
      <c r="B215" s="1047"/>
      <c r="C215" s="1047"/>
      <c r="D215" s="1047"/>
      <c r="E215" s="1047"/>
      <c r="F215" s="1048"/>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3"/>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6"/>
      <c r="B228" s="1047"/>
      <c r="C228" s="1047"/>
      <c r="D228" s="1047"/>
      <c r="E228" s="1047"/>
      <c r="F228" s="1048"/>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3"/>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6"/>
      <c r="B241" s="1047"/>
      <c r="C241" s="1047"/>
      <c r="D241" s="1047"/>
      <c r="E241" s="1047"/>
      <c r="F241" s="1048"/>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3"/>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6"/>
      <c r="B254" s="1047"/>
      <c r="C254" s="1047"/>
      <c r="D254" s="1047"/>
      <c r="E254" s="1047"/>
      <c r="F254" s="1048"/>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3"/>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2018-08-06T15:54:34Z</cp:lastPrinted>
  <dcterms:created xsi:type="dcterms:W3CDTF">2012-03-13T00:50:25Z</dcterms:created>
  <dcterms:modified xsi:type="dcterms:W3CDTF">2018-08-31T02:15:40Z</dcterms:modified>
</cp:coreProperties>
</file>