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K13" i="3" l="1"/>
  <c r="P23" i="3"/>
  <c r="P2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<sst xmlns="http://schemas.openxmlformats.org/spreadsheetml/2006/main" count="2923" uniqueCount="615">
  <si>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</si>
  <si>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</si>
  <si>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</si>
  <si>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</si>
  <si>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</si>
  <si>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</si>
  <si>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</si>
  <si>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</si>
  <si>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</si>
  <si>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</si>
  <si>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</si>
  <si>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</si>
  <si>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</si>
  <si>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</si>
  <si>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</si>
  <si>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</si>
  <si>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</si>
  <si>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</si>
  <si>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</si>
  <si>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</si>
  <si>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</si>
  <si>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</si>
  <si>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</si>
  <si>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</si>
  <si>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</si>
  <si>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</si>
  <si>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</si>
  <si>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</si>
  <si>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</si>
  <si>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</si>
  <si>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</si>
  <si>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</si>
  <si>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</si>
  <si>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</si>
  <si>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</si>
  <si>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</si>
  <si>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</si>
  <si>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</si>
  <si>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</si>
  <si>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</si>
  <si>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</si>
  <si>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</si>
  <si>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</si>
  <si>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</si>
  <si>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</si>
  <si>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</si>
  <si>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</si>
  <si>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</si>
  <si>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</si>
  <si>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</si>
  <si>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</si>
  <si>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</si>
  <si>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</si>
  <si>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</si>
  <si>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</si>
  <si>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</si>
  <si>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</si>
  <si>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</si>
  <si>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</si>
  <si>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</si>
  <si>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</si>
  <si>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</si>
  <si>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</si>
  <si>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</si>
  <si>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</si>
  <si>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</si>
  <si>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</si>
  <si>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</si>
  <si>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</si>
  <si>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</si>
  <si>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</si>
  <si>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</si>
  <si>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</si>
  <si>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</si>
  <si>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</si>
  <si>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</si>
  <si>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</si>
  <si>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</si>
  <si>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</si>
  <si>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</si>
  <si>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</si>
  <si>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</si>
  <si>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</si>
  <si>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</si>
  <si>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</si>
  <si>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</si>
  <si>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</si>
  <si>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</si>
  <si>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</si>
  <si>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</si>
  <si>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</si>
  <si>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</si>
  <si>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</si>
  <si>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</si>
  <si>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</si>
  <si>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</si>
  <si>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</si>
  <si>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</si>
  <si>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</si>
  <si>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</si>
  <si>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</si>
  <si>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</si>
  <si>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</si>
  <si>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</si>
  <si>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</si>
  <si>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</si>
  <si>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</si>
  <si>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</si>
  <si>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</si>
  <si>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</si>
  <si>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</si>
  <si>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</si>
  <si>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</si>
  <si>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</si>
  <si>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</si>
  <si>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</si>
  <si>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</si>
  <si>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</si>
  <si>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</si>
  <si>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</si>
  <si>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</si>
  <si>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</si>
  <si>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</si>
  <si>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</si>
  <si>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</si>
  <si>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</si>
  <si>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</si>
  <si>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</si>
  <si>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</si>
  <si>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</si>
  <si>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</si>
  <si>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</si>
  <si>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</si>
  <si>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</si>
  <si>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</si>
  <si>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</si>
  <si>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</si>
  <si>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</si>
  <si>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</si>
  <si>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</si>
  <si>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</si>
  <si>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</si>
  <si>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</si>
  <si>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</si>
  <si>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</si>
  <si>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</si>
  <si>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</si>
  <si>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</si>
  <si>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</si>
  <si>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</si>
  <si>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</si>
  <si>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</si>
  <si>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</si>
  <si>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</si>
  <si>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</si>
  <si>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</si>
  <si>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</si>
  <si>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</si>
  <si>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</si>
  <si>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</si>
  <si>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</si>
  <si>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</si>
  <si>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</si>
  <si>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</si>
  <si>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</si>
  <si>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</si>
  <si>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</si>
  <si>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</si>
  <si>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</si>
  <si>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</si>
  <si>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</si>
  <si>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</si>
  <si>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</si>
  <si>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</si>
  <si>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</si>
  <si>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</si>
  <si>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</si>
  <si>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</si>
  <si>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</si>
  <si>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</si>
  <si>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</si>
  <si>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</si>
  <si>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</si>
  <si>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</si>
  <si>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</si>
  <si>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</si>
  <si>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</si>
  <si>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</si>
  <si>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</si>
  <si>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</si>
  <si>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</si>
  <si>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</si>
  <si>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</si>
  <si>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</si>
  <si>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</si>
  <si>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</si>
  <si>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</si>
  <si>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</si>
  <si>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</si>
  <si>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</si>
  <si>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</si>
  <si>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</si>
  <si>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</si>
  <si>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</si>
  <si>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</si>
  <si>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</si>
  <si>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</si>
  <si>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</si>
  <si>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</si>
  <si>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</si>
  <si>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</si>
  <si>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</si>
  <si>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</si>
  <si>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</si>
  <si>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</si>
  <si>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</si>
  <si>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</si>
  <si>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</si>
  <si>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</si>
  <si>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</si>
  <si>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</si>
  <si>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</si>
  <si>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</si>
  <si>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</si>
  <si>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</si>
  <si>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</si>
  <si>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</si>
  <si>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</si>
  <si>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</si>
  <si>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</si>
  <si>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</si>
  <si>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</si>
  <si>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</si>
  <si>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</si>
  <si>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</si>
  <si>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</si>
  <si>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</si>
  <si>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</si>
  <si>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</si>
  <si>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</si>
  <si>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</si>
  <si>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</si>
  <si>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</si>
  <si>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</si>
  <si>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</si>
  <si>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</si>
  <si>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</si>
  <si>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</si>
  <si>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</si>
  <si>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</si>
  <si>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</si>
  <si>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</si>
  <si>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</si>
  <si>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</si>
  <si>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</si>
  <si>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</si>
  <si>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</si>
  <si>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</si>
  <si>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</si>
  <si>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</si>
  <si>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</si>
  <si>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</si>
  <si>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</si>
  <si>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</si>
  <si>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</si>
  <si>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</si>
  <si>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</si>
  <si>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</si>
  <si>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</si>
  <si>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</si>
  <si>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</si>
  <si>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</si>
  <si>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</si>
  <si>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</si>
  <si>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</si>
  <si>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</si>
  <si>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</si>
  <si>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</si>
  <si>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</si>
  <si>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</si>
  <si>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</si>
  <si>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</si>
  <si>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</si>
  <si>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</si>
  <si>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</si>
  <si>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</si>
  <si>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</si>
  <si>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</si>
  <si>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</si>
  <si>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</si>
  <si>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</si>
  <si>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</si>
  <si>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</si>
  <si>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</si>
  <si>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</si>
  <si>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</si>
  <si>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</si>
  <si>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</si>
  <si>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</si>
  <si>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</si>
  <si>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</si>
  <si>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</si>
  <si>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</si>
  <si>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</si>
  <si>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</si>
  <si>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</si>
  <si>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</si>
  <si>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</si>
  <si>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</si>
  <si>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</si>
  <si>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</si>
  <si>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</si>
  <si>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</si>
  <si>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</si>
  <si>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</si>
  <si>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</si>
  <si>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</si>
  <si>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</si>
  <si>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</si>
  <si>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</si>
  <si>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</si>
  <si>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</si>
  <si>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</si>
  <si>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</si>
  <si>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</si>
  <si>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</si>
  <si>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</si>
  <si>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</si>
  <si>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</si>
  <si>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</si>
  <si>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</si>
  <si>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</si>
  <si>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</si>
  <si>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</si>
  <si>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</si>
  <si>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</si>
  <si>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</si>
  <si>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</si>
  <si>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</si>
  <si>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</si>
  <si>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</si>
  <si>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</si>
  <si>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</si>
  <si>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</si>
  <si>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</si>
  <si>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</si>
  <si>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</si>
  <si>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</si>
  <si>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</si>
  <si>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</si>
  <si>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</si>
  <si>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</si>
  <si>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</si>
  <si>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</si>
  <si>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</si>
  <si>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</si>
  <si>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</si>
  <si>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</si>
  <si>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</si>
  <si>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</si>
  <si>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</si>
  <si>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</si>
  <si>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</si>
  <si>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</si>
  <si>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</si>
  <si>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</si>
  <si>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</si>
  <si>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</si>
  <si>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</si>
  <si>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</si>
  <si>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</si>
  <si>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</si>
  <si>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</si>
  <si>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</si>
  <si>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</si>
  <si>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</si>
  <si>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</si>
  <si>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</si>
  <si>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</si>
  <si>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</si>
  <si>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</si>
  <si>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</si>
  <si>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</si>
  <si>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</si>
  <si>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</si>
  <si>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</si>
  <si>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</si>
  <si>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</si>
  <si>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</si>
  <si>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</si>
  <si>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</si>
  <si>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</si>
  <si>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</si>
  <si>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</si>
  <si>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</si>
  <si>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</si>
  <si>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</si>
  <si>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</si>
  <si>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</si>
  <si>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</si>
  <si>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</si>
  <si>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</si>
  <si>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</si>
  <si>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</si>
  <si>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</si>
  <si>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</si>
  <si>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</si>
  <si>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</si>
  <si>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</si>
  <si>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</si>
  <si>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</si>
  <si>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</si>
  <si>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</si>
  <si>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</si>
  <si>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</si>
  <si>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</si>
  <si>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</si>
  <si>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</si>
  <si>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</si>
  <si>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</si>
  <si>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</si>
  <si>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</si>
  <si>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</si>
  <si>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</si>
  <si>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</si>
  <si>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</si>
  <si>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</si>
  <si>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</si>
  <si>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</si>
  <si>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</si>
  <si>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</si>
  <si>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</si>
  <si>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</si>
  <si>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</si>
  <si>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</si>
  <si>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</si>
  <si>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</si>
  <si>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</si>
  <si>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</si>
  <si>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</si>
  <si>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</si>
  <si>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</si>
  <si>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</si>
  <si>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</si>
  <si>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</si>
  <si>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</si>
  <si>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</si>
  <si>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</si>
  <si>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</si>
  <si>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</si>
  <si>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</si>
  <si>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</si>
  <si>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</si>
  <si>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</si>
  <si>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</si>
  <si>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</si>
  <si>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</si>
  <si>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</si>
  <si>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</si>
  <si>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</si>
  <si>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</si>
  <si>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</si>
  <si>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</si>
  <si>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</si>
  <si>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</si>
  <si>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</si>
  <si>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</si>
  <si>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</si>
  <si>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</si>
  <si>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</si>
  <si>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</si>
  <si>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</si>
  <si>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</si>
  <si>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</si>
  <si>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</si>
  <si>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</si>
  <si>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</si>
  <si>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</si>
  <si>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</si>
  <si>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</si>
  <si>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</si>
  <si>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</si>
  <si>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</si>
  <si>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</si>
  <si>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</si>
  <si>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</si>
  <si>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</si>
  <si>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</si>
  <si>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</si>
  <si>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</si>
  <si>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</si>
  <si>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</si>
  <si>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</si>
  <si>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</si>
  <si>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</si>
  <si>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</si>
  <si>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</si>
  <si>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</si>
  <si>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</si>
  <si>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</si>
  <si>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</si>
  <si>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</si>
  <si>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</si>
  <si>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</si>
  <si>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</si>
  <si>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</si>
  <si>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</si>
  <si>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</si>
  <si>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</si>
  <si>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</si>
  <si>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</si>
  <si>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</si>
  <si>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</si>
  <si>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</si>
  <si>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</si>
  <si>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</si>
  <si>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</si>
  <si>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</si>
  <si>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</si>
  <si>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</si>
  <si>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</si>
  <si>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</si>
  <si>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</si>
  <si>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</si>
  <si>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</si>
  <si>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</si>
  <si>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</si>
  <si>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</si>
  <si>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</si>
  <si>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</si>
  <si>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</si>
  <si>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</si>
  <si>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</si>
  <si>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</si>
  <si>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</si>
  <si>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</si>
  <si>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</si>
  <si>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</si>
  <si>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</si>
  <si>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</si>
  <si>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</si>
  <si>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</si>
  <si>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</si>
  <si>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</si>
  <si>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</si>
  <si>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</si>
  <si>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</si>
  <si>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</si>
  <si>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</si>
  <si>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</si>
  <si>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phoneticPr fontId="5"/>
  </si>
  <si>
    <t>医薬安全対策課</t>
    <phoneticPr fontId="5"/>
  </si>
  <si>
    <t>課長　佐藤　大作</t>
    <phoneticPr fontId="5"/>
  </si>
  <si>
    <t>平成３０年度</t>
    <phoneticPr fontId="5"/>
  </si>
  <si>
    <t>終了予定なし</t>
    <phoneticPr fontId="5"/>
  </si>
  <si>
    <t>○</t>
  </si>
  <si>
    <t>-</t>
  </si>
  <si>
    <t>-</t>
    <phoneticPr fontId="5"/>
  </si>
  <si>
    <t>「未来投資戦略2017」（平成29年6月9日閣議決定）
平成20年3月28日医政経発第0328001号
平成28年８月30日医政経発0830第１号
薬生安発0830第１号
薬生監麻発0830第１号</t>
    <phoneticPr fontId="5"/>
  </si>
  <si>
    <t>医療機関におけるUDI(Unique Device Identification：医療機器を特定し、識別を行うための仕組み）の利用を推進していくため、実際にUDIシステムを導入するにあたっての課題を明確にするとともに、UDIシステムの導入により医療現場にとってどのような効果があるのか具体的な検証を行う。</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</si>
  <si>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</si>
  <si>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t>
    <phoneticPr fontId="5"/>
  </si>
  <si>
    <t>-</t>
    <phoneticPr fontId="5"/>
  </si>
  <si>
    <t>-</t>
    <phoneticPr fontId="5"/>
  </si>
  <si>
    <t>-</t>
    <phoneticPr fontId="5"/>
  </si>
  <si>
    <t>-</t>
    <phoneticPr fontId="5"/>
  </si>
  <si>
    <t>医薬品審査等業務庁費</t>
    <phoneticPr fontId="5"/>
  </si>
  <si>
    <t>職員旅費</t>
    <phoneticPr fontId="5"/>
  </si>
  <si>
    <t>医療現場におけるUDIの有効的利活用推進のため、モデル病院においてＵＤＩシステム導入の効果について運用事例を収集する。</t>
    <phoneticPr fontId="5"/>
  </si>
  <si>
    <t>件</t>
    <phoneticPr fontId="5"/>
  </si>
  <si>
    <t>-</t>
    <phoneticPr fontId="5"/>
  </si>
  <si>
    <t>-</t>
    <phoneticPr fontId="5"/>
  </si>
  <si>
    <t>モデル事業によるUDI導入・運用事例の報告件数</t>
    <phoneticPr fontId="5"/>
  </si>
  <si>
    <t>医療機関に対するＵＤＩシステム導入検討会の開催数</t>
    <phoneticPr fontId="5"/>
  </si>
  <si>
    <t>回</t>
    <phoneticPr fontId="5"/>
  </si>
  <si>
    <t>千円</t>
    <phoneticPr fontId="5"/>
  </si>
  <si>
    <t>　　X/Ｙ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</si>
  <si>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</si>
  <si>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</si>
  <si>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</si>
  <si>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本事業は施策として30年度より医薬品等の安全対策等を推進するが、測定指標については設定しない。</t>
    <phoneticPr fontId="5"/>
  </si>
  <si>
    <t>-</t>
    <phoneticPr fontId="5"/>
  </si>
  <si>
    <t>-</t>
    <phoneticPr fontId="5"/>
  </si>
  <si>
    <t>-</t>
    <phoneticPr fontId="5"/>
  </si>
  <si>
    <t>医療機器等の流通の効率化・高度化、トレーサビリティの確保、医療事故の防止、医療事務の効率化等が期待されており、国が実施すべき事業である。</t>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</si>
  <si>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</si>
  <si>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</si>
  <si>
    <t>無</t>
  </si>
  <si>
    <t>-</t>
    <phoneticPr fontId="5"/>
  </si>
  <si>
    <t>点検対象外</t>
    <phoneticPr fontId="5"/>
  </si>
  <si>
    <t>厚生労働省</t>
  </si>
  <si>
    <t>-</t>
    <phoneticPr fontId="5"/>
  </si>
  <si>
    <t>-</t>
    <phoneticPr fontId="5"/>
  </si>
  <si>
    <t>-</t>
    <phoneticPr fontId="5"/>
  </si>
  <si>
    <t>-</t>
    <phoneticPr fontId="5"/>
  </si>
  <si>
    <t>-</t>
    <phoneticPr fontId="5"/>
  </si>
  <si>
    <t>医療現場におけるＵＤＩ利活用推進事業費</t>
    <phoneticPr fontId="5"/>
  </si>
  <si>
    <t>-</t>
    <phoneticPr fontId="5"/>
  </si>
  <si>
    <t>-</t>
    <phoneticPr fontId="5"/>
  </si>
  <si>
    <t>-</t>
    <phoneticPr fontId="5"/>
  </si>
  <si>
    <t>-</t>
    <phoneticPr fontId="5"/>
  </si>
  <si>
    <t>-</t>
    <phoneticPr fontId="5"/>
  </si>
  <si>
    <t>-</t>
    <phoneticPr fontId="5"/>
  </si>
  <si>
    <t>-</t>
    <phoneticPr fontId="5"/>
  </si>
  <si>
    <t>委員等旅費</t>
    <phoneticPr fontId="5"/>
  </si>
  <si>
    <t>諸謝金</t>
    <rPh sb="0" eb="1">
      <t>ショ</t>
    </rPh>
    <rPh sb="1" eb="3">
      <t>シャキン</t>
    </rPh>
    <phoneticPr fontId="5"/>
  </si>
  <si>
    <t>-</t>
    <phoneticPr fontId="5"/>
  </si>
  <si>
    <t>-</t>
    <phoneticPr fontId="5"/>
  </si>
  <si>
    <t>-</t>
    <phoneticPr fontId="5"/>
  </si>
  <si>
    <t>医薬品安全性評価事業委託費</t>
    <phoneticPr fontId="5"/>
  </si>
  <si>
    <t>X:医療機関に対するＵＤＩシステム導入検討対策費
（医薬品安全性評価事業委託費を除く）
Y:検討会の開催回数
※30年度見込みは、Ｘは30年度予算額、Ｙは目標回数を記載</t>
    <rPh sb="40" eb="41">
      <t>ノゾ</t>
    </rPh>
    <rPh sb="58" eb="60">
      <t>ネンド</t>
    </rPh>
    <rPh sb="60" eb="62">
      <t>ミコ</t>
    </rPh>
    <rPh sb="69" eb="71">
      <t>ネンド</t>
    </rPh>
    <rPh sb="71" eb="74">
      <t>ヨサンガク</t>
    </rPh>
    <rPh sb="77" eb="79">
      <t>モクヒョウ</t>
    </rPh>
    <rPh sb="79" eb="81">
      <t>カイスウ</t>
    </rPh>
    <rPh sb="82" eb="84">
      <t>キサイ</t>
    </rPh>
    <phoneticPr fontId="5"/>
  </si>
  <si>
    <t>6,056
/4</t>
    <phoneticPr fontId="5"/>
  </si>
  <si>
    <t>-</t>
    <phoneticPr fontId="5"/>
  </si>
  <si>
    <t>モデル事業によるUDI導入・運用事例の報告件数
（=交付決定件数）</t>
    <phoneticPr fontId="5"/>
  </si>
  <si>
    <t>国医療事故防止等の医療安全の向上を図るものであるため、国民や社会のニーズは高い。</t>
    <rPh sb="27" eb="28">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</si>
</sst>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632857" y="40821429"/>
          <a:ext cx="2409264" cy="13062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272393" y="41773929"/>
          <a:ext cx="851647" cy="285684"/>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１４百万円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6" name="大かっこ 5"/>
        <xdr:cNvSpPr/>
      </xdr:nvSpPr>
      <xdr:spPr>
        <a:xfrm>
          <a:off x="4694464" y="41175214"/>
          <a:ext cx="4134972" cy="5283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7" name="Text Box 2"/>
        <xdr:cNvSpPr txBox="1">
          <a:spLocks noChangeArrowheads="1"/>
        </xdr:cNvSpPr>
      </xdr:nvSpPr>
      <xdr:spPr bwMode="auto">
        <a:xfrm>
          <a:off x="5102680" y="41175214"/>
          <a:ext cx="3252106" cy="42358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744</xdr:row>
      <xdr:rowOff>272143</xdr:rowOff>
    </xdr:from>
    <xdr:to>
      <xdr:col>12</xdr:col>
      <xdr:colOff>0</xdr:colOff>
      <xdr:row>754</xdr:row>
      <xdr:rowOff>27214</xdr:rowOff>
    </xdr:to>
    <xdr:cxnSp macro="">
      <xdr:nvCxnSpPr>
        <xdr:cNvPr id="8" name="直線矢印コネクタ 7"/>
        <xdr:cNvCxnSpPr/>
      </xdr:nvCxnSpPr>
      <xdr:spPr>
        <a:xfrm>
          <a:off x="2435679" y="42154929"/>
          <a:ext cx="13607" cy="329292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340179</xdr:rowOff>
    </xdr:from>
    <xdr:to>
      <xdr:col>19</xdr:col>
      <xdr:colOff>168888</xdr:colOff>
      <xdr:row>747</xdr:row>
      <xdr:rowOff>351383</xdr:rowOff>
    </xdr:to>
    <xdr:cxnSp macro="">
      <xdr:nvCxnSpPr>
        <xdr:cNvPr id="11" name="直線矢印コネクタ 10"/>
        <xdr:cNvCxnSpPr/>
      </xdr:nvCxnSpPr>
      <xdr:spPr>
        <a:xfrm>
          <a:off x="2422071" y="43284322"/>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19</xdr:col>
      <xdr:colOff>196103</xdr:colOff>
      <xdr:row>754</xdr:row>
      <xdr:rowOff>11204</xdr:rowOff>
    </xdr:to>
    <xdr:cxnSp macro="">
      <xdr:nvCxnSpPr>
        <xdr:cNvPr id="12" name="直線矢印コネクタ 11"/>
        <xdr:cNvCxnSpPr/>
      </xdr:nvCxnSpPr>
      <xdr:spPr>
        <a:xfrm>
          <a:off x="2449286" y="45420643"/>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752</xdr:row>
      <xdr:rowOff>244929</xdr:rowOff>
    </xdr:from>
    <xdr:to>
      <xdr:col>48</xdr:col>
      <xdr:colOff>123167</xdr:colOff>
      <xdr:row>756</xdr:row>
      <xdr:rowOff>377090</xdr:rowOff>
    </xdr:to>
    <xdr:grpSp>
      <xdr:nvGrpSpPr>
        <xdr:cNvPr id="17" name="グループ化 16"/>
        <xdr:cNvGrpSpPr/>
      </xdr:nvGrpSpPr>
      <xdr:grpSpPr>
        <a:xfrm>
          <a:off x="4027715" y="43564629"/>
          <a:ext cx="5696652" cy="1541861"/>
          <a:chOff x="2487704" y="48436026"/>
          <a:chExt cx="4471149" cy="1374121"/>
        </a:xfrm>
      </xdr:grpSpPr>
      <xdr:sp macro="" textlink="">
        <xdr:nvSpPr>
          <xdr:cNvPr id="18" name="大かっこ 17"/>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．医療法人</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８百万円</a:t>
            </a:r>
            <a:endParaRPr kumimoji="1" lang="en-US" altLang="ja-JP" sz="1600">
              <a:solidFill>
                <a:schemeClr val="tx1"/>
              </a:solidFill>
              <a:latin typeface="+mn-ea"/>
              <a:ea typeface="+mn-ea"/>
            </a:endParaRPr>
          </a:p>
        </xdr:txBody>
      </xdr:sp>
      <xdr:sp macro="" textlink="">
        <xdr:nvSpPr>
          <xdr:cNvPr id="20"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利活用推進事業に係る検証を行うための調査費など</a:t>
            </a:r>
          </a:p>
        </xdr:txBody>
      </xdr:sp>
    </xdr:grpSp>
    <xdr:clientData/>
  </xdr:twoCellAnchor>
  <xdr:twoCellAnchor>
    <xdr:from>
      <xdr:col>20</xdr:col>
      <xdr:colOff>1</xdr:colOff>
      <xdr:row>746</xdr:row>
      <xdr:rowOff>231322</xdr:rowOff>
    </xdr:from>
    <xdr:to>
      <xdr:col>48</xdr:col>
      <xdr:colOff>95953</xdr:colOff>
      <xdr:row>751</xdr:row>
      <xdr:rowOff>9697</xdr:rowOff>
    </xdr:to>
    <xdr:grpSp>
      <xdr:nvGrpSpPr>
        <xdr:cNvPr id="21" name="グループ化 20"/>
        <xdr:cNvGrpSpPr/>
      </xdr:nvGrpSpPr>
      <xdr:grpSpPr>
        <a:xfrm>
          <a:off x="4000501" y="41274547"/>
          <a:ext cx="5696652" cy="1540500"/>
          <a:chOff x="2487704" y="48436026"/>
          <a:chExt cx="4471149" cy="1374121"/>
        </a:xfrm>
      </xdr:grpSpPr>
      <xdr:sp macro="" textlink="">
        <xdr:nvSpPr>
          <xdr:cNvPr id="22" name="大かっこ 21"/>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６百万円</a:t>
            </a:r>
            <a:endParaRPr kumimoji="1" lang="en-US" altLang="ja-JP" sz="1600">
              <a:solidFill>
                <a:schemeClr val="tx1"/>
              </a:solidFill>
              <a:latin typeface="+mn-ea"/>
              <a:ea typeface="+mn-ea"/>
            </a:endParaRPr>
          </a:p>
        </xdr:txBody>
      </xdr:sp>
      <xdr:sp macro="" textlink="">
        <xdr:nvSpPr>
          <xdr:cNvPr id="24"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利活用推進事業を行うための事務</a:t>
            </a:r>
          </a:p>
        </xdr:txBody>
      </xdr:sp>
    </xdr:grpSp>
    <xdr:clientData/>
  </xdr:twoCellAnchor>
  <xdr:twoCellAnchor>
    <xdr:from>
      <xdr:col>20</xdr:col>
      <xdr:colOff>54429</xdr:colOff>
      <xdr:row>751</xdr:row>
      <xdr:rowOff>258537</xdr:rowOff>
    </xdr:from>
    <xdr:to>
      <xdr:col>32</xdr:col>
      <xdr:colOff>81643</xdr:colOff>
      <xdr:row>752</xdr:row>
      <xdr:rowOff>163288</xdr:rowOff>
    </xdr:to>
    <xdr:sp macro="" textlink="">
      <xdr:nvSpPr>
        <xdr:cNvPr id="25" name="Text Box 2"/>
        <xdr:cNvSpPr txBox="1">
          <a:spLocks noChangeArrowheads="1"/>
        </xdr:cNvSpPr>
      </xdr:nvSpPr>
      <xdr:spPr bwMode="auto">
        <a:xfrm>
          <a:off x="4136572" y="44617823"/>
          <a:ext cx="2476500" cy="421822"/>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16</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590</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596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553</v>
      </c>
      <c r="H5" s="558"/>
      <c r="I5" s="558"/>
      <c r="J5" s="558"/>
      <c r="K5" s="558"/>
      <c r="L5" s="558"/>
      <c r="M5" s="559" t="s">
        <v>66</v>
      </c>
      <c r="N5" s="560"/>
      <c r="O5" s="560"/>
      <c r="P5" s="560"/>
      <c r="Q5" s="560"/>
      <c r="R5" s="561"/>
      <c r="S5" s="562" t="s">
        <v>554</v>
      </c>
      <c r="T5" s="558"/>
      <c r="U5" s="558"/>
      <c r="V5" s="558"/>
      <c r="W5" s="558"/>
      <c r="X5" s="563"/>
      <c r="Y5" s="712" t="s">
        <v>3</v>
      </c>
      <c r="Z5" s="713"/>
      <c r="AA5" s="713"/>
      <c r="AB5" s="713"/>
      <c r="AC5" s="713"/>
      <c r="AD5" s="714"/>
      <c r="AE5" s="715" t="s">
        <v>551</v>
      </c>
      <c r="AF5" s="715"/>
      <c r="AG5" s="715"/>
      <c r="AH5" s="715"/>
      <c r="AI5" s="715"/>
      <c r="AJ5" s="715"/>
      <c r="AK5" s="715"/>
      <c r="AL5" s="715"/>
      <c r="AM5" s="715"/>
      <c r="AN5" s="715"/>
      <c r="AO5" s="715"/>
      <c r="AP5" s="716"/>
      <c r="AQ5" s="717" t="s">
        <v>552</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4.2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2" t="s">
        <v>548</v>
      </c>
      <c r="Z7" s="293"/>
      <c r="AA7" s="293"/>
      <c r="AB7" s="293"/>
      <c r="AC7" s="293"/>
      <c r="AD7" s="393"/>
      <c r="AE7" s="380" t="s">
        <v>558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0" t="s">
        <v>560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t="s">
        <v>561</v>
      </c>
      <c r="Q13" s="98"/>
      <c r="R13" s="98"/>
      <c r="S13" s="98"/>
      <c r="T13" s="98"/>
      <c r="U13" s="98"/>
      <c r="V13" s="99"/>
      <c r="W13" s="97" t="s">
        <v>561</v>
      </c>
      <c r="X13" s="98"/>
      <c r="Y13" s="98"/>
      <c r="Z13" s="98"/>
      <c r="AA13" s="98"/>
      <c r="AB13" s="98"/>
      <c r="AC13" s="99"/>
      <c r="AD13" s="97" t="s">
        <v>561</v>
      </c>
      <c r="AE13" s="98"/>
      <c r="AF13" s="98"/>
      <c r="AG13" s="98"/>
      <c r="AH13" s="98"/>
      <c r="AI13" s="98"/>
      <c r="AJ13" s="99"/>
      <c r="AK13" s="97">
        <f>14027/1000</f>
        <v>14.026999999999999</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2"/>
      <c r="H14" s="743"/>
      <c r="I14" s="574" t="s">
        <v>8</v>
      </c>
      <c r="J14" s="627"/>
      <c r="K14" s="627"/>
      <c r="L14" s="627"/>
      <c r="M14" s="627"/>
      <c r="N14" s="627"/>
      <c r="O14" s="628"/>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4" t="s">
        <v>51</v>
      </c>
      <c r="J15" s="575"/>
      <c r="K15" s="575"/>
      <c r="L15" s="575"/>
      <c r="M15" s="575"/>
      <c r="N15" s="575"/>
      <c r="O15" s="576"/>
      <c r="P15" s="97" t="s">
        <v>563</v>
      </c>
      <c r="Q15" s="98"/>
      <c r="R15" s="98"/>
      <c r="S15" s="98"/>
      <c r="T15" s="98"/>
      <c r="U15" s="98"/>
      <c r="V15" s="99"/>
      <c r="W15" s="97" t="s">
        <v>563</v>
      </c>
      <c r="X15" s="98"/>
      <c r="Y15" s="98"/>
      <c r="Z15" s="98"/>
      <c r="AA15" s="98"/>
      <c r="AB15" s="98"/>
      <c r="AC15" s="99"/>
      <c r="AD15" s="97" t="s">
        <v>563</v>
      </c>
      <c r="AE15" s="98"/>
      <c r="AF15" s="98"/>
      <c r="AG15" s="98"/>
      <c r="AH15" s="98"/>
      <c r="AI15" s="98"/>
      <c r="AJ15" s="99"/>
      <c r="AK15" s="97" t="s">
        <v>563</v>
      </c>
      <c r="AL15" s="98"/>
      <c r="AM15" s="98"/>
      <c r="AN15" s="98"/>
      <c r="AO15" s="98"/>
      <c r="AP15" s="98"/>
      <c r="AQ15" s="99"/>
      <c r="AR15" s="97"/>
      <c r="AS15" s="98"/>
      <c r="AT15" s="98"/>
      <c r="AU15" s="98"/>
      <c r="AV15" s="98"/>
      <c r="AW15" s="98"/>
      <c r="AX15" s="99"/>
    </row>
    <row r="16" spans="1:50" ht="21" customHeight="1" x14ac:dyDescent="0.15">
      <c r="A16" s="139"/>
      <c r="B16" s="140"/>
      <c r="C16" s="140"/>
      <c r="D16" s="140"/>
      <c r="E16" s="140"/>
      <c r="F16" s="141"/>
      <c r="G16" s="742"/>
      <c r="H16" s="743"/>
      <c r="I16" s="574" t="s">
        <v>52</v>
      </c>
      <c r="J16" s="575"/>
      <c r="K16" s="575"/>
      <c r="L16" s="575"/>
      <c r="M16" s="575"/>
      <c r="N16" s="575"/>
      <c r="O16" s="576"/>
      <c r="P16" s="97" t="s">
        <v>564</v>
      </c>
      <c r="Q16" s="98"/>
      <c r="R16" s="98"/>
      <c r="S16" s="98"/>
      <c r="T16" s="98"/>
      <c r="U16" s="98"/>
      <c r="V16" s="99"/>
      <c r="W16" s="97" t="s">
        <v>564</v>
      </c>
      <c r="X16" s="98"/>
      <c r="Y16" s="98"/>
      <c r="Z16" s="98"/>
      <c r="AA16" s="98"/>
      <c r="AB16" s="98"/>
      <c r="AC16" s="99"/>
      <c r="AD16" s="97" t="s">
        <v>564</v>
      </c>
      <c r="AE16" s="98"/>
      <c r="AF16" s="98"/>
      <c r="AG16" s="98"/>
      <c r="AH16" s="98"/>
      <c r="AI16" s="98"/>
      <c r="AJ16" s="99"/>
      <c r="AK16" s="97" t="s">
        <v>564</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4" t="s">
        <v>50</v>
      </c>
      <c r="J17" s="627"/>
      <c r="K17" s="627"/>
      <c r="L17" s="627"/>
      <c r="M17" s="627"/>
      <c r="N17" s="627"/>
      <c r="O17" s="628"/>
      <c r="P17" s="97" t="s">
        <v>565</v>
      </c>
      <c r="Q17" s="98"/>
      <c r="R17" s="98"/>
      <c r="S17" s="98"/>
      <c r="T17" s="98"/>
      <c r="U17" s="98"/>
      <c r="V17" s="99"/>
      <c r="W17" s="97" t="s">
        <v>565</v>
      </c>
      <c r="X17" s="98"/>
      <c r="Y17" s="98"/>
      <c r="Z17" s="98"/>
      <c r="AA17" s="98"/>
      <c r="AB17" s="98"/>
      <c r="AC17" s="99"/>
      <c r="AD17" s="97" t="s">
        <v>565</v>
      </c>
      <c r="AE17" s="98"/>
      <c r="AF17" s="98"/>
      <c r="AG17" s="98"/>
      <c r="AH17" s="98"/>
      <c r="AI17" s="98"/>
      <c r="AJ17" s="99"/>
      <c r="AK17" s="97" t="s">
        <v>565</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14.026999999999999</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612</v>
      </c>
      <c r="Q19" s="98"/>
      <c r="R19" s="98"/>
      <c r="S19" s="98"/>
      <c r="T19" s="98"/>
      <c r="U19" s="98"/>
      <c r="V19" s="99"/>
      <c r="W19" s="97" t="s">
        <v>612</v>
      </c>
      <c r="X19" s="98"/>
      <c r="Y19" s="98"/>
      <c r="Z19" s="98"/>
      <c r="AA19" s="98"/>
      <c r="AB19" s="98"/>
      <c r="AC19" s="99"/>
      <c r="AD19" s="97" t="s">
        <v>612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9" t="s">
        <v>497</v>
      </c>
      <c r="H21" s="930"/>
      <c r="I21" s="930"/>
      <c r="J21" s="930"/>
      <c r="K21" s="930"/>
      <c r="L21" s="930"/>
      <c r="M21" s="930"/>
      <c r="N21" s="930"/>
      <c r="O21" s="930"/>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609</v>
      </c>
      <c r="H23" s="183"/>
      <c r="I23" s="183"/>
      <c r="J23" s="183"/>
      <c r="K23" s="183"/>
      <c r="L23" s="183"/>
      <c r="M23" s="183"/>
      <c r="N23" s="183"/>
      <c r="O23" s="184"/>
      <c r="P23" s="94">
        <f>7971/1000</f>
        <v>7.9710000000000001</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566</v>
      </c>
      <c r="H24" s="186"/>
      <c r="I24" s="186"/>
      <c r="J24" s="186"/>
      <c r="K24" s="186"/>
      <c r="L24" s="186"/>
      <c r="M24" s="186"/>
      <c r="N24" s="186"/>
      <c r="O24" s="187"/>
      <c r="P24" s="97">
        <f>5045/1000</f>
        <v>5.0449999999999999</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605</v>
      </c>
      <c r="H25" s="186"/>
      <c r="I25" s="186"/>
      <c r="J25" s="186"/>
      <c r="K25" s="186"/>
      <c r="L25" s="186"/>
      <c r="M25" s="186"/>
      <c r="N25" s="186"/>
      <c r="O25" s="187"/>
      <c r="P25" s="97">
        <v>1</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604</v>
      </c>
      <c r="H26" s="186"/>
      <c r="I26" s="186"/>
      <c r="J26" s="186"/>
      <c r="K26" s="186"/>
      <c r="L26" s="186"/>
      <c r="M26" s="186"/>
      <c r="N26" s="186"/>
      <c r="O26" s="187"/>
      <c r="P26" s="97">
        <v>0</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567</v>
      </c>
      <c r="H27" s="186"/>
      <c r="I27" s="186"/>
      <c r="J27" s="186"/>
      <c r="K27" s="186"/>
      <c r="L27" s="186"/>
      <c r="M27" s="186"/>
      <c r="N27" s="186"/>
      <c r="O27" s="187"/>
      <c r="P27" s="97">
        <v>0</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1.0999999999999233E-2</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14.026999999999999</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570</v>
      </c>
      <c r="AR31" s="133"/>
      <c r="AS31" s="134" t="s">
        <v>356</v>
      </c>
      <c r="AT31" s="168"/>
      <c r="AU31" s="268">
        <v>30</v>
      </c>
      <c r="AV31" s="268"/>
      <c r="AW31" s="376" t="s">
        <v>300</v>
      </c>
      <c r="AX31" s="377"/>
    </row>
    <row r="32" spans="1:50" ht="28.5" customHeight="1" x14ac:dyDescent="0.15">
      <c r="A32" s="514"/>
      <c r="B32" s="512"/>
      <c r="C32" s="512"/>
      <c r="D32" s="512"/>
      <c r="E32" s="512"/>
      <c r="F32" s="513"/>
      <c r="G32" s="539" t="s">
        <v>568</v>
      </c>
      <c r="H32" s="540"/>
      <c r="I32" s="540"/>
      <c r="J32" s="540"/>
      <c r="K32" s="540"/>
      <c r="L32" s="540"/>
      <c r="M32" s="540"/>
      <c r="N32" s="540"/>
      <c r="O32" s="541"/>
      <c r="P32" s="157" t="s">
        <v>613</v>
      </c>
      <c r="Q32" s="157"/>
      <c r="R32" s="157"/>
      <c r="S32" s="157"/>
      <c r="T32" s="157"/>
      <c r="U32" s="157"/>
      <c r="V32" s="157"/>
      <c r="W32" s="157"/>
      <c r="X32" s="228"/>
      <c r="Y32" s="335" t="s">
        <v>12</v>
      </c>
      <c r="Z32" s="548"/>
      <c r="AA32" s="549"/>
      <c r="AB32" s="550" t="s">
        <v>569</v>
      </c>
      <c r="AC32" s="550"/>
      <c r="AD32" s="550"/>
      <c r="AE32" s="361" t="s">
        <v>570</v>
      </c>
      <c r="AF32" s="362"/>
      <c r="AG32" s="362"/>
      <c r="AH32" s="362"/>
      <c r="AI32" s="361" t="s">
        <v>570</v>
      </c>
      <c r="AJ32" s="362"/>
      <c r="AK32" s="362"/>
      <c r="AL32" s="362"/>
      <c r="AM32" s="361" t="s">
        <v>570</v>
      </c>
      <c r="AN32" s="362"/>
      <c r="AO32" s="362"/>
      <c r="AP32" s="362"/>
      <c r="AQ32" s="100" t="s">
        <v>570</v>
      </c>
      <c r="AR32" s="101"/>
      <c r="AS32" s="101"/>
      <c r="AT32" s="102"/>
      <c r="AU32" s="362" t="s">
        <v>571</v>
      </c>
      <c r="AV32" s="362"/>
      <c r="AW32" s="362"/>
      <c r="AX32" s="364"/>
    </row>
    <row r="33" spans="1:50" ht="28.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569</v>
      </c>
      <c r="AC33" s="521"/>
      <c r="AD33" s="521"/>
      <c r="AE33" s="361" t="s">
        <v>570</v>
      </c>
      <c r="AF33" s="362"/>
      <c r="AG33" s="362"/>
      <c r="AH33" s="362"/>
      <c r="AI33" s="361" t="s">
        <v>570</v>
      </c>
      <c r="AJ33" s="362"/>
      <c r="AK33" s="362"/>
      <c r="AL33" s="362"/>
      <c r="AM33" s="361" t="s">
        <v>570</v>
      </c>
      <c r="AN33" s="362"/>
      <c r="AO33" s="362"/>
      <c r="AP33" s="362"/>
      <c r="AQ33" s="100" t="s">
        <v>570</v>
      </c>
      <c r="AR33" s="101"/>
      <c r="AS33" s="101"/>
      <c r="AT33" s="102"/>
      <c r="AU33" s="362">
        <v>2</v>
      </c>
      <c r="AV33" s="362"/>
      <c r="AW33" s="362"/>
      <c r="AX33" s="364"/>
    </row>
    <row r="34" spans="1:50" ht="28.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570</v>
      </c>
      <c r="AF34" s="362"/>
      <c r="AG34" s="362"/>
      <c r="AH34" s="362"/>
      <c r="AI34" s="361" t="s">
        <v>570</v>
      </c>
      <c r="AJ34" s="362"/>
      <c r="AK34" s="362"/>
      <c r="AL34" s="362"/>
      <c r="AM34" s="361" t="s">
        <v>570</v>
      </c>
      <c r="AN34" s="362"/>
      <c r="AO34" s="362"/>
      <c r="AP34" s="362"/>
      <c r="AQ34" s="100" t="s">
        <v>562</v>
      </c>
      <c r="AR34" s="101"/>
      <c r="AS34" s="101"/>
      <c r="AT34" s="102"/>
      <c r="AU34" s="362" t="s">
        <v>571</v>
      </c>
      <c r="AV34" s="362"/>
      <c r="AW34" s="362"/>
      <c r="AX34" s="364"/>
    </row>
    <row r="35" spans="1:50" ht="23.25" customHeight="1" x14ac:dyDescent="0.15">
      <c r="A35" s="900" t="s">
        <v>528</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5" t="s">
        <v>357</v>
      </c>
      <c r="AF65" s="366"/>
      <c r="AG65" s="366"/>
      <c r="AH65" s="367"/>
      <c r="AI65" s="365" t="s">
        <v>363</v>
      </c>
      <c r="AJ65" s="366"/>
      <c r="AK65" s="366"/>
      <c r="AL65" s="367"/>
      <c r="AM65" s="372" t="s">
        <v>472</v>
      </c>
      <c r="AN65" s="372"/>
      <c r="AO65" s="372"/>
      <c r="AP65" s="365"/>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7"/>
      <c r="AR66" s="268"/>
      <c r="AS66" s="868" t="s">
        <v>356</v>
      </c>
      <c r="AT66" s="869"/>
      <c r="AU66" s="268"/>
      <c r="AV66" s="268"/>
      <c r="AW66" s="868" t="s">
        <v>490</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518</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519</v>
      </c>
      <c r="AC69" s="980"/>
      <c r="AD69" s="980"/>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4" t="s">
        <v>498</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518</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519</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0" t="s">
        <v>492</v>
      </c>
      <c r="B73" s="841"/>
      <c r="C73" s="841"/>
      <c r="D73" s="841"/>
      <c r="E73" s="841"/>
      <c r="F73" s="842"/>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3"/>
      <c r="B75" s="844"/>
      <c r="C75" s="844"/>
      <c r="D75" s="844"/>
      <c r="E75" s="844"/>
      <c r="F75" s="845"/>
      <c r="G75" s="780"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3"/>
      <c r="B76" s="844"/>
      <c r="C76" s="844"/>
      <c r="D76" s="844"/>
      <c r="E76" s="844"/>
      <c r="F76" s="845"/>
      <c r="G76" s="781"/>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3"/>
      <c r="B77" s="844"/>
      <c r="C77" s="844"/>
      <c r="D77" s="844"/>
      <c r="E77" s="844"/>
      <c r="F77" s="845"/>
      <c r="G77" s="782"/>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4" t="s">
        <v>531</v>
      </c>
      <c r="B78" s="915"/>
      <c r="C78" s="915"/>
      <c r="D78" s="915"/>
      <c r="E78" s="912" t="s">
        <v>465</v>
      </c>
      <c r="F78" s="913"/>
      <c r="G78" s="57" t="s">
        <v>365</v>
      </c>
      <c r="H78" s="791"/>
      <c r="I78" s="241"/>
      <c r="J78" s="241"/>
      <c r="K78" s="241"/>
      <c r="L78" s="241"/>
      <c r="M78" s="241"/>
      <c r="N78" s="241"/>
      <c r="O78" s="792"/>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8" t="s">
        <v>266</v>
      </c>
      <c r="B80" s="849" t="s">
        <v>483</v>
      </c>
      <c r="C80" s="850"/>
      <c r="D80" s="850"/>
      <c r="E80" s="850"/>
      <c r="F80" s="851"/>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5"/>
    </row>
    <row r="81" spans="1:60" ht="22.5" hidden="1" customHeight="1" x14ac:dyDescent="0.15">
      <c r="A81" s="519"/>
      <c r="B81" s="852"/>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2"/>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2"/>
      <c r="R87" s="802"/>
      <c r="S87" s="802"/>
      <c r="T87" s="802"/>
      <c r="U87" s="802"/>
      <c r="V87" s="802"/>
      <c r="W87" s="802"/>
      <c r="X87" s="803"/>
      <c r="Y87" s="754" t="s">
        <v>62</v>
      </c>
      <c r="Z87" s="755"/>
      <c r="AA87" s="756"/>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4"/>
      <c r="Q88" s="804"/>
      <c r="R88" s="804"/>
      <c r="S88" s="804"/>
      <c r="T88" s="804"/>
      <c r="U88" s="804"/>
      <c r="V88" s="804"/>
      <c r="W88" s="804"/>
      <c r="X88" s="805"/>
      <c r="Y88" s="727" t="s">
        <v>54</v>
      </c>
      <c r="Z88" s="728"/>
      <c r="AA88" s="729"/>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6"/>
      <c r="Y89" s="727" t="s">
        <v>13</v>
      </c>
      <c r="Z89" s="728"/>
      <c r="AA89" s="729"/>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2"/>
      <c r="R92" s="802"/>
      <c r="S92" s="802"/>
      <c r="T92" s="802"/>
      <c r="U92" s="802"/>
      <c r="V92" s="802"/>
      <c r="W92" s="802"/>
      <c r="X92" s="803"/>
      <c r="Y92" s="754" t="s">
        <v>62</v>
      </c>
      <c r="Z92" s="755"/>
      <c r="AA92" s="756"/>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4"/>
      <c r="Q93" s="804"/>
      <c r="R93" s="804"/>
      <c r="S93" s="804"/>
      <c r="T93" s="804"/>
      <c r="U93" s="804"/>
      <c r="V93" s="804"/>
      <c r="W93" s="804"/>
      <c r="X93" s="805"/>
      <c r="Y93" s="727" t="s">
        <v>54</v>
      </c>
      <c r="Z93" s="728"/>
      <c r="AA93" s="729"/>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6"/>
      <c r="Y94" s="727" t="s">
        <v>13</v>
      </c>
      <c r="Z94" s="728"/>
      <c r="AA94" s="729"/>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2"/>
      <c r="R97" s="802"/>
      <c r="S97" s="802"/>
      <c r="T97" s="802"/>
      <c r="U97" s="802"/>
      <c r="V97" s="802"/>
      <c r="W97" s="802"/>
      <c r="X97" s="803"/>
      <c r="Y97" s="754" t="s">
        <v>62</v>
      </c>
      <c r="Z97" s="755"/>
      <c r="AA97" s="756"/>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4"/>
      <c r="Q98" s="804"/>
      <c r="R98" s="804"/>
      <c r="S98" s="804"/>
      <c r="T98" s="804"/>
      <c r="U98" s="804"/>
      <c r="V98" s="804"/>
      <c r="W98" s="804"/>
      <c r="X98" s="805"/>
      <c r="Y98" s="727" t="s">
        <v>54</v>
      </c>
      <c r="Z98" s="728"/>
      <c r="AA98" s="729"/>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4"/>
      <c r="I99" s="244"/>
      <c r="J99" s="244"/>
      <c r="K99" s="244"/>
      <c r="L99" s="244"/>
      <c r="M99" s="244"/>
      <c r="N99" s="244"/>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4" customHeight="1" x14ac:dyDescent="0.15">
      <c r="A101" s="490"/>
      <c r="B101" s="491"/>
      <c r="C101" s="491"/>
      <c r="D101" s="491"/>
      <c r="E101" s="491"/>
      <c r="F101" s="492"/>
      <c r="G101" s="157" t="s">
        <v>573</v>
      </c>
      <c r="H101" s="157"/>
      <c r="I101" s="157"/>
      <c r="J101" s="157"/>
      <c r="K101" s="157"/>
      <c r="L101" s="157"/>
      <c r="M101" s="157"/>
      <c r="N101" s="157"/>
      <c r="O101" s="157"/>
      <c r="P101" s="157"/>
      <c r="Q101" s="157"/>
      <c r="R101" s="157"/>
      <c r="S101" s="157"/>
      <c r="T101" s="157"/>
      <c r="U101" s="157"/>
      <c r="V101" s="157"/>
      <c r="W101" s="157"/>
      <c r="X101" s="228"/>
      <c r="Y101" s="816" t="s">
        <v>55</v>
      </c>
      <c r="Z101" s="713"/>
      <c r="AA101" s="714"/>
      <c r="AB101" s="550" t="s">
        <v>574</v>
      </c>
      <c r="AC101" s="550"/>
      <c r="AD101" s="550"/>
      <c r="AE101" s="361" t="s">
        <v>556</v>
      </c>
      <c r="AF101" s="362"/>
      <c r="AG101" s="362"/>
      <c r="AH101" s="363"/>
      <c r="AI101" s="361" t="s">
        <v>556</v>
      </c>
      <c r="AJ101" s="362"/>
      <c r="AK101" s="362"/>
      <c r="AL101" s="363"/>
      <c r="AM101" s="361" t="s">
        <v>556</v>
      </c>
      <c r="AN101" s="362"/>
      <c r="AO101" s="362"/>
      <c r="AP101" s="363"/>
      <c r="AQ101" s="361" t="s">
        <v>607</v>
      </c>
      <c r="AR101" s="362"/>
      <c r="AS101" s="362"/>
      <c r="AT101" s="363"/>
      <c r="AU101" s="361" t="s">
        <v>608</v>
      </c>
      <c r="AV101" s="362"/>
      <c r="AW101" s="362"/>
      <c r="AX101" s="363"/>
    </row>
    <row r="102" spans="1:60" ht="24"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574</v>
      </c>
      <c r="AC102" s="550"/>
      <c r="AD102" s="550"/>
      <c r="AE102" s="355" t="s">
        <v>556</v>
      </c>
      <c r="AF102" s="355"/>
      <c r="AG102" s="355"/>
      <c r="AH102" s="355"/>
      <c r="AI102" s="355" t="s">
        <v>556</v>
      </c>
      <c r="AJ102" s="355"/>
      <c r="AK102" s="355"/>
      <c r="AL102" s="355"/>
      <c r="AM102" s="355" t="s">
        <v>556</v>
      </c>
      <c r="AN102" s="355"/>
      <c r="AO102" s="355"/>
      <c r="AP102" s="355"/>
      <c r="AQ102" s="817">
        <v>4</v>
      </c>
      <c r="AR102" s="818"/>
      <c r="AS102" s="818"/>
      <c r="AT102" s="819"/>
      <c r="AU102" s="817"/>
      <c r="AV102" s="818"/>
      <c r="AW102" s="818"/>
      <c r="AX102" s="819"/>
    </row>
    <row r="103" spans="1:60" ht="31.5" hidden="1" customHeight="1" x14ac:dyDescent="0.15">
      <c r="A103" s="487" t="s">
        <v>493</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7" t="s">
        <v>493</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7" t="s">
        <v>493</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7" t="s">
        <v>493</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39" customHeight="1" x14ac:dyDescent="0.15">
      <c r="A116" s="289"/>
      <c r="B116" s="290"/>
      <c r="C116" s="290"/>
      <c r="D116" s="290"/>
      <c r="E116" s="290"/>
      <c r="F116" s="291"/>
      <c r="G116" s="348" t="s">
        <v>610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575</v>
      </c>
      <c r="AC116" s="298"/>
      <c r="AD116" s="299"/>
      <c r="AE116" s="355" t="s">
        <v>556</v>
      </c>
      <c r="AF116" s="355"/>
      <c r="AG116" s="355"/>
      <c r="AH116" s="355"/>
      <c r="AI116" s="355" t="s">
        <v>556</v>
      </c>
      <c r="AJ116" s="355"/>
      <c r="AK116" s="355"/>
      <c r="AL116" s="355"/>
      <c r="AM116" s="355" t="s">
        <v>556</v>
      </c>
      <c r="AN116" s="355"/>
      <c r="AO116" s="355"/>
      <c r="AP116" s="355"/>
      <c r="AQ116" s="361">
        <f>6056/4</f>
        <v>1514</v>
      </c>
      <c r="AR116" s="362"/>
      <c r="AS116" s="362"/>
      <c r="AT116" s="362"/>
      <c r="AU116" s="362"/>
      <c r="AV116" s="362"/>
      <c r="AW116" s="362"/>
      <c r="AX116" s="364"/>
    </row>
    <row r="117" spans="1:50" ht="39"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576</v>
      </c>
      <c r="AC117" s="339"/>
      <c r="AD117" s="340"/>
      <c r="AE117" s="303" t="s">
        <v>556</v>
      </c>
      <c r="AF117" s="303"/>
      <c r="AG117" s="303"/>
      <c r="AH117" s="303"/>
      <c r="AI117" s="303" t="s">
        <v>556</v>
      </c>
      <c r="AJ117" s="303"/>
      <c r="AK117" s="303"/>
      <c r="AL117" s="303"/>
      <c r="AM117" s="303" t="s">
        <v>556</v>
      </c>
      <c r="AN117" s="303"/>
      <c r="AO117" s="303"/>
      <c r="AP117" s="303"/>
      <c r="AQ117" s="794" t="s">
        <v>611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4.5" customHeight="1" x14ac:dyDescent="0.15">
      <c r="A130" s="998" t="s">
        <v>369</v>
      </c>
      <c r="B130" s="996"/>
      <c r="C130" s="995" t="s">
        <v>366</v>
      </c>
      <c r="D130" s="996"/>
      <c r="E130" s="305" t="s">
        <v>399</v>
      </c>
      <c r="F130" s="306"/>
      <c r="G130" s="307" t="s">
        <v>577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4.5" customHeight="1" x14ac:dyDescent="0.15">
      <c r="A131" s="999"/>
      <c r="B131" s="249"/>
      <c r="C131" s="248"/>
      <c r="D131" s="249"/>
      <c r="E131" s="235" t="s">
        <v>398</v>
      </c>
      <c r="F131" s="236"/>
      <c r="G131" s="232" t="s">
        <v>578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579</v>
      </c>
      <c r="AR133" s="268"/>
      <c r="AS133" s="134" t="s">
        <v>356</v>
      </c>
      <c r="AT133" s="168"/>
      <c r="AU133" s="133" t="s">
        <v>563</v>
      </c>
      <c r="AV133" s="133"/>
      <c r="AW133" s="134" t="s">
        <v>300</v>
      </c>
      <c r="AX133" s="135"/>
    </row>
    <row r="134" spans="1:50" ht="23.25" customHeight="1" x14ac:dyDescent="0.15">
      <c r="A134" s="999"/>
      <c r="B134" s="249"/>
      <c r="C134" s="248"/>
      <c r="D134" s="249"/>
      <c r="E134" s="248"/>
      <c r="F134" s="311"/>
      <c r="G134" s="227" t="s">
        <v>579</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579</v>
      </c>
      <c r="AC134" s="218"/>
      <c r="AD134" s="218"/>
      <c r="AE134" s="263" t="s">
        <v>579</v>
      </c>
      <c r="AF134" s="101"/>
      <c r="AG134" s="101"/>
      <c r="AH134" s="101"/>
      <c r="AI134" s="263" t="s">
        <v>579</v>
      </c>
      <c r="AJ134" s="101"/>
      <c r="AK134" s="101"/>
      <c r="AL134" s="101"/>
      <c r="AM134" s="263" t="s">
        <v>579</v>
      </c>
      <c r="AN134" s="101"/>
      <c r="AO134" s="101"/>
      <c r="AP134" s="101"/>
      <c r="AQ134" s="263" t="s">
        <v>579</v>
      </c>
      <c r="AR134" s="101"/>
      <c r="AS134" s="101"/>
      <c r="AT134" s="101"/>
      <c r="AU134" s="263" t="s">
        <v>579</v>
      </c>
      <c r="AV134" s="101"/>
      <c r="AW134" s="101"/>
      <c r="AX134" s="219"/>
    </row>
    <row r="135" spans="1:50" ht="23.2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579</v>
      </c>
      <c r="AC135" s="130"/>
      <c r="AD135" s="130"/>
      <c r="AE135" s="263" t="s">
        <v>563</v>
      </c>
      <c r="AF135" s="101"/>
      <c r="AG135" s="101"/>
      <c r="AH135" s="101"/>
      <c r="AI135" s="263" t="s">
        <v>579</v>
      </c>
      <c r="AJ135" s="101"/>
      <c r="AK135" s="101"/>
      <c r="AL135" s="101"/>
      <c r="AM135" s="263" t="s">
        <v>579</v>
      </c>
      <c r="AN135" s="101"/>
      <c r="AO135" s="101"/>
      <c r="AP135" s="101"/>
      <c r="AQ135" s="263" t="s">
        <v>579</v>
      </c>
      <c r="AR135" s="101"/>
      <c r="AS135" s="101"/>
      <c r="AT135" s="101"/>
      <c r="AU135" s="263" t="s">
        <v>579</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7"/>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14.25"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14.25"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0.5" customHeight="1" x14ac:dyDescent="0.15">
      <c r="A214" s="999"/>
      <c r="B214" s="249"/>
      <c r="C214" s="248"/>
      <c r="D214" s="249"/>
      <c r="E214" s="248"/>
      <c r="F214" s="311"/>
      <c r="G214" s="227" t="s">
        <v>612</v>
      </c>
      <c r="H214" s="157"/>
      <c r="I214" s="157"/>
      <c r="J214" s="157"/>
      <c r="K214" s="157"/>
      <c r="L214" s="157"/>
      <c r="M214" s="157"/>
      <c r="N214" s="157"/>
      <c r="O214" s="157"/>
      <c r="P214" s="228"/>
      <c r="Q214" s="986" t="s">
        <v>612</v>
      </c>
      <c r="R214" s="987"/>
      <c r="S214" s="987"/>
      <c r="T214" s="987"/>
      <c r="U214" s="987"/>
      <c r="V214" s="987"/>
      <c r="W214" s="987"/>
      <c r="X214" s="987"/>
      <c r="Y214" s="987"/>
      <c r="Z214" s="987"/>
      <c r="AA214" s="988"/>
      <c r="AB214" s="252" t="s">
        <v>612</v>
      </c>
      <c r="AC214" s="253"/>
      <c r="AD214" s="253"/>
      <c r="AE214" s="258" t="s">
        <v>612</v>
      </c>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10.5"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12"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t="s">
        <v>612</v>
      </c>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12"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16.5" customHeight="1" x14ac:dyDescent="0.15">
      <c r="A308" s="999"/>
      <c r="B308" s="249"/>
      <c r="C308" s="248"/>
      <c r="D308" s="249"/>
      <c r="E308" s="156" t="s">
        <v>580</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16.5"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556</v>
      </c>
      <c r="K430" s="239"/>
      <c r="L430" s="239"/>
      <c r="M430" s="239"/>
      <c r="N430" s="239"/>
      <c r="O430" s="239"/>
      <c r="P430" s="239"/>
      <c r="Q430" s="239"/>
      <c r="R430" s="239"/>
      <c r="S430" s="239"/>
      <c r="T430" s="240"/>
      <c r="U430" s="241" t="s">
        <v>557</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557</v>
      </c>
      <c r="AF432" s="133"/>
      <c r="AG432" s="134" t="s">
        <v>356</v>
      </c>
      <c r="AH432" s="168"/>
      <c r="AI432" s="178"/>
      <c r="AJ432" s="178"/>
      <c r="AK432" s="178"/>
      <c r="AL432" s="173"/>
      <c r="AM432" s="178"/>
      <c r="AN432" s="178"/>
      <c r="AO432" s="178"/>
      <c r="AP432" s="173"/>
      <c r="AQ432" s="214" t="s">
        <v>582</v>
      </c>
      <c r="AR432" s="133"/>
      <c r="AS432" s="134" t="s">
        <v>356</v>
      </c>
      <c r="AT432" s="168"/>
      <c r="AU432" s="133" t="s">
        <v>564</v>
      </c>
      <c r="AV432" s="133"/>
      <c r="AW432" s="134" t="s">
        <v>300</v>
      </c>
      <c r="AX432" s="135"/>
    </row>
    <row r="433" spans="1:50" ht="21.75" customHeight="1" x14ac:dyDescent="0.15">
      <c r="A433" s="999"/>
      <c r="B433" s="249"/>
      <c r="C433" s="248"/>
      <c r="D433" s="249"/>
      <c r="E433" s="162"/>
      <c r="F433" s="163"/>
      <c r="G433" s="227" t="s">
        <v>557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581</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563</v>
      </c>
      <c r="AV433" s="101"/>
      <c r="AW433" s="101"/>
      <c r="AX433" s="219"/>
    </row>
    <row r="434" spans="1:50" ht="21.7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557</v>
      </c>
      <c r="AC434" s="218"/>
      <c r="AD434" s="218"/>
      <c r="AE434" s="100" t="s">
        <v>581</v>
      </c>
      <c r="AF434" s="101"/>
      <c r="AG434" s="101"/>
      <c r="AH434" s="102"/>
      <c r="AI434" s="100" t="s">
        <v>557</v>
      </c>
      <c r="AJ434" s="101"/>
      <c r="AK434" s="101"/>
      <c r="AL434" s="101"/>
      <c r="AM434" s="100" t="s">
        <v>557</v>
      </c>
      <c r="AN434" s="101"/>
      <c r="AO434" s="101"/>
      <c r="AP434" s="102"/>
      <c r="AQ434" s="100" t="s">
        <v>557</v>
      </c>
      <c r="AR434" s="101"/>
      <c r="AS434" s="101"/>
      <c r="AT434" s="102"/>
      <c r="AU434" s="101" t="s">
        <v>561</v>
      </c>
      <c r="AV434" s="101"/>
      <c r="AW434" s="101"/>
      <c r="AX434" s="219"/>
    </row>
    <row r="435" spans="1:50" ht="21.7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565</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557</v>
      </c>
      <c r="AF457" s="133"/>
      <c r="AG457" s="134" t="s">
        <v>356</v>
      </c>
      <c r="AH457" s="168"/>
      <c r="AI457" s="178"/>
      <c r="AJ457" s="178"/>
      <c r="AK457" s="178"/>
      <c r="AL457" s="173"/>
      <c r="AM457" s="178"/>
      <c r="AN457" s="178"/>
      <c r="AO457" s="178"/>
      <c r="AP457" s="173"/>
      <c r="AQ457" s="214" t="s">
        <v>557</v>
      </c>
      <c r="AR457" s="133"/>
      <c r="AS457" s="134" t="s">
        <v>356</v>
      </c>
      <c r="AT457" s="168"/>
      <c r="AU457" s="133" t="s">
        <v>571</v>
      </c>
      <c r="AV457" s="133"/>
      <c r="AW457" s="134" t="s">
        <v>300</v>
      </c>
      <c r="AX457" s="135"/>
    </row>
    <row r="458" spans="1:50" ht="20.25" customHeight="1" x14ac:dyDescent="0.15">
      <c r="A458" s="999"/>
      <c r="B458" s="249"/>
      <c r="C458" s="248"/>
      <c r="D458" s="249"/>
      <c r="E458" s="162"/>
      <c r="F458" s="163"/>
      <c r="G458" s="227" t="s">
        <v>557</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557</v>
      </c>
      <c r="AC458" s="130"/>
      <c r="AD458" s="130"/>
      <c r="AE458" s="100" t="s">
        <v>557</v>
      </c>
      <c r="AF458" s="101"/>
      <c r="AG458" s="101"/>
      <c r="AH458" s="101"/>
      <c r="AI458" s="100" t="s">
        <v>561</v>
      </c>
      <c r="AJ458" s="101"/>
      <c r="AK458" s="101"/>
      <c r="AL458" s="101"/>
      <c r="AM458" s="100" t="s">
        <v>563</v>
      </c>
      <c r="AN458" s="101"/>
      <c r="AO458" s="101"/>
      <c r="AP458" s="102"/>
      <c r="AQ458" s="100" t="s">
        <v>557</v>
      </c>
      <c r="AR458" s="101"/>
      <c r="AS458" s="101"/>
      <c r="AT458" s="102"/>
      <c r="AU458" s="101" t="s">
        <v>583</v>
      </c>
      <c r="AV458" s="101"/>
      <c r="AW458" s="101"/>
      <c r="AX458" s="219"/>
    </row>
    <row r="459" spans="1:50" ht="20.25"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557</v>
      </c>
      <c r="AC459" s="218"/>
      <c r="AD459" s="218"/>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561</v>
      </c>
      <c r="AV459" s="101"/>
      <c r="AW459" s="101"/>
      <c r="AX459" s="219"/>
    </row>
    <row r="460" spans="1:50" ht="20.25"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557</v>
      </c>
      <c r="AF460" s="101"/>
      <c r="AG460" s="101"/>
      <c r="AH460" s="102"/>
      <c r="AI460" s="100" t="s">
        <v>557</v>
      </c>
      <c r="AJ460" s="101"/>
      <c r="AK460" s="101"/>
      <c r="AL460" s="101"/>
      <c r="AM460" s="100" t="s">
        <v>557</v>
      </c>
      <c r="AN460" s="101"/>
      <c r="AO460" s="101"/>
      <c r="AP460" s="102"/>
      <c r="AQ460" s="100" t="s">
        <v>564</v>
      </c>
      <c r="AR460" s="101"/>
      <c r="AS460" s="101"/>
      <c r="AT460" s="102"/>
      <c r="AU460" s="101" t="s">
        <v>561</v>
      </c>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9.75" customHeight="1" x14ac:dyDescent="0.15">
      <c r="A482" s="999"/>
      <c r="B482" s="249"/>
      <c r="C482" s="248"/>
      <c r="D482" s="249"/>
      <c r="E482" s="156" t="s">
        <v>557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9.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1.7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8" t="s">
        <v>555</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555</v>
      </c>
      <c r="AE703" s="152"/>
      <c r="AF703" s="152"/>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51.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555</v>
      </c>
      <c r="AE704" s="585"/>
      <c r="AF704" s="585"/>
      <c r="AG704" s="428" t="s">
        <v>585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586</v>
      </c>
      <c r="AE705" s="731"/>
      <c r="AF705" s="731"/>
      <c r="AG705" s="156" t="s">
        <v>588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69"/>
      <c r="C706" s="613"/>
      <c r="D706" s="614"/>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587</v>
      </c>
      <c r="AE706" s="152"/>
      <c r="AF706" s="747"/>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69"/>
      <c r="C707" s="615"/>
      <c r="D707" s="616"/>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2" t="s">
        <v>587</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1.75" customHeight="1" x14ac:dyDescent="0.15">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586</v>
      </c>
      <c r="AE708" s="666"/>
      <c r="AF708" s="666"/>
      <c r="AG708" s="525" t="s">
        <v>592</v>
      </c>
      <c r="AH708" s="526"/>
      <c r="AI708" s="526"/>
      <c r="AJ708" s="526"/>
      <c r="AK708" s="526"/>
      <c r="AL708" s="526"/>
      <c r="AM708" s="526"/>
      <c r="AN708" s="526"/>
      <c r="AO708" s="526"/>
      <c r="AP708" s="526"/>
      <c r="AQ708" s="526"/>
      <c r="AR708" s="526"/>
      <c r="AS708" s="526"/>
      <c r="AT708" s="526"/>
      <c r="AU708" s="526"/>
      <c r="AV708" s="526"/>
      <c r="AW708" s="526"/>
      <c r="AX708" s="527"/>
    </row>
    <row r="709" spans="1:50" ht="21.7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586</v>
      </c>
      <c r="AE709" s="152"/>
      <c r="AF709" s="152"/>
      <c r="AG709" s="662" t="s">
        <v>593</v>
      </c>
      <c r="AH709" s="663"/>
      <c r="AI709" s="663"/>
      <c r="AJ709" s="663"/>
      <c r="AK709" s="663"/>
      <c r="AL709" s="663"/>
      <c r="AM709" s="663"/>
      <c r="AN709" s="663"/>
      <c r="AO709" s="663"/>
      <c r="AP709" s="663"/>
      <c r="AQ709" s="663"/>
      <c r="AR709" s="663"/>
      <c r="AS709" s="663"/>
      <c r="AT709" s="663"/>
      <c r="AU709" s="663"/>
      <c r="AV709" s="663"/>
      <c r="AW709" s="663"/>
      <c r="AX709" s="664"/>
    </row>
    <row r="710" spans="1:50" ht="21.7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586</v>
      </c>
      <c r="AE710" s="152"/>
      <c r="AF710" s="152"/>
      <c r="AG710" s="662" t="s">
        <v>593</v>
      </c>
      <c r="AH710" s="663"/>
      <c r="AI710" s="663"/>
      <c r="AJ710" s="663"/>
      <c r="AK710" s="663"/>
      <c r="AL710" s="663"/>
      <c r="AM710" s="663"/>
      <c r="AN710" s="663"/>
      <c r="AO710" s="663"/>
      <c r="AP710" s="663"/>
      <c r="AQ710" s="663"/>
      <c r="AR710" s="663"/>
      <c r="AS710" s="663"/>
      <c r="AT710" s="663"/>
      <c r="AU710" s="663"/>
      <c r="AV710" s="663"/>
      <c r="AW710" s="663"/>
      <c r="AX710" s="664"/>
    </row>
    <row r="711" spans="1:50" ht="21.7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586</v>
      </c>
      <c r="AE711" s="152"/>
      <c r="AF711" s="152"/>
      <c r="AG711" s="662" t="s">
        <v>594</v>
      </c>
      <c r="AH711" s="663"/>
      <c r="AI711" s="663"/>
      <c r="AJ711" s="663"/>
      <c r="AK711" s="663"/>
      <c r="AL711" s="663"/>
      <c r="AM711" s="663"/>
      <c r="AN711" s="663"/>
      <c r="AO711" s="663"/>
      <c r="AP711" s="663"/>
      <c r="AQ711" s="663"/>
      <c r="AR711" s="663"/>
      <c r="AS711" s="663"/>
      <c r="AT711" s="663"/>
      <c r="AU711" s="663"/>
      <c r="AV711" s="663"/>
      <c r="AW711" s="663"/>
      <c r="AX711" s="664"/>
    </row>
    <row r="712" spans="1:50" ht="21.75" customHeight="1" x14ac:dyDescent="0.15">
      <c r="A712" s="653"/>
      <c r="B712" s="654"/>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586</v>
      </c>
      <c r="AE712" s="152"/>
      <c r="AF712" s="152"/>
      <c r="AG712" s="593" t="s">
        <v>593</v>
      </c>
      <c r="AH712" s="594"/>
      <c r="AI712" s="594"/>
      <c r="AJ712" s="594"/>
      <c r="AK712" s="594"/>
      <c r="AL712" s="594"/>
      <c r="AM712" s="594"/>
      <c r="AN712" s="594"/>
      <c r="AO712" s="594"/>
      <c r="AP712" s="594"/>
      <c r="AQ712" s="594"/>
      <c r="AR712" s="594"/>
      <c r="AS712" s="594"/>
      <c r="AT712" s="594"/>
      <c r="AU712" s="594"/>
      <c r="AV712" s="594"/>
      <c r="AW712" s="594"/>
      <c r="AX712" s="595"/>
    </row>
    <row r="713" spans="1:50" ht="21.7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2"/>
      <c r="AG713" s="662" t="s">
        <v>593</v>
      </c>
      <c r="AH713" s="663"/>
      <c r="AI713" s="663"/>
      <c r="AJ713" s="663"/>
      <c r="AK713" s="663"/>
      <c r="AL713" s="663"/>
      <c r="AM713" s="663"/>
      <c r="AN713" s="663"/>
      <c r="AO713" s="663"/>
      <c r="AP713" s="663"/>
      <c r="AQ713" s="663"/>
      <c r="AR713" s="663"/>
      <c r="AS713" s="663"/>
      <c r="AT713" s="663"/>
      <c r="AU713" s="663"/>
      <c r="AV713" s="663"/>
      <c r="AW713" s="663"/>
      <c r="AX713" s="664"/>
    </row>
    <row r="714" spans="1:50" ht="21.75" customHeight="1" x14ac:dyDescent="0.15">
      <c r="A714" s="655"/>
      <c r="B714" s="656"/>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586</v>
      </c>
      <c r="AE714" s="591"/>
      <c r="AF714" s="592"/>
      <c r="AG714" s="687" t="s">
        <v>593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0"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586</v>
      </c>
      <c r="AE715" s="666"/>
      <c r="AF715" s="776"/>
      <c r="AG715" s="525" t="s">
        <v>593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586</v>
      </c>
      <c r="AE716" s="758"/>
      <c r="AF716" s="758"/>
      <c r="AG716" s="662" t="s">
        <v>593</v>
      </c>
      <c r="AH716" s="663"/>
      <c r="AI716" s="663"/>
      <c r="AJ716" s="663"/>
      <c r="AK716" s="663"/>
      <c r="AL716" s="663"/>
      <c r="AM716" s="663"/>
      <c r="AN716" s="663"/>
      <c r="AO716" s="663"/>
      <c r="AP716" s="663"/>
      <c r="AQ716" s="663"/>
      <c r="AR716" s="663"/>
      <c r="AS716" s="663"/>
      <c r="AT716" s="663"/>
      <c r="AU716" s="663"/>
      <c r="AV716" s="663"/>
      <c r="AW716" s="663"/>
      <c r="AX716" s="664"/>
    </row>
    <row r="717" spans="1:50" ht="20.25" customHeight="1" x14ac:dyDescent="0.15">
      <c r="A717" s="653"/>
      <c r="B717" s="654"/>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586</v>
      </c>
      <c r="AE717" s="152"/>
      <c r="AF717" s="152"/>
      <c r="AG717" s="662" t="s">
        <v>593</v>
      </c>
      <c r="AH717" s="663"/>
      <c r="AI717" s="663"/>
      <c r="AJ717" s="663"/>
      <c r="AK717" s="663"/>
      <c r="AL717" s="663"/>
      <c r="AM717" s="663"/>
      <c r="AN717" s="663"/>
      <c r="AO717" s="663"/>
      <c r="AP717" s="663"/>
      <c r="AQ717" s="663"/>
      <c r="AR717" s="663"/>
      <c r="AS717" s="663"/>
      <c r="AT717" s="663"/>
      <c r="AU717" s="663"/>
      <c r="AV717" s="663"/>
      <c r="AW717" s="663"/>
      <c r="AX717" s="664"/>
    </row>
    <row r="718" spans="1:50" ht="20.25"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586</v>
      </c>
      <c r="AE718" s="152"/>
      <c r="AF718" s="152"/>
      <c r="AG718" s="159" t="s">
        <v>593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5" t="s">
        <v>586</v>
      </c>
      <c r="AE719" s="666"/>
      <c r="AF719" s="666"/>
      <c r="AG719" s="156" t="s">
        <v>581</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17.25" customHeight="1" x14ac:dyDescent="0.15">
      <c r="A721" s="648"/>
      <c r="B721" s="649"/>
      <c r="C721" s="935" t="s">
        <v>606</v>
      </c>
      <c r="D721" s="935"/>
      <c r="E721" s="935"/>
      <c r="F721" s="936"/>
      <c r="G721" s="942"/>
      <c r="H721" s="943"/>
      <c r="I721" s="83" t="str">
        <f>IF(OR(G721="　", G721=""), "", "-")</f>
        <v/>
      </c>
      <c r="J721" s="919" t="s">
        <v>557</v>
      </c>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0"/>
      <c r="B725" s="651"/>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0" t="s">
        <v>48</v>
      </c>
      <c r="B726" s="621"/>
      <c r="C726" s="443" t="s">
        <v>53</v>
      </c>
      <c r="D726" s="580"/>
      <c r="E726" s="580"/>
      <c r="F726" s="581"/>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3" t="s">
        <v>57</v>
      </c>
      <c r="D727" s="694"/>
      <c r="E727" s="694"/>
      <c r="F727" s="695"/>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t="s">
        <v>589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482</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590</v>
      </c>
      <c r="F739" s="126"/>
      <c r="G739" s="126"/>
      <c r="H739" s="91" t="str">
        <f>IF(E739="", "", "(")</f>
        <v>(</v>
      </c>
      <c r="I739" s="106" t="s">
        <v>470</v>
      </c>
      <c r="J739" s="106"/>
      <c r="K739" s="91" t="str">
        <f>IF(OR(I739="　", I739=""), "", "-")</f>
        <v>-</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0.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59" t="s">
        <v>534</v>
      </c>
      <c r="B779" s="760"/>
      <c r="C779" s="760"/>
      <c r="D779" s="760"/>
      <c r="E779" s="760"/>
      <c r="F779" s="761"/>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5.2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2"/>
      <c r="C782" s="762"/>
      <c r="D782" s="762"/>
      <c r="E782" s="762"/>
      <c r="F782" s="76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2"/>
      <c r="C783" s="762"/>
      <c r="D783" s="762"/>
      <c r="E783" s="762"/>
      <c r="F783" s="76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2"/>
      <c r="C784" s="762"/>
      <c r="D784" s="762"/>
      <c r="E784" s="762"/>
      <c r="F784" s="76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2"/>
      <c r="C792" s="762"/>
      <c r="D792" s="762"/>
      <c r="E792" s="762"/>
      <c r="F792" s="76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2"/>
      <c r="C805" s="762"/>
      <c r="D805" s="762"/>
      <c r="E805" s="762"/>
      <c r="F805" s="76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597</v>
      </c>
      <c r="D837" s="415"/>
      <c r="E837" s="415"/>
      <c r="F837" s="415"/>
      <c r="G837" s="415"/>
      <c r="H837" s="415"/>
      <c r="I837" s="415"/>
      <c r="J837" s="416" t="s">
        <v>598</v>
      </c>
      <c r="K837" s="417"/>
      <c r="L837" s="417"/>
      <c r="M837" s="417"/>
      <c r="N837" s="417"/>
      <c r="O837" s="417"/>
      <c r="P837" s="425" t="s">
        <v>598</v>
      </c>
      <c r="Q837" s="314"/>
      <c r="R837" s="314"/>
      <c r="S837" s="314"/>
      <c r="T837" s="314"/>
      <c r="U837" s="314"/>
      <c r="V837" s="314"/>
      <c r="W837" s="314"/>
      <c r="X837" s="314"/>
      <c r="Y837" s="315" t="s">
        <v>599</v>
      </c>
      <c r="Z837" s="316"/>
      <c r="AA837" s="316"/>
      <c r="AB837" s="317"/>
      <c r="AC837" s="325"/>
      <c r="AD837" s="423"/>
      <c r="AE837" s="423"/>
      <c r="AF837" s="423"/>
      <c r="AG837" s="423"/>
      <c r="AH837" s="418" t="s">
        <v>600</v>
      </c>
      <c r="AI837" s="419"/>
      <c r="AJ837" s="419"/>
      <c r="AK837" s="419"/>
      <c r="AL837" s="322" t="s">
        <v>598</v>
      </c>
      <c r="AM837" s="323"/>
      <c r="AN837" s="323"/>
      <c r="AO837" s="324"/>
      <c r="AP837" s="318" t="s">
        <v>599</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601</v>
      </c>
      <c r="D870" s="415"/>
      <c r="E870" s="415"/>
      <c r="F870" s="415"/>
      <c r="G870" s="415"/>
      <c r="H870" s="415"/>
      <c r="I870" s="415"/>
      <c r="J870" s="416" t="s">
        <v>601</v>
      </c>
      <c r="K870" s="417"/>
      <c r="L870" s="417"/>
      <c r="M870" s="417"/>
      <c r="N870" s="417"/>
      <c r="O870" s="417"/>
      <c r="P870" s="425" t="s">
        <v>602</v>
      </c>
      <c r="Q870" s="314"/>
      <c r="R870" s="314"/>
      <c r="S870" s="314"/>
      <c r="T870" s="314"/>
      <c r="U870" s="314"/>
      <c r="V870" s="314"/>
      <c r="W870" s="314"/>
      <c r="X870" s="314"/>
      <c r="Y870" s="315" t="s">
        <v>601</v>
      </c>
      <c r="Z870" s="316"/>
      <c r="AA870" s="316"/>
      <c r="AB870" s="317"/>
      <c r="AC870" s="325"/>
      <c r="AD870" s="423"/>
      <c r="AE870" s="423"/>
      <c r="AF870" s="423"/>
      <c r="AG870" s="423"/>
      <c r="AH870" s="418" t="s">
        <v>602</v>
      </c>
      <c r="AI870" s="419"/>
      <c r="AJ870" s="419"/>
      <c r="AK870" s="419"/>
      <c r="AL870" s="322" t="s">
        <v>602</v>
      </c>
      <c r="AM870" s="323"/>
      <c r="AN870" s="323"/>
      <c r="AO870" s="324"/>
      <c r="AP870" s="318" t="s">
        <v>603</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4"/>
      <c r="E1101" s="274" t="s">
        <v>396</v>
      </c>
      <c r="F1101" s="894"/>
      <c r="G1101" s="894"/>
      <c r="H1101" s="894"/>
      <c r="I1101" s="894"/>
      <c r="J1101" s="274" t="s">
        <v>432</v>
      </c>
      <c r="K1101" s="274"/>
      <c r="L1101" s="274"/>
      <c r="M1101" s="274"/>
      <c r="N1101" s="274"/>
      <c r="O1101" s="274"/>
      <c r="P1101" s="341" t="s">
        <v>27</v>
      </c>
      <c r="Q1101" s="341"/>
      <c r="R1101" s="341"/>
      <c r="S1101" s="341"/>
      <c r="T1101" s="341"/>
      <c r="U1101" s="341"/>
      <c r="V1101" s="341"/>
      <c r="W1101" s="341"/>
      <c r="X1101" s="341"/>
      <c r="Y1101" s="274" t="s">
        <v>434</v>
      </c>
      <c r="Z1101" s="894"/>
      <c r="AA1101" s="894"/>
      <c r="AB1101" s="894"/>
      <c r="AC1101" s="274" t="s">
        <v>377</v>
      </c>
      <c r="AD1101" s="274"/>
      <c r="AE1101" s="274"/>
      <c r="AF1101" s="274"/>
      <c r="AG1101" s="274"/>
      <c r="AH1101" s="341" t="s">
        <v>391</v>
      </c>
      <c r="AI1101" s="342"/>
      <c r="AJ1101" s="342"/>
      <c r="AK1101" s="342"/>
      <c r="AL1101" s="342" t="s">
        <v>21</v>
      </c>
      <c r="AM1101" s="342"/>
      <c r="AN1101" s="342"/>
      <c r="AO1101" s="897"/>
      <c r="AP1101" s="427" t="s">
        <v>468</v>
      </c>
      <c r="AQ1101" s="427"/>
      <c r="AR1101" s="427"/>
      <c r="AS1101" s="427"/>
      <c r="AT1101" s="427"/>
      <c r="AU1101" s="427"/>
      <c r="AV1101" s="427"/>
      <c r="AW1101" s="427"/>
      <c r="AX1101" s="427"/>
    </row>
    <row r="1102" spans="1:50" ht="30" customHeight="1" x14ac:dyDescent="0.15">
      <c r="A1102" s="401">
        <v>1</v>
      </c>
      <c r="B1102" s="401">
        <v>1</v>
      </c>
      <c r="C1102" s="896"/>
      <c r="D1102" s="896"/>
      <c r="E1102" s="258" t="s">
        <v>591</v>
      </c>
      <c r="F1102" s="895"/>
      <c r="G1102" s="895"/>
      <c r="H1102" s="895"/>
      <c r="I1102" s="895"/>
      <c r="J1102" s="416" t="s">
        <v>591</v>
      </c>
      <c r="K1102" s="417"/>
      <c r="L1102" s="417"/>
      <c r="M1102" s="417"/>
      <c r="N1102" s="417"/>
      <c r="O1102" s="417"/>
      <c r="P1102" s="425" t="s">
        <v>591</v>
      </c>
      <c r="Q1102" s="314"/>
      <c r="R1102" s="314"/>
      <c r="S1102" s="314"/>
      <c r="T1102" s="314"/>
      <c r="U1102" s="314"/>
      <c r="V1102" s="314"/>
      <c r="W1102" s="314"/>
      <c r="X1102" s="314"/>
      <c r="Y1102" s="315" t="s">
        <v>570</v>
      </c>
      <c r="Z1102" s="316"/>
      <c r="AA1102" s="316"/>
      <c r="AB1102" s="317"/>
      <c r="AC1102" s="319"/>
      <c r="AD1102" s="319"/>
      <c r="AE1102" s="319"/>
      <c r="AF1102" s="319"/>
      <c r="AG1102" s="319"/>
      <c r="AH1102" s="320" t="s">
        <v>591</v>
      </c>
      <c r="AI1102" s="321"/>
      <c r="AJ1102" s="321"/>
      <c r="AK1102" s="321"/>
      <c r="AL1102" s="322" t="s">
        <v>591</v>
      </c>
      <c r="AM1102" s="323"/>
      <c r="AN1102" s="323"/>
      <c r="AO1102" s="324"/>
      <c r="AP1102" s="318" t="s">
        <v>591</v>
      </c>
      <c r="AQ1102" s="318"/>
      <c r="AR1102" s="318"/>
      <c r="AS1102" s="318"/>
      <c r="AT1102" s="318"/>
      <c r="AU1102" s="318"/>
      <c r="AV1102" s="318"/>
      <c r="AW1102" s="318"/>
      <c r="AX1102" s="318"/>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6"/>
      <c r="D1119" s="896"/>
      <c r="E1119" s="258"/>
      <c r="F1119" s="895"/>
      <c r="G1119" s="895"/>
      <c r="H1119" s="895"/>
      <c r="I1119" s="89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01">
      <formula>IF(RIGHT(TEXT(P14,"0.#"),1)=".",FALSE,TRUE)</formula>
    </cfRule>
    <cfRule type="expression" dxfId="2782" priority="14002">
      <formula>IF(RIGHT(TEXT(P14,"0.#"),1)=".",TRUE,FALSE)</formula>
    </cfRule>
  </conditionalFormatting>
  <conditionalFormatting sqref="AE32 AI32 AM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3:AX13 P15:AQ17 AR15:AX15">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E33 AI33 AM33">
    <cfRule type="expression" dxfId="2741" priority="13459">
      <formula>IF(RIGHT(TEXT(AE33,"0.#"),1)=".",FALSE,TRUE)</formula>
    </cfRule>
    <cfRule type="expression" dxfId="2740" priority="13460">
      <formula>IF(RIGHT(TEXT(AE33,"0.#"),1)=".",TRUE,FALSE)</formula>
    </cfRule>
  </conditionalFormatting>
  <conditionalFormatting sqref="AE34 AI34 AM34">
    <cfRule type="expression" dxfId="2739" priority="13457">
      <formula>IF(RIGHT(TEXT(AE34,"0.#"),1)=".",FALSE,TRUE)</formula>
    </cfRule>
    <cfRule type="expression" dxfId="2738" priority="13458">
      <formula>IF(RIGHT(TEXT(AE34,"0.#"),1)=".",TRUE,FALSE)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9"/>
      <c r="Z2" s="409"/>
      <c r="AA2" s="410"/>
      <c r="AB2" s="1013" t="s">
        <v>11</v>
      </c>
      <c r="AC2" s="1014"/>
      <c r="AD2" s="1015"/>
      <c r="AE2" s="1001" t="s">
        <v>357</v>
      </c>
      <c r="AF2" s="1001"/>
      <c r="AG2" s="1001"/>
      <c r="AH2" s="1001"/>
      <c r="AI2" s="1001" t="s">
        <v>363</v>
      </c>
      <c r="AJ2" s="1001"/>
      <c r="AK2" s="1001"/>
      <c r="AL2" s="1001"/>
      <c r="AM2" s="1001" t="s">
        <v>472</v>
      </c>
      <c r="AN2" s="1001"/>
      <c r="AO2" s="1001"/>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0"/>
      <c r="Z3" s="1011"/>
      <c r="AA3" s="1012"/>
      <c r="AB3" s="1016"/>
      <c r="AC3" s="1017"/>
      <c r="AD3" s="1018"/>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491</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9"/>
      <c r="Z9" s="409"/>
      <c r="AA9" s="410"/>
      <c r="AB9" s="1013" t="s">
        <v>11</v>
      </c>
      <c r="AC9" s="1014"/>
      <c r="AD9" s="1015"/>
      <c r="AE9" s="1001" t="s">
        <v>357</v>
      </c>
      <c r="AF9" s="1001"/>
      <c r="AG9" s="1001"/>
      <c r="AH9" s="1001"/>
      <c r="AI9" s="1001" t="s">
        <v>363</v>
      </c>
      <c r="AJ9" s="1001"/>
      <c r="AK9" s="1001"/>
      <c r="AL9" s="1001"/>
      <c r="AM9" s="1001" t="s">
        <v>472</v>
      </c>
      <c r="AN9" s="1001"/>
      <c r="AO9" s="1001"/>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0"/>
      <c r="Z10" s="1011"/>
      <c r="AA10" s="1012"/>
      <c r="AB10" s="1016"/>
      <c r="AC10" s="1017"/>
      <c r="AD10" s="1018"/>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491</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9"/>
      <c r="Z16" s="409"/>
      <c r="AA16" s="410"/>
      <c r="AB16" s="1013" t="s">
        <v>11</v>
      </c>
      <c r="AC16" s="1014"/>
      <c r="AD16" s="1015"/>
      <c r="AE16" s="1001" t="s">
        <v>357</v>
      </c>
      <c r="AF16" s="1001"/>
      <c r="AG16" s="1001"/>
      <c r="AH16" s="1001"/>
      <c r="AI16" s="1001" t="s">
        <v>363</v>
      </c>
      <c r="AJ16" s="1001"/>
      <c r="AK16" s="1001"/>
      <c r="AL16" s="1001"/>
      <c r="AM16" s="1001" t="s">
        <v>472</v>
      </c>
      <c r="AN16" s="1001"/>
      <c r="AO16" s="1001"/>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0"/>
      <c r="Z17" s="1011"/>
      <c r="AA17" s="1012"/>
      <c r="AB17" s="1016"/>
      <c r="AC17" s="1017"/>
      <c r="AD17" s="1018"/>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491</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9"/>
      <c r="Z23" s="409"/>
      <c r="AA23" s="410"/>
      <c r="AB23" s="1013" t="s">
        <v>11</v>
      </c>
      <c r="AC23" s="1014"/>
      <c r="AD23" s="1015"/>
      <c r="AE23" s="1001" t="s">
        <v>357</v>
      </c>
      <c r="AF23" s="1001"/>
      <c r="AG23" s="1001"/>
      <c r="AH23" s="1001"/>
      <c r="AI23" s="1001" t="s">
        <v>363</v>
      </c>
      <c r="AJ23" s="1001"/>
      <c r="AK23" s="1001"/>
      <c r="AL23" s="1001"/>
      <c r="AM23" s="1001" t="s">
        <v>472</v>
      </c>
      <c r="AN23" s="1001"/>
      <c r="AO23" s="1001"/>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0"/>
      <c r="Z24" s="1011"/>
      <c r="AA24" s="1012"/>
      <c r="AB24" s="1016"/>
      <c r="AC24" s="1017"/>
      <c r="AD24" s="1018"/>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491</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9"/>
      <c r="Z30" s="409"/>
      <c r="AA30" s="410"/>
      <c r="AB30" s="1013" t="s">
        <v>11</v>
      </c>
      <c r="AC30" s="1014"/>
      <c r="AD30" s="1015"/>
      <c r="AE30" s="1001" t="s">
        <v>357</v>
      </c>
      <c r="AF30" s="1001"/>
      <c r="AG30" s="1001"/>
      <c r="AH30" s="1001"/>
      <c r="AI30" s="1001" t="s">
        <v>363</v>
      </c>
      <c r="AJ30" s="1001"/>
      <c r="AK30" s="1001"/>
      <c r="AL30" s="1001"/>
      <c r="AM30" s="1001" t="s">
        <v>472</v>
      </c>
      <c r="AN30" s="1001"/>
      <c r="AO30" s="1001"/>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0"/>
      <c r="Z31" s="1011"/>
      <c r="AA31" s="1012"/>
      <c r="AB31" s="1016"/>
      <c r="AC31" s="1017"/>
      <c r="AD31" s="1018"/>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491</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9"/>
      <c r="Z37" s="409"/>
      <c r="AA37" s="410"/>
      <c r="AB37" s="1013" t="s">
        <v>11</v>
      </c>
      <c r="AC37" s="1014"/>
      <c r="AD37" s="1015"/>
      <c r="AE37" s="1001" t="s">
        <v>357</v>
      </c>
      <c r="AF37" s="1001"/>
      <c r="AG37" s="1001"/>
      <c r="AH37" s="1001"/>
      <c r="AI37" s="1001" t="s">
        <v>363</v>
      </c>
      <c r="AJ37" s="1001"/>
      <c r="AK37" s="1001"/>
      <c r="AL37" s="1001"/>
      <c r="AM37" s="1001" t="s">
        <v>472</v>
      </c>
      <c r="AN37" s="1001"/>
      <c r="AO37" s="1001"/>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0"/>
      <c r="Z38" s="1011"/>
      <c r="AA38" s="1012"/>
      <c r="AB38" s="1016"/>
      <c r="AC38" s="1017"/>
      <c r="AD38" s="1018"/>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491</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9"/>
      <c r="Z44" s="409"/>
      <c r="AA44" s="410"/>
      <c r="AB44" s="1013" t="s">
        <v>11</v>
      </c>
      <c r="AC44" s="1014"/>
      <c r="AD44" s="1015"/>
      <c r="AE44" s="1001" t="s">
        <v>357</v>
      </c>
      <c r="AF44" s="1001"/>
      <c r="AG44" s="1001"/>
      <c r="AH44" s="1001"/>
      <c r="AI44" s="1001" t="s">
        <v>363</v>
      </c>
      <c r="AJ44" s="1001"/>
      <c r="AK44" s="1001"/>
      <c r="AL44" s="1001"/>
      <c r="AM44" s="1001" t="s">
        <v>472</v>
      </c>
      <c r="AN44" s="1001"/>
      <c r="AO44" s="1001"/>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0"/>
      <c r="Z45" s="1011"/>
      <c r="AA45" s="1012"/>
      <c r="AB45" s="1016"/>
      <c r="AC45" s="1017"/>
      <c r="AD45" s="1018"/>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491</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9"/>
      <c r="Z51" s="409"/>
      <c r="AA51" s="410"/>
      <c r="AB51" s="457" t="s">
        <v>11</v>
      </c>
      <c r="AC51" s="1014"/>
      <c r="AD51" s="1015"/>
      <c r="AE51" s="1001" t="s">
        <v>357</v>
      </c>
      <c r="AF51" s="1001"/>
      <c r="AG51" s="1001"/>
      <c r="AH51" s="1001"/>
      <c r="AI51" s="1001" t="s">
        <v>363</v>
      </c>
      <c r="AJ51" s="1001"/>
      <c r="AK51" s="1001"/>
      <c r="AL51" s="1001"/>
      <c r="AM51" s="1001" t="s">
        <v>472</v>
      </c>
      <c r="AN51" s="1001"/>
      <c r="AO51" s="1001"/>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0"/>
      <c r="Z52" s="1011"/>
      <c r="AA52" s="1012"/>
      <c r="AB52" s="1016"/>
      <c r="AC52" s="1017"/>
      <c r="AD52" s="1018"/>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491</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9"/>
      <c r="Z58" s="409"/>
      <c r="AA58" s="410"/>
      <c r="AB58" s="1013" t="s">
        <v>11</v>
      </c>
      <c r="AC58" s="1014"/>
      <c r="AD58" s="1015"/>
      <c r="AE58" s="1001" t="s">
        <v>357</v>
      </c>
      <c r="AF58" s="1001"/>
      <c r="AG58" s="1001"/>
      <c r="AH58" s="1001"/>
      <c r="AI58" s="1001" t="s">
        <v>363</v>
      </c>
      <c r="AJ58" s="1001"/>
      <c r="AK58" s="1001"/>
      <c r="AL58" s="1001"/>
      <c r="AM58" s="1001" t="s">
        <v>472</v>
      </c>
      <c r="AN58" s="1001"/>
      <c r="AO58" s="1001"/>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0"/>
      <c r="Z59" s="1011"/>
      <c r="AA59" s="1012"/>
      <c r="AB59" s="1016"/>
      <c r="AC59" s="1017"/>
      <c r="AD59" s="1018"/>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491</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9"/>
      <c r="Z65" s="409"/>
      <c r="AA65" s="410"/>
      <c r="AB65" s="1013" t="s">
        <v>11</v>
      </c>
      <c r="AC65" s="1014"/>
      <c r="AD65" s="1015"/>
      <c r="AE65" s="1001" t="s">
        <v>357</v>
      </c>
      <c r="AF65" s="1001"/>
      <c r="AG65" s="1001"/>
      <c r="AH65" s="1001"/>
      <c r="AI65" s="1001" t="s">
        <v>363</v>
      </c>
      <c r="AJ65" s="1001"/>
      <c r="AK65" s="1001"/>
      <c r="AL65" s="1001"/>
      <c r="AM65" s="1001" t="s">
        <v>472</v>
      </c>
      <c r="AN65" s="1001"/>
      <c r="AO65" s="1001"/>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0"/>
      <c r="Z66" s="1011"/>
      <c r="AA66" s="1012"/>
      <c r="AB66" s="1016"/>
      <c r="AC66" s="1017"/>
      <c r="AD66" s="1018"/>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2018-05-22T13:29:08Z</cp:lastPrinted>
  <dcterms:created xsi:type="dcterms:W3CDTF">2012-03-13T00:50:25Z</dcterms:created>
  <dcterms:modified xsi:type="dcterms:W3CDTF">2018-07-04T01:19:38Z</dcterms:modified>
</cp:coreProperties>
</file>