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MTEF\Desktop\300810〆【作業依頼】　①行政事業レビューシート（最終公表）②概算要求反映状況調（事業単位整理表）\行政事業レビューシート（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90" windowWidth="1027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<sst xmlns="http://schemas.openxmlformats.org/spreadsheetml/2006/main" count="3136" uniqueCount="717">
  <si>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</si>
  <si>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</si>
  <si>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</si>
  <si>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</si>
  <si>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</si>
  <si>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</si>
  <si>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</si>
  <si>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</si>
  <si>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</si>
  <si>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</si>
  <si>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</si>
  <si>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</si>
  <si>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</si>
  <si>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</si>
  <si>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</si>
  <si>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</si>
  <si>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</si>
  <si>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</si>
  <si>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</si>
  <si>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</si>
  <si>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</si>
  <si>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</si>
  <si>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</si>
  <si>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</si>
  <si>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</si>
  <si>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</si>
  <si>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</si>
  <si>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</si>
  <si>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</si>
  <si>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</si>
  <si>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</si>
  <si>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</si>
  <si>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</si>
  <si>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</si>
  <si>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</si>
  <si>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</si>
  <si>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</si>
  <si>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</si>
  <si>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</si>
  <si>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</si>
  <si>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</si>
  <si>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</si>
  <si>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</si>
  <si>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</si>
  <si>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</si>
  <si>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</si>
  <si>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</si>
  <si>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</si>
  <si>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</si>
  <si>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</si>
  <si>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</si>
  <si>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</si>
  <si>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</si>
  <si>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</si>
  <si>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</si>
  <si>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</si>
  <si>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</si>
  <si>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</si>
  <si>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</si>
  <si>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</si>
  <si>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</si>
  <si>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</si>
  <si>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</si>
  <si>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</si>
  <si>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</si>
  <si>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</si>
  <si>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</si>
  <si>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</si>
  <si>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</si>
  <si>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</si>
  <si>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</si>
  <si>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</si>
  <si>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</si>
  <si>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</si>
  <si>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</si>
  <si>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</si>
  <si>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</si>
  <si>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</si>
  <si>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</si>
  <si>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</si>
  <si>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</si>
  <si>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</si>
  <si>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</si>
  <si>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</si>
  <si>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</si>
  <si>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</si>
  <si>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</si>
  <si>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</si>
  <si>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</si>
  <si>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</si>
  <si>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</si>
  <si>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</si>
  <si>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</si>
  <si>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</si>
  <si>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</si>
  <si>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</si>
  <si>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</si>
  <si>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</si>
  <si>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</si>
  <si>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</si>
  <si>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</si>
  <si>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</si>
  <si>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</si>
  <si>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</si>
  <si>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</si>
  <si>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</si>
  <si>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</si>
  <si>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</si>
  <si>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</si>
  <si>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</si>
  <si>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</si>
  <si>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</si>
  <si>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</si>
  <si>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</si>
  <si>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</si>
  <si>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</si>
  <si>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</si>
  <si>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</si>
  <si>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</si>
  <si>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</si>
  <si>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</si>
  <si>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</si>
  <si>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</si>
  <si>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</si>
  <si>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</si>
  <si>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</si>
  <si>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</si>
  <si>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</si>
  <si>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</si>
  <si>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</si>
  <si>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</si>
  <si>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</si>
  <si>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</si>
  <si>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</si>
  <si>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</si>
  <si>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</si>
  <si>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</si>
  <si>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</si>
  <si>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</si>
  <si>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</si>
  <si>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</si>
  <si>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</si>
  <si>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</si>
  <si>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</si>
  <si>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</si>
  <si>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</si>
  <si>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</si>
  <si>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</si>
  <si>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</si>
  <si>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</si>
  <si>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</si>
  <si>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</si>
  <si>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</si>
  <si>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</si>
  <si>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</si>
  <si>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</si>
  <si>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</si>
  <si>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</si>
  <si>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</si>
  <si>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</si>
  <si>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</si>
  <si>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</si>
  <si>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</si>
  <si>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</si>
  <si>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</si>
  <si>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</si>
  <si>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</si>
  <si>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</si>
  <si>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</si>
  <si>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</si>
  <si>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</si>
  <si>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</si>
  <si>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</si>
  <si>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</si>
  <si>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</si>
  <si>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</si>
  <si>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</si>
  <si>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</si>
  <si>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</si>
  <si>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</si>
  <si>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</si>
  <si>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</si>
  <si>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</si>
  <si>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</si>
  <si>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</si>
  <si>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</si>
  <si>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</si>
  <si>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</si>
  <si>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</si>
  <si>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</si>
  <si>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</si>
  <si>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</si>
  <si>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</si>
  <si>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</si>
  <si>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</si>
  <si>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</si>
  <si>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</si>
  <si>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</si>
  <si>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</si>
  <si>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</si>
  <si>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</si>
  <si>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</si>
  <si>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</si>
  <si>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</si>
  <si>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</si>
  <si>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</si>
  <si>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</si>
  <si>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</si>
  <si>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</si>
  <si>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</si>
  <si>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</si>
  <si>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</si>
  <si>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</si>
  <si>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</si>
  <si>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</si>
  <si>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</si>
  <si>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</si>
  <si>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</si>
  <si>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</si>
  <si>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</si>
  <si>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</si>
  <si>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</si>
  <si>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</si>
  <si>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</si>
  <si>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</si>
  <si>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</si>
  <si>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</si>
  <si>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</si>
  <si>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</si>
  <si>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</si>
  <si>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</si>
  <si>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</si>
  <si>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</si>
  <si>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</si>
  <si>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</si>
  <si>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</si>
  <si>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</si>
  <si>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</si>
  <si>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</si>
  <si>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</si>
  <si>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</si>
  <si>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</si>
  <si>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</si>
  <si>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</si>
  <si>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</si>
  <si>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</si>
  <si>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</si>
  <si>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</si>
  <si>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</si>
  <si>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</si>
  <si>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</si>
  <si>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</si>
  <si>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</si>
  <si>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</si>
  <si>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</si>
  <si>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</si>
  <si>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</si>
  <si>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</si>
  <si>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</si>
  <si>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</si>
  <si>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</si>
  <si>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</si>
  <si>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</si>
  <si>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</si>
  <si>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</si>
  <si>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</si>
  <si>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</si>
  <si>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</si>
  <si>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</si>
  <si>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</si>
  <si>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</si>
  <si>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</si>
  <si>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</si>
  <si>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</si>
  <si>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</si>
  <si>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</si>
  <si>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</si>
  <si>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</si>
  <si>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</si>
  <si>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</si>
  <si>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</si>
  <si>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</si>
  <si>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</si>
  <si>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</si>
  <si>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</si>
  <si>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</si>
  <si>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</si>
  <si>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</si>
  <si>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</si>
  <si>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</si>
  <si>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</si>
  <si>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</si>
  <si>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</si>
  <si>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</si>
  <si>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</si>
  <si>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</si>
  <si>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</si>
  <si>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</si>
  <si>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</si>
  <si>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</si>
  <si>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</si>
  <si>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</si>
  <si>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</si>
  <si>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</si>
  <si>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</si>
  <si>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</si>
  <si>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</si>
  <si>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</si>
  <si>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</si>
  <si>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</si>
  <si>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</si>
  <si>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</si>
  <si>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</si>
  <si>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</si>
  <si>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</si>
  <si>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</si>
  <si>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</si>
  <si>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</si>
  <si>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</si>
  <si>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</si>
  <si>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</si>
  <si>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</si>
  <si>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</si>
  <si>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</si>
  <si>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</si>
  <si>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</si>
  <si>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</si>
  <si>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</si>
  <si>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</si>
  <si>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</si>
  <si>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</si>
  <si>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</si>
  <si>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</si>
  <si>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</si>
  <si>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</si>
  <si>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</si>
  <si>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</si>
  <si>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</si>
  <si>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</si>
  <si>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</si>
  <si>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</si>
  <si>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</si>
  <si>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</si>
  <si>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</si>
  <si>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</si>
  <si>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</si>
  <si>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</si>
  <si>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</si>
  <si>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</si>
  <si>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</si>
  <si>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</si>
  <si>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</si>
  <si>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</si>
  <si>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</si>
  <si>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</si>
  <si>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</si>
  <si>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</si>
  <si>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</si>
  <si>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</si>
  <si>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</si>
  <si>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</si>
  <si>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</si>
  <si>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</si>
  <si>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</si>
  <si>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</si>
  <si>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</si>
  <si>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</si>
  <si>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</si>
  <si>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</si>
  <si>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</si>
  <si>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</si>
  <si>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</si>
  <si>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</si>
  <si>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</si>
  <si>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</si>
  <si>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</si>
  <si>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</si>
  <si>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</si>
  <si>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</si>
  <si>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</si>
  <si>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</si>
  <si>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</si>
  <si>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</si>
  <si>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</si>
  <si>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</si>
  <si>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</si>
  <si>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</si>
  <si>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</si>
  <si>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</si>
  <si>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</si>
  <si>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</si>
  <si>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</si>
  <si>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</si>
  <si>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</si>
  <si>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</si>
  <si>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</si>
  <si>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</si>
  <si>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</si>
  <si>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</si>
  <si>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</si>
  <si>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</si>
  <si>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</si>
  <si>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</si>
  <si>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</si>
  <si>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</si>
  <si>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</si>
  <si>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</si>
  <si>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</si>
  <si>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</si>
  <si>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</si>
  <si>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</si>
  <si>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</si>
  <si>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</si>
  <si>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</si>
  <si>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</si>
  <si>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</si>
  <si>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</si>
  <si>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</si>
  <si>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</si>
  <si>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</si>
  <si>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</si>
  <si>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</si>
  <si>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</si>
  <si>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</si>
  <si>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</si>
  <si>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</si>
  <si>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</si>
  <si>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</si>
  <si>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</si>
  <si>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</si>
  <si>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</si>
  <si>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</si>
  <si>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</si>
  <si>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</si>
  <si>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</si>
  <si>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</si>
  <si>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</si>
  <si>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</si>
  <si>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</si>
  <si>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</si>
  <si>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</si>
  <si>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</si>
  <si>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</si>
  <si>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</si>
  <si>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</si>
  <si>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</si>
  <si>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</si>
  <si>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</si>
  <si>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</si>
  <si>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</si>
  <si>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</si>
  <si>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</si>
  <si>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</si>
  <si>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</si>
  <si>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</si>
  <si>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</si>
  <si>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</si>
  <si>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</si>
  <si>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</si>
  <si>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</si>
  <si>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</si>
  <si>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</si>
  <si>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</si>
  <si>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</si>
  <si>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</si>
  <si>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</si>
  <si>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</si>
  <si>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</si>
  <si>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</si>
  <si>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</si>
  <si>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</si>
  <si>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</si>
  <si>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</si>
  <si>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</si>
  <si>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</si>
  <si>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</si>
  <si>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</si>
  <si>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</si>
  <si>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</si>
  <si>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</si>
  <si>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</si>
  <si>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</si>
  <si>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</si>
  <si>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</si>
  <si>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</si>
  <si>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</si>
  <si>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</si>
  <si>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</si>
  <si>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</si>
  <si>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</si>
  <si>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</si>
  <si>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</si>
  <si>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</si>
  <si>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</si>
  <si>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</si>
  <si>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</si>
  <si>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</si>
  <si>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</si>
  <si>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</si>
  <si>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</si>
  <si>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</si>
  <si>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</si>
  <si>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</si>
  <si>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</si>
  <si>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</si>
  <si>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</si>
  <si>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</si>
  <si>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</si>
  <si>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</si>
  <si>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</si>
  <si>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</si>
  <si>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</si>
  <si>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</si>
  <si>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</si>
  <si>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</si>
  <si>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</si>
  <si>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</si>
  <si>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</si>
  <si>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</si>
  <si>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</si>
  <si>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</si>
  <si>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</si>
  <si>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</si>
  <si>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</si>
  <si>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</si>
  <si>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</si>
  <si>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</si>
  <si>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</si>
  <si>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</si>
  <si>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</si>
  <si>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</si>
  <si>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</si>
  <si>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</si>
  <si>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</si>
  <si>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</si>
  <si>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</si>
  <si>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</si>
  <si>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</si>
  <si>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</si>
  <si>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</si>
  <si>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</si>
  <si>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</si>
  <si>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</si>
  <si>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</si>
  <si>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</si>
  <si>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政策統括官（総合政策担当）</t>
    <phoneticPr fontId="5"/>
  </si>
  <si>
    <t>社会保障担当参事官室</t>
    <phoneticPr fontId="5"/>
  </si>
  <si>
    <t>○</t>
  </si>
  <si>
    <t>-</t>
  </si>
  <si>
    <t>-</t>
    <phoneticPr fontId="5"/>
  </si>
  <si>
    <t>未来投資戦略２０１７（平成29年6月9日閣議決定）
まち・ひと・しごと創生基本方針２０１７（平成29年6月9日閣議決定）</t>
    <phoneticPr fontId="5"/>
  </si>
  <si>
    <t xml:space="preserve">「民間事業者と協働して行う地域福祉・健康づくり事業の実施」（以下「環境整備事業」）は、社会的事業により生まれる社会的価値を評価する指標を整備し、社会的価値を透明化することを通じて、以下の実現を目指す。①行政の財政支援を成果に基づく仕組みへと転換、②社会的事業への融資や寄付など、民間の資金提供ニーズの活用を促進、③社会的事業の主体が指標に基づいて事業を改善することで、事業の効果を更に向上
</t>
    <phoneticPr fontId="5"/>
  </si>
  <si>
    <t>保健福祉分野においてソーシャル・インパクト・ボンド（ＳＩＢ）を含めた社会的インパクト投資の枠組みを活用した社会的事業を試行的に実施し、手法の有効性や課題検証等を行う。
具体的には、①関係者が具体的な検討を進めていく場の構築②成果指標や成果達成度合いに応じた成果報酬の設定③民間資金提供者からの出資の呼びかけ④NPO等によるサービスの提供⑤サービス提供に関する評価と成果達成度合いに応じた支払⑥成果指標等の再検証を行う。その後、更に②～⑥のプロセスを繰り返し、より精度の高い検証を行う。</t>
    <phoneticPr fontId="5"/>
  </si>
  <si>
    <t>保健福祉調査委託費</t>
    <rPh sb="0" eb="2">
      <t>ホケン</t>
    </rPh>
    <rPh sb="2" eb="4">
      <t>フクシ</t>
    </rPh>
    <rPh sb="4" eb="6">
      <t>チョウサ</t>
    </rPh>
    <rPh sb="6" eb="9">
      <t>イタクヒ</t>
    </rPh>
    <phoneticPr fontId="5"/>
  </si>
  <si>
    <t>-</t>
    <phoneticPr fontId="5"/>
  </si>
  <si>
    <t>-</t>
    <phoneticPr fontId="5"/>
  </si>
  <si>
    <t>環境整備事業は、複数のコンソーシアムにおいて、ソーシャル・インパクト・ボンドなどの社会的インパクト投資の枠組みを活用した社会的事業を試行的に実施し、その手法の課題や有効性を検証することを目的とするものである。これを踏まえれば、環境整備事業の目標としては、定量的なものではなく、成果指標の設定等の事業の内容を適切に実施し、それを通じた課題や有効性の検証を行うといった定性的なものを設定することが妥当である。</t>
    <phoneticPr fontId="5"/>
  </si>
  <si>
    <t>全てのコンソーシアムにおいて環境整備事業の内容を適切に実施</t>
    <phoneticPr fontId="5"/>
  </si>
  <si>
    <t>参考指標：コンソーシアム数</t>
    <phoneticPr fontId="5"/>
  </si>
  <si>
    <t>件</t>
    <rPh sb="0" eb="1">
      <t>ケン</t>
    </rPh>
    <phoneticPr fontId="5"/>
  </si>
  <si>
    <t>-</t>
    <phoneticPr fontId="5"/>
  </si>
  <si>
    <t>-</t>
    <phoneticPr fontId="5"/>
  </si>
  <si>
    <t>-</t>
    <phoneticPr fontId="5"/>
  </si>
  <si>
    <t>全てのコンソーシアムにおいて環境整備事業の実施を通じた課題、有効性を検証</t>
    <rPh sb="0" eb="1">
      <t>スベ</t>
    </rPh>
    <rPh sb="14" eb="16">
      <t>カンキョウ</t>
    </rPh>
    <rPh sb="16" eb="18">
      <t>セイビ</t>
    </rPh>
    <rPh sb="18" eb="20">
      <t>ジギョウ</t>
    </rPh>
    <rPh sb="21" eb="23">
      <t>ジッシ</t>
    </rPh>
    <rPh sb="24" eb="25">
      <t>ツウ</t>
    </rPh>
    <rPh sb="27" eb="29">
      <t>カダイ</t>
    </rPh>
    <rPh sb="30" eb="33">
      <t>ユウコウセイ</t>
    </rPh>
    <rPh sb="34" eb="36">
      <t>ケンショウ</t>
    </rPh>
    <phoneticPr fontId="5"/>
  </si>
  <si>
    <t>参考指標：コンソーシアム数</t>
    <rPh sb="0" eb="2">
      <t>サンコウ</t>
    </rPh>
    <rPh sb="2" eb="4">
      <t>シヒョウ</t>
    </rPh>
    <rPh sb="12" eb="13">
      <t>スウ</t>
    </rPh>
    <phoneticPr fontId="5"/>
  </si>
  <si>
    <t>-</t>
    <phoneticPr fontId="5"/>
  </si>
  <si>
    <t>事業計画に基づき社会的事業を実施したコンソーシアム数</t>
    <rPh sb="0" eb="2">
      <t>ジギョウ</t>
    </rPh>
    <rPh sb="2" eb="4">
      <t>ケイカク</t>
    </rPh>
    <rPh sb="5" eb="6">
      <t>モト</t>
    </rPh>
    <rPh sb="8" eb="11">
      <t>シャカイテキ</t>
    </rPh>
    <rPh sb="11" eb="13">
      <t>ジギョウ</t>
    </rPh>
    <rPh sb="14" eb="16">
      <t>ジッシ</t>
    </rPh>
    <rPh sb="25" eb="26">
      <t>スウ</t>
    </rPh>
    <phoneticPr fontId="5"/>
  </si>
  <si>
    <t>社会的価値の評価を行い第三者評価を受けたコンソーシアム数</t>
    <rPh sb="0" eb="3">
      <t>シャカイテキ</t>
    </rPh>
    <rPh sb="3" eb="5">
      <t>カチ</t>
    </rPh>
    <rPh sb="6" eb="8">
      <t>ヒョウカ</t>
    </rPh>
    <rPh sb="9" eb="10">
      <t>オコナ</t>
    </rPh>
    <rPh sb="11" eb="14">
      <t>ダイサンシャ</t>
    </rPh>
    <rPh sb="14" eb="16">
      <t>ヒョウカ</t>
    </rPh>
    <rPh sb="17" eb="18">
      <t>ウ</t>
    </rPh>
    <rPh sb="27" eb="28">
      <t>スウ</t>
    </rPh>
    <phoneticPr fontId="5"/>
  </si>
  <si>
    <t>事業報告書（環境整備事業に係る課題や今後の取組等を内容とするもの）を作成したコンソーシアム数</t>
    <rPh sb="0" eb="2">
      <t>ジギョウ</t>
    </rPh>
    <rPh sb="2" eb="5">
      <t>ホウコクショ</t>
    </rPh>
    <rPh sb="6" eb="8">
      <t>カンキョウ</t>
    </rPh>
    <rPh sb="8" eb="10">
      <t>セイビ</t>
    </rPh>
    <rPh sb="10" eb="12">
      <t>ジギョウ</t>
    </rPh>
    <rPh sb="13" eb="14">
      <t>カカ</t>
    </rPh>
    <rPh sb="15" eb="17">
      <t>カダイ</t>
    </rPh>
    <rPh sb="18" eb="20">
      <t>コンゴ</t>
    </rPh>
    <rPh sb="21" eb="23">
      <t>トリクミ</t>
    </rPh>
    <rPh sb="23" eb="24">
      <t>トウ</t>
    </rPh>
    <rPh sb="25" eb="27">
      <t>ナイヨウ</t>
    </rPh>
    <rPh sb="34" eb="36">
      <t>サクセイ</t>
    </rPh>
    <rPh sb="45" eb="46">
      <t>スウ</t>
    </rPh>
    <phoneticPr fontId="5"/>
  </si>
  <si>
    <t>単位コスト　＝　Ｘ　／　Ｙ
Ｘ：「保健福祉分野における民間活力を活用した社会的事業の開発・普及のための環境整備事業の執行額」
Ｙ：「コンソーシアム数」　　　　　　　　　　　　　</t>
    <rPh sb="0" eb="2">
      <t>タンイ</t>
    </rPh>
    <rPh sb="59" eb="61">
      <t>シッコウ</t>
    </rPh>
    <rPh sb="61" eb="62">
      <t>ガク</t>
    </rPh>
    <phoneticPr fontId="5"/>
  </si>
  <si>
    <t>　　Ｘ/Ｙ</t>
  </si>
  <si>
    <t>-</t>
    <phoneticPr fontId="5"/>
  </si>
  <si>
    <t>-</t>
    <phoneticPr fontId="5"/>
  </si>
  <si>
    <t>-</t>
    <phoneticPr fontId="5"/>
  </si>
  <si>
    <t>-</t>
    <phoneticPr fontId="5"/>
  </si>
  <si>
    <t>-</t>
    <phoneticPr fontId="5"/>
  </si>
  <si>
    <t>-</t>
    <phoneticPr fontId="5"/>
  </si>
  <si>
    <t>‐</t>
  </si>
  <si>
    <t>-</t>
    <phoneticPr fontId="5"/>
  </si>
  <si>
    <t>民間事業者と協働して行う地域福祉・健康づくり事業の実施</t>
    <phoneticPr fontId="5"/>
  </si>
  <si>
    <t>社会福祉法人拓く</t>
    <rPh sb="0" eb="2">
      <t>シャカイ</t>
    </rPh>
    <rPh sb="2" eb="4">
      <t>フクシ</t>
    </rPh>
    <rPh sb="4" eb="6">
      <t>ホウジン</t>
    </rPh>
    <rPh sb="6" eb="7">
      <t>ヒラ</t>
    </rPh>
    <phoneticPr fontId="5"/>
  </si>
  <si>
    <t>株式会社キャンサースキャン</t>
    <rPh sb="0" eb="2">
      <t>カブシキ</t>
    </rPh>
    <rPh sb="2" eb="4">
      <t>カイシャ</t>
    </rPh>
    <phoneticPr fontId="5"/>
  </si>
  <si>
    <t>一般財団法人東近江三方よし基金</t>
    <rPh sb="0" eb="2">
      <t>イッパン</t>
    </rPh>
    <rPh sb="2" eb="6">
      <t>ザイダンホウジン</t>
    </rPh>
    <rPh sb="6" eb="9">
      <t>ヒガシオウミ</t>
    </rPh>
    <rPh sb="9" eb="11">
      <t>サンポウ</t>
    </rPh>
    <rPh sb="13" eb="15">
      <t>キキン</t>
    </rPh>
    <phoneticPr fontId="5"/>
  </si>
  <si>
    <t>みずほ情報総研株式会社</t>
    <rPh sb="3" eb="5">
      <t>ジョウホウ</t>
    </rPh>
    <rPh sb="5" eb="7">
      <t>ソウケン</t>
    </rPh>
    <rPh sb="7" eb="9">
      <t>カブシキ</t>
    </rPh>
    <rPh sb="9" eb="11">
      <t>カイシャ</t>
    </rPh>
    <phoneticPr fontId="5"/>
  </si>
  <si>
    <t>特定非営利活動法人SROIネットワークジャパン</t>
    <rPh sb="0" eb="2">
      <t>トクテイ</t>
    </rPh>
    <rPh sb="2" eb="5">
      <t>ヒエイリ</t>
    </rPh>
    <rPh sb="5" eb="7">
      <t>カツドウ</t>
    </rPh>
    <rPh sb="7" eb="9">
      <t>ホウジン</t>
    </rPh>
    <phoneticPr fontId="5"/>
  </si>
  <si>
    <t>国際航業株式会社</t>
    <rPh sb="0" eb="2">
      <t>コクサイ</t>
    </rPh>
    <rPh sb="2" eb="4">
      <t>コウギョウ</t>
    </rPh>
    <rPh sb="4" eb="6">
      <t>カブシキ</t>
    </rPh>
    <rPh sb="6" eb="8">
      <t>カイシャ</t>
    </rPh>
    <phoneticPr fontId="5"/>
  </si>
  <si>
    <t>株式会社マディア</t>
    <rPh sb="0" eb="2">
      <t>カブシキ</t>
    </rPh>
    <rPh sb="2" eb="4">
      <t>カイシャ</t>
    </rPh>
    <phoneticPr fontId="5"/>
  </si>
  <si>
    <t>認定特定非営利活動法人ファンドレイジング協会</t>
    <rPh sb="0" eb="2">
      <t>ニンテイ</t>
    </rPh>
    <rPh sb="2" eb="4">
      <t>トクテイ</t>
    </rPh>
    <rPh sb="4" eb="7">
      <t>ヒエイリ</t>
    </rPh>
    <rPh sb="7" eb="9">
      <t>カツドウ</t>
    </rPh>
    <rPh sb="9" eb="11">
      <t>ホウジン</t>
    </rPh>
    <rPh sb="20" eb="22">
      <t>キョウカイ</t>
    </rPh>
    <phoneticPr fontId="5"/>
  </si>
  <si>
    <t>ケイスリー株式会社</t>
    <rPh sb="5" eb="7">
      <t>カブシキ</t>
    </rPh>
    <rPh sb="7" eb="9">
      <t>カイシャ</t>
    </rPh>
    <phoneticPr fontId="5"/>
  </si>
  <si>
    <t>社会福祉法人ゆうゆう</t>
    <rPh sb="0" eb="2">
      <t>シャカイ</t>
    </rPh>
    <rPh sb="2" eb="4">
      <t>フクシ</t>
    </rPh>
    <rPh sb="4" eb="6">
      <t>ホウジン</t>
    </rPh>
    <phoneticPr fontId="5"/>
  </si>
  <si>
    <t>新日本有限責任監査法人</t>
    <rPh sb="0" eb="3">
      <t>シンニホン</t>
    </rPh>
    <rPh sb="3" eb="5">
      <t>ユウゲン</t>
    </rPh>
    <rPh sb="5" eb="7">
      <t>セキニン</t>
    </rPh>
    <rPh sb="7" eb="9">
      <t>カンサ</t>
    </rPh>
    <rPh sb="9" eb="11">
      <t>ホウジン</t>
    </rPh>
    <phoneticPr fontId="5"/>
  </si>
  <si>
    <t>-</t>
    <phoneticPr fontId="5"/>
  </si>
  <si>
    <t>-</t>
    <phoneticPr fontId="5"/>
  </si>
  <si>
    <t>-</t>
    <phoneticPr fontId="5"/>
  </si>
  <si>
    <t>-</t>
    <phoneticPr fontId="5"/>
  </si>
  <si>
    <t>-</t>
    <phoneticPr fontId="5"/>
  </si>
  <si>
    <t>事業計画を策定したコンソーシアム数</t>
    <phoneticPr fontId="5"/>
  </si>
  <si>
    <t>・事業計画の策定
・事業報告書の作成</t>
    <rPh sb="10" eb="12">
      <t>ジギョウ</t>
    </rPh>
    <rPh sb="12" eb="15">
      <t>ホウコクショ</t>
    </rPh>
    <rPh sb="16" eb="18">
      <t>サクセイ</t>
    </rPh>
    <phoneticPr fontId="5"/>
  </si>
  <si>
    <t>・事業計画の策定
・事業計画に基づき社会的事業を実施
・社会的価値の評価を行い第三者評価を受ける
・事業報告書の作成</t>
    <rPh sb="50" eb="52">
      <t>ジギョウ</t>
    </rPh>
    <rPh sb="52" eb="55">
      <t>ホウコクショ</t>
    </rPh>
    <rPh sb="56" eb="58">
      <t>サクセイ</t>
    </rPh>
    <phoneticPr fontId="5"/>
  </si>
  <si>
    <t>人件費</t>
    <rPh sb="0" eb="3">
      <t>ジンケンヒ</t>
    </rPh>
    <phoneticPr fontId="5"/>
  </si>
  <si>
    <t>外部委託費</t>
    <rPh sb="0" eb="2">
      <t>ガイブ</t>
    </rPh>
    <rPh sb="2" eb="5">
      <t>イタクヒ</t>
    </rPh>
    <phoneticPr fontId="5"/>
  </si>
  <si>
    <t>委員謝金</t>
    <rPh sb="0" eb="2">
      <t>イイン</t>
    </rPh>
    <rPh sb="2" eb="4">
      <t>シャキン</t>
    </rPh>
    <phoneticPr fontId="5"/>
  </si>
  <si>
    <t>委員交通費</t>
    <rPh sb="0" eb="2">
      <t>イイン</t>
    </rPh>
    <rPh sb="2" eb="5">
      <t>コウツウヒ</t>
    </rPh>
    <phoneticPr fontId="5"/>
  </si>
  <si>
    <t>交通費</t>
    <rPh sb="0" eb="3">
      <t>コウツウヒ</t>
    </rPh>
    <phoneticPr fontId="5"/>
  </si>
  <si>
    <t>宿泊費</t>
    <rPh sb="0" eb="3">
      <t>シュクハクヒ</t>
    </rPh>
    <phoneticPr fontId="5"/>
  </si>
  <si>
    <t>マネージャーやスタッフ等への給与</t>
    <rPh sb="11" eb="12">
      <t>トウ</t>
    </rPh>
    <rPh sb="14" eb="16">
      <t>キュウヨ</t>
    </rPh>
    <phoneticPr fontId="5"/>
  </si>
  <si>
    <t>・法人内のスタッフによる地方のコンソーシアムへの出張に係る宿泊費</t>
    <rPh sb="29" eb="32">
      <t>シュクハクヒ</t>
    </rPh>
    <phoneticPr fontId="5"/>
  </si>
  <si>
    <t>・アドバイザリー委員会・第三者評価委員会等の委員への謝金</t>
    <rPh sb="8" eb="11">
      <t>イインカイ</t>
    </rPh>
    <rPh sb="12" eb="15">
      <t>ダイサンシャ</t>
    </rPh>
    <rPh sb="15" eb="17">
      <t>ヒョウカ</t>
    </rPh>
    <rPh sb="17" eb="20">
      <t>イインカイ</t>
    </rPh>
    <rPh sb="20" eb="21">
      <t>トウ</t>
    </rPh>
    <rPh sb="22" eb="24">
      <t>イイン</t>
    </rPh>
    <rPh sb="26" eb="28">
      <t>シャキン</t>
    </rPh>
    <phoneticPr fontId="5"/>
  </si>
  <si>
    <t>・アドバイザリー委員会・第三者評価委員会等の委員の交通費</t>
    <rPh sb="20" eb="21">
      <t>トウ</t>
    </rPh>
    <rPh sb="25" eb="28">
      <t>コウツウヒ</t>
    </rPh>
    <phoneticPr fontId="5"/>
  </si>
  <si>
    <t>・地方から事前評価委員会等に参加したコンソーシアムへの交通費
・法人内のスタッフによる地方のコンソーシアムへの出張に係る交通費</t>
    <rPh sb="1" eb="3">
      <t>チホウ</t>
    </rPh>
    <rPh sb="5" eb="7">
      <t>ジゼン</t>
    </rPh>
    <rPh sb="7" eb="9">
      <t>ヒョウカ</t>
    </rPh>
    <rPh sb="9" eb="12">
      <t>イインカイ</t>
    </rPh>
    <rPh sb="12" eb="13">
      <t>トウ</t>
    </rPh>
    <rPh sb="14" eb="16">
      <t>サンカ</t>
    </rPh>
    <rPh sb="27" eb="30">
      <t>コウツウヒ</t>
    </rPh>
    <rPh sb="32" eb="34">
      <t>ホウジン</t>
    </rPh>
    <rPh sb="34" eb="35">
      <t>ナイ</t>
    </rPh>
    <rPh sb="43" eb="45">
      <t>チホウ</t>
    </rPh>
    <rPh sb="55" eb="57">
      <t>シュッチョウ</t>
    </rPh>
    <rPh sb="58" eb="59">
      <t>カカワ</t>
    </rPh>
    <rPh sb="60" eb="63">
      <t>コウツウヒ</t>
    </rPh>
    <phoneticPr fontId="5"/>
  </si>
  <si>
    <t>事業費</t>
    <rPh sb="0" eb="3">
      <t>ジギョウヒ</t>
    </rPh>
    <phoneticPr fontId="5"/>
  </si>
  <si>
    <t>事業評価に要する経費</t>
    <rPh sb="0" eb="2">
      <t>ジギョウ</t>
    </rPh>
    <rPh sb="2" eb="4">
      <t>ヒョウカ</t>
    </rPh>
    <rPh sb="5" eb="6">
      <t>ヨウ</t>
    </rPh>
    <rPh sb="8" eb="10">
      <t>ケイヒ</t>
    </rPh>
    <phoneticPr fontId="5"/>
  </si>
  <si>
    <t>事業報告書作成費</t>
    <rPh sb="0" eb="2">
      <t>ジギョウ</t>
    </rPh>
    <rPh sb="2" eb="5">
      <t>ホウコクショ</t>
    </rPh>
    <rPh sb="5" eb="7">
      <t>サクセイ</t>
    </rPh>
    <rPh sb="7" eb="8">
      <t>ヒ</t>
    </rPh>
    <phoneticPr fontId="5"/>
  </si>
  <si>
    <t>・事務局の給与
・コンソーシアム会議の参加者への謝金</t>
    <rPh sb="1" eb="3">
      <t>ジム</t>
    </rPh>
    <rPh sb="5" eb="7">
      <t>キュウヨ</t>
    </rPh>
    <rPh sb="16" eb="18">
      <t>カイギ</t>
    </rPh>
    <rPh sb="19" eb="22">
      <t>サンカシャ</t>
    </rPh>
    <rPh sb="24" eb="26">
      <t>シャキン</t>
    </rPh>
    <phoneticPr fontId="5"/>
  </si>
  <si>
    <t>・報告書・映像・ホームページの作成</t>
    <rPh sb="1" eb="4">
      <t>ホウコクショ</t>
    </rPh>
    <rPh sb="5" eb="7">
      <t>エイゾウ</t>
    </rPh>
    <rPh sb="15" eb="17">
      <t>サクセイ</t>
    </rPh>
    <phoneticPr fontId="5"/>
  </si>
  <si>
    <t>・コンソーシアム会議の参加者の交通費
・事務局員の東京出張に係る交通費</t>
    <rPh sb="8" eb="10">
      <t>カイギ</t>
    </rPh>
    <rPh sb="11" eb="14">
      <t>サンカシャ</t>
    </rPh>
    <rPh sb="15" eb="18">
      <t>コウツウヒ</t>
    </rPh>
    <rPh sb="20" eb="23">
      <t>ジムキョク</t>
    </rPh>
    <rPh sb="23" eb="24">
      <t>イン</t>
    </rPh>
    <rPh sb="25" eb="27">
      <t>トウキョウ</t>
    </rPh>
    <rPh sb="27" eb="29">
      <t>シュッチョウ</t>
    </rPh>
    <rPh sb="30" eb="31">
      <t>カカ</t>
    </rPh>
    <rPh sb="32" eb="35">
      <t>コウツウヒ</t>
    </rPh>
    <phoneticPr fontId="5"/>
  </si>
  <si>
    <t>管理費</t>
    <rPh sb="0" eb="3">
      <t>カンリヒ</t>
    </rPh>
    <phoneticPr fontId="5"/>
  </si>
  <si>
    <t>・通信運搬費、事務消耗品、印刷製本費等</t>
    <rPh sb="1" eb="3">
      <t>ツウシン</t>
    </rPh>
    <rPh sb="3" eb="6">
      <t>ウンパンヒ</t>
    </rPh>
    <rPh sb="7" eb="9">
      <t>ジム</t>
    </rPh>
    <rPh sb="9" eb="12">
      <t>ショウモウヒン</t>
    </rPh>
    <rPh sb="13" eb="15">
      <t>インサツ</t>
    </rPh>
    <rPh sb="15" eb="17">
      <t>セイホン</t>
    </rPh>
    <rPh sb="17" eb="18">
      <t>ヒ</t>
    </rPh>
    <rPh sb="18" eb="19">
      <t>トウ</t>
    </rPh>
    <phoneticPr fontId="5"/>
  </si>
  <si>
    <t>-</t>
    <phoneticPr fontId="5"/>
  </si>
  <si>
    <t>-</t>
    <phoneticPr fontId="5"/>
  </si>
  <si>
    <t>-</t>
    <phoneticPr fontId="5"/>
  </si>
  <si>
    <t>-</t>
    <phoneticPr fontId="5"/>
  </si>
  <si>
    <t>いずれの施策にも関連しないもの</t>
    <phoneticPr fontId="5"/>
  </si>
  <si>
    <t>無</t>
  </si>
  <si>
    <t>△</t>
  </si>
  <si>
    <t>B.新日本有限責任監査法人</t>
    <phoneticPr fontId="5"/>
  </si>
  <si>
    <t>A.社会福祉法人拓く</t>
    <phoneticPr fontId="5"/>
  </si>
  <si>
    <t>成果の評価に対する妥当性の検証</t>
    <phoneticPr fontId="5"/>
  </si>
  <si>
    <t>-</t>
    <phoneticPr fontId="5"/>
  </si>
  <si>
    <t>-</t>
    <phoneticPr fontId="5"/>
  </si>
  <si>
    <t>55/10</t>
    <phoneticPr fontId="5"/>
  </si>
  <si>
    <t>97/10</t>
    <phoneticPr fontId="5"/>
  </si>
  <si>
    <t>SIBに関する専門的知見を提供を得るための再委託に係る費用（一般財団法人社会的投資推進財団）</t>
    <rPh sb="4" eb="5">
      <t>カン</t>
    </rPh>
    <rPh sb="7" eb="10">
      <t>センモンテキ</t>
    </rPh>
    <rPh sb="10" eb="12">
      <t>チケン</t>
    </rPh>
    <rPh sb="13" eb="15">
      <t>テイキョウ</t>
    </rPh>
    <rPh sb="16" eb="17">
      <t>エ</t>
    </rPh>
    <rPh sb="21" eb="24">
      <t>サイイタク</t>
    </rPh>
    <rPh sb="25" eb="26">
      <t>カカ</t>
    </rPh>
    <rPh sb="27" eb="29">
      <t>ヒヨウ</t>
    </rPh>
    <rPh sb="30" eb="32">
      <t>イッパン</t>
    </rPh>
    <rPh sb="32" eb="34">
      <t>ザイダン</t>
    </rPh>
    <rPh sb="34" eb="36">
      <t>ホウジン</t>
    </rPh>
    <rPh sb="36" eb="39">
      <t>シャカイテキ</t>
    </rPh>
    <rPh sb="39" eb="41">
      <t>トウシ</t>
    </rPh>
    <rPh sb="41" eb="43">
      <t>スイシン</t>
    </rPh>
    <rPh sb="43" eb="45">
      <t>ザイダン</t>
    </rPh>
    <phoneticPr fontId="5"/>
  </si>
  <si>
    <t>・社会的事業の成果の評価指標の設定及び評価の実施のための再委託に係る費用（認定特定非営利活動法人日本ファンドレイジング協会）</t>
    <rPh sb="1" eb="4">
      <t>シャカイテキ</t>
    </rPh>
    <rPh sb="4" eb="6">
      <t>ジギョウ</t>
    </rPh>
    <rPh sb="7" eb="9">
      <t>セイカ</t>
    </rPh>
    <rPh sb="10" eb="12">
      <t>ヒョウカ</t>
    </rPh>
    <rPh sb="12" eb="14">
      <t>シヒョウ</t>
    </rPh>
    <rPh sb="15" eb="17">
      <t>セッテイ</t>
    </rPh>
    <rPh sb="17" eb="18">
      <t>オヨ</t>
    </rPh>
    <rPh sb="19" eb="21">
      <t>ヒョウカ</t>
    </rPh>
    <rPh sb="22" eb="24">
      <t>ジッシ</t>
    </rPh>
    <rPh sb="28" eb="31">
      <t>サイイタク</t>
    </rPh>
    <rPh sb="32" eb="33">
      <t>カカ</t>
    </rPh>
    <rPh sb="34" eb="36">
      <t>ヒヨウ</t>
    </rPh>
    <rPh sb="37" eb="39">
      <t>ニンテイ</t>
    </rPh>
    <rPh sb="39" eb="41">
      <t>トクテイ</t>
    </rPh>
    <rPh sb="41" eb="44">
      <t>ヒエイリ</t>
    </rPh>
    <rPh sb="44" eb="46">
      <t>カツドウ</t>
    </rPh>
    <rPh sb="46" eb="48">
      <t>ホウジン</t>
    </rPh>
    <rPh sb="48" eb="50">
      <t>ニホン</t>
    </rPh>
    <rPh sb="59" eb="61">
      <t>キョウカイ</t>
    </rPh>
    <phoneticPr fontId="5"/>
  </si>
  <si>
    <t>我が国において、社会的価値を評価する指標を整備し、社会的価値を透明化する取組や実際に民間資金提供者からの出資をスキームに取り込んだ事例はわずかに限られることから、国として、このような取組を支援することで、ソーシャル・インパクト・ボンドを含めた社会的インパクト投資の枠組みを利用した社会的事業の有効性や課題を検証することが必要である。</t>
    <rPh sb="25" eb="28">
      <t>シャカイテキ</t>
    </rPh>
    <rPh sb="28" eb="30">
      <t>カチ</t>
    </rPh>
    <rPh sb="140" eb="143">
      <t>シャカイテキ</t>
    </rPh>
    <phoneticPr fontId="5"/>
  </si>
  <si>
    <t>保健福祉分野において、ソーシャル・インパクト・ボンドを含めた社会的インパクト投資の手法の有効性や課題等の検証を行い、将来的には成果連動型評価の確立や成果に基づき報酬を支払う仕組みの制度化を検討し、各自治体や民間事業者による自律的な実施が展開されることが期待できる。</t>
    <rPh sb="0" eb="2">
      <t>ホケン</t>
    </rPh>
    <rPh sb="2" eb="4">
      <t>フクシ</t>
    </rPh>
    <phoneticPr fontId="5"/>
  </si>
  <si>
    <t>・一事業あたりの上限額を設けて委託している。
・事業の実施にあたり必要な経費のみが計上されている。</t>
    <rPh sb="1" eb="4">
      <t>イチジギョウ</t>
    </rPh>
    <rPh sb="8" eb="11">
      <t>ジョウゲンガク</t>
    </rPh>
    <rPh sb="12" eb="13">
      <t>モウ</t>
    </rPh>
    <rPh sb="15" eb="17">
      <t>イタク</t>
    </rPh>
    <rPh sb="24" eb="26">
      <t>ジギョウ</t>
    </rPh>
    <rPh sb="27" eb="29">
      <t>ジッシ</t>
    </rPh>
    <rPh sb="33" eb="35">
      <t>ヒツヨウ</t>
    </rPh>
    <rPh sb="36" eb="38">
      <t>ケイヒ</t>
    </rPh>
    <rPh sb="41" eb="43">
      <t>ケイジョウ</t>
    </rPh>
    <phoneticPr fontId="5"/>
  </si>
  <si>
    <t>建築等施設に関するものについては委託費の対象外とするなど、事業の実施にあたり必要な経費に限定されている。</t>
    <rPh sb="0" eb="2">
      <t>ケンチク</t>
    </rPh>
    <rPh sb="2" eb="3">
      <t>トウ</t>
    </rPh>
    <rPh sb="3" eb="5">
      <t>シセツ</t>
    </rPh>
    <rPh sb="6" eb="7">
      <t>カン</t>
    </rPh>
    <rPh sb="16" eb="19">
      <t>イタクヒ</t>
    </rPh>
    <rPh sb="20" eb="23">
      <t>タイショウガイ</t>
    </rPh>
    <rPh sb="29" eb="31">
      <t>ジギョウ</t>
    </rPh>
    <rPh sb="32" eb="34">
      <t>ジッシ</t>
    </rPh>
    <rPh sb="38" eb="40">
      <t>ヒツヨウ</t>
    </rPh>
    <rPh sb="41" eb="43">
      <t>ケイヒ</t>
    </rPh>
    <rPh sb="44" eb="46">
      <t>ゲンテイ</t>
    </rPh>
    <phoneticPr fontId="5"/>
  </si>
  <si>
    <t>ソーシャル・インパクト・ボンドを含めた社会的インパクト投資の手法を活用することにより、行政の手が行き届きにくい予防的介入等の分野における課題を解決することや、行政が設定する報酬基準等に該当しない新しい取組について、民間事業者による創意工夫ある取組の促進が期待できる。これにより、行政は民間事業者が行う、より高い水準のサービスに対して、支払を行うこととなる。</t>
    <rPh sb="16" eb="17">
      <t>フク</t>
    </rPh>
    <rPh sb="19" eb="22">
      <t>シャカイテキ</t>
    </rPh>
    <rPh sb="27" eb="29">
      <t>トウシ</t>
    </rPh>
    <phoneticPr fontId="5"/>
  </si>
  <si>
    <t>事業計画の策定や社会的事業の実施及び成果の評価の実施等について、当初の見込みにあった活動実績となっている。</t>
    <rPh sb="0" eb="2">
      <t>ジギョウ</t>
    </rPh>
    <rPh sb="2" eb="4">
      <t>ケイカク</t>
    </rPh>
    <rPh sb="5" eb="7">
      <t>サクテイ</t>
    </rPh>
    <rPh sb="8" eb="11">
      <t>シャカイテキ</t>
    </rPh>
    <rPh sb="11" eb="13">
      <t>ジギョウ</t>
    </rPh>
    <rPh sb="14" eb="16">
      <t>ジッシ</t>
    </rPh>
    <rPh sb="16" eb="17">
      <t>オヨ</t>
    </rPh>
    <rPh sb="18" eb="20">
      <t>セイカ</t>
    </rPh>
    <rPh sb="21" eb="23">
      <t>ヒョウカ</t>
    </rPh>
    <rPh sb="24" eb="26">
      <t>ジッシ</t>
    </rPh>
    <rPh sb="26" eb="27">
      <t>トウ</t>
    </rPh>
    <rPh sb="32" eb="34">
      <t>トウショ</t>
    </rPh>
    <rPh sb="35" eb="37">
      <t>ミコ</t>
    </rPh>
    <rPh sb="42" eb="44">
      <t>カツドウ</t>
    </rPh>
    <rPh sb="44" eb="46">
      <t>ジッセキ</t>
    </rPh>
    <phoneticPr fontId="5"/>
  </si>
  <si>
    <t>本事業を通じて検証された、成果指標を含めた事業計画の策定や社会的事業の実施及び成果の評価等における課題や有効性を、将来的に保健福祉分野において社会的インパクト投資の手法を普及させるための参考事例として活用する。</t>
    <rPh sb="0" eb="1">
      <t>ホン</t>
    </rPh>
    <rPh sb="1" eb="3">
      <t>ジギョウ</t>
    </rPh>
    <rPh sb="4" eb="5">
      <t>ツウ</t>
    </rPh>
    <rPh sb="7" eb="9">
      <t>ケンショウ</t>
    </rPh>
    <rPh sb="13" eb="15">
      <t>セイカ</t>
    </rPh>
    <rPh sb="15" eb="17">
      <t>シヒョウ</t>
    </rPh>
    <rPh sb="18" eb="19">
      <t>フク</t>
    </rPh>
    <rPh sb="21" eb="23">
      <t>ジギョウ</t>
    </rPh>
    <rPh sb="23" eb="25">
      <t>ケイカク</t>
    </rPh>
    <rPh sb="26" eb="28">
      <t>サクテイ</t>
    </rPh>
    <rPh sb="29" eb="32">
      <t>シャカイテキ</t>
    </rPh>
    <rPh sb="32" eb="34">
      <t>ジギョウ</t>
    </rPh>
    <rPh sb="35" eb="37">
      <t>ジッシ</t>
    </rPh>
    <rPh sb="37" eb="38">
      <t>オヨ</t>
    </rPh>
    <rPh sb="39" eb="41">
      <t>セイカ</t>
    </rPh>
    <rPh sb="42" eb="44">
      <t>ヒョウカ</t>
    </rPh>
    <rPh sb="44" eb="45">
      <t>トウ</t>
    </rPh>
    <rPh sb="49" eb="51">
      <t>カダイ</t>
    </rPh>
    <rPh sb="52" eb="55">
      <t>ユウコウセイ</t>
    </rPh>
    <rPh sb="61" eb="63">
      <t>ホケン</t>
    </rPh>
    <rPh sb="63" eb="65">
      <t>フクシ</t>
    </rPh>
    <rPh sb="65" eb="67">
      <t>ブンヤ</t>
    </rPh>
    <rPh sb="71" eb="74">
      <t>シャカイテキ</t>
    </rPh>
    <rPh sb="79" eb="81">
      <t>トウシ</t>
    </rPh>
    <rPh sb="85" eb="87">
      <t>フキュウ</t>
    </rPh>
    <rPh sb="100" eb="102">
      <t>カツヨウ</t>
    </rPh>
    <phoneticPr fontId="5"/>
  </si>
  <si>
    <t>・平成３０年度は、社会的事業の特性に応じた成果評価の枠組みの検証を行うため、上記の２類型に分けて社会的事業を実施する。
・上記の①については、保健福祉分野において成果に連動する財政支援の仕組みを導入するための課題抽出や手法を検討し、上記の②についてはロジックモデル、成果指標などの有効な評価の枠組みの検討・開発を目指す。</t>
    <rPh sb="1" eb="3">
      <t>ヘイセイ</t>
    </rPh>
    <rPh sb="5" eb="7">
      <t>ネンド</t>
    </rPh>
    <rPh sb="9" eb="12">
      <t>シャカイテキ</t>
    </rPh>
    <rPh sb="12" eb="14">
      <t>ジギョウ</t>
    </rPh>
    <rPh sb="15" eb="17">
      <t>トクセイ</t>
    </rPh>
    <rPh sb="18" eb="19">
      <t>オウ</t>
    </rPh>
    <rPh sb="21" eb="23">
      <t>セイカ</t>
    </rPh>
    <rPh sb="23" eb="25">
      <t>ヒョウカ</t>
    </rPh>
    <rPh sb="26" eb="28">
      <t>ワクグ</t>
    </rPh>
    <rPh sb="30" eb="32">
      <t>ケンショウ</t>
    </rPh>
    <rPh sb="33" eb="34">
      <t>オコナ</t>
    </rPh>
    <rPh sb="38" eb="40">
      <t>ジョウキ</t>
    </rPh>
    <rPh sb="42" eb="44">
      <t>ルイケイ</t>
    </rPh>
    <rPh sb="45" eb="46">
      <t>ワ</t>
    </rPh>
    <rPh sb="48" eb="51">
      <t>シャカイテキ</t>
    </rPh>
    <rPh sb="51" eb="53">
      <t>ジギョウ</t>
    </rPh>
    <rPh sb="54" eb="56">
      <t>ジッシ</t>
    </rPh>
    <rPh sb="61" eb="63">
      <t>ジョウキ</t>
    </rPh>
    <rPh sb="116" eb="118">
      <t>ジョウキ</t>
    </rPh>
    <phoneticPr fontId="5"/>
  </si>
  <si>
    <t>・随意契約（企画競争）により事業者を選定し、環境整備事業においては３０者、第三者評価事業については２者の応札があった。
・専門的な知見を持つ有識者等から構成される評価委員により企画書の評価を行い、事業者を選定した。</t>
    <rPh sb="1" eb="3">
      <t>ズイイ</t>
    </rPh>
    <rPh sb="3" eb="5">
      <t>ケイヤク</t>
    </rPh>
    <rPh sb="6" eb="8">
      <t>キカク</t>
    </rPh>
    <rPh sb="8" eb="10">
      <t>キョウソウ</t>
    </rPh>
    <rPh sb="14" eb="17">
      <t>ジギョウシャ</t>
    </rPh>
    <rPh sb="18" eb="20">
      <t>センテイ</t>
    </rPh>
    <rPh sb="22" eb="24">
      <t>カンキョウ</t>
    </rPh>
    <rPh sb="24" eb="26">
      <t>セイビ</t>
    </rPh>
    <rPh sb="26" eb="28">
      <t>ジギョウ</t>
    </rPh>
    <rPh sb="35" eb="36">
      <t>シャ</t>
    </rPh>
    <rPh sb="37" eb="40">
      <t>ダイサンシャ</t>
    </rPh>
    <rPh sb="40" eb="42">
      <t>ヒョウカ</t>
    </rPh>
    <rPh sb="42" eb="44">
      <t>ジギョウ</t>
    </rPh>
    <rPh sb="50" eb="51">
      <t>シャ</t>
    </rPh>
    <rPh sb="52" eb="54">
      <t>オウサツ</t>
    </rPh>
    <rPh sb="61" eb="64">
      <t>センモンテキ</t>
    </rPh>
    <rPh sb="65" eb="67">
      <t>チケン</t>
    </rPh>
    <rPh sb="68" eb="69">
      <t>モ</t>
    </rPh>
    <rPh sb="70" eb="73">
      <t>ユウシキシャ</t>
    </rPh>
    <rPh sb="73" eb="74">
      <t>トウ</t>
    </rPh>
    <rPh sb="76" eb="78">
      <t>コウセイ</t>
    </rPh>
    <rPh sb="81" eb="83">
      <t>ヒョウカ</t>
    </rPh>
    <rPh sb="83" eb="85">
      <t>イイン</t>
    </rPh>
    <rPh sb="88" eb="91">
      <t>キカクショ</t>
    </rPh>
    <rPh sb="92" eb="94">
      <t>ヒョウカ</t>
    </rPh>
    <rPh sb="95" eb="96">
      <t>オコナ</t>
    </rPh>
    <rPh sb="98" eb="101">
      <t>ジギョウシャ</t>
    </rPh>
    <rPh sb="102" eb="104">
      <t>センテイ</t>
    </rPh>
    <phoneticPr fontId="5"/>
  </si>
  <si>
    <t>・複数のコンソーシアムにおいて、成果指標の設定や民間資金提供者の確保、社会的事業による社会的価値の評価やそれに応じた成果報酬の支払いなど、社会的インパクト投資の枠組みを活用した事業の試行的な実施を通じ、この手法の課題や有効性の整理、検証を行い、将来的な普及へつなげるための参考事例を平成31年度まで十分に蓄積する。
・平成29年度は、７つのコンソーシアムで成果指標を含めた事業計画を策定し、３つのコンソーシアムで事業計画の策定に加え社会的事業の実施及び成果の評価等を行った。これらを通じ、社会的事業の成果の評価やその普及について、課題や有効性の検証を行った。</t>
    <rPh sb="159" eb="161">
      <t>ヘイセイ</t>
    </rPh>
    <rPh sb="163" eb="165">
      <t>ネンド</t>
    </rPh>
    <rPh sb="178" eb="180">
      <t>セイカ</t>
    </rPh>
    <rPh sb="180" eb="182">
      <t>シヒョウ</t>
    </rPh>
    <rPh sb="183" eb="184">
      <t>フク</t>
    </rPh>
    <rPh sb="186" eb="188">
      <t>ジギョウ</t>
    </rPh>
    <rPh sb="188" eb="190">
      <t>ケイカク</t>
    </rPh>
    <rPh sb="191" eb="193">
      <t>サクテイ</t>
    </rPh>
    <rPh sb="206" eb="208">
      <t>ジギョウ</t>
    </rPh>
    <rPh sb="208" eb="210">
      <t>ケイカク</t>
    </rPh>
    <rPh sb="211" eb="213">
      <t>サクテイ</t>
    </rPh>
    <rPh sb="214" eb="215">
      <t>クワ</t>
    </rPh>
    <rPh sb="216" eb="219">
      <t>シャカイテキ</t>
    </rPh>
    <rPh sb="219" eb="221">
      <t>ジギョウ</t>
    </rPh>
    <rPh sb="222" eb="224">
      <t>ジッシ</t>
    </rPh>
    <rPh sb="224" eb="225">
      <t>オヨ</t>
    </rPh>
    <rPh sb="226" eb="228">
      <t>セイカ</t>
    </rPh>
    <rPh sb="229" eb="231">
      <t>ヒョウカ</t>
    </rPh>
    <rPh sb="231" eb="232">
      <t>トウ</t>
    </rPh>
    <rPh sb="233" eb="234">
      <t>オコナ</t>
    </rPh>
    <rPh sb="258" eb="260">
      <t>フキュウ</t>
    </rPh>
    <rPh sb="275" eb="276">
      <t>オコナ</t>
    </rPh>
    <phoneticPr fontId="5"/>
  </si>
  <si>
    <t>・当初の見込みどおり、成果指標を含めた事業計画の策定や社会的事業の実施及び成果の評価等を行うことができた。
・今年度の事業を通じ、社会的事業は以下の２類型に大別でき、それぞれ異なる課題・特徴を持つことが確認でき、今年度の事業で想定していた成果を得ることができた。
①保健福祉分野における特定の社会的課題の発生又は深刻化を予防するため、当該課題を有する個人に対し支援・介入を行う事業であって、その成果が個人レベルで生じた変化の集積として捉えられるもの。
②地域における様々なつながりを育み、住民の社会参加や地域で十分に活用されていない物的・人的資源の活用を促すため、個人や地域に対し支援・介入を行う事業であって、その成果が個人レベルで生じた変化の集積だけでなく、地域レベルで生じる変化にも波及するもの。</t>
    <rPh sb="1" eb="3">
      <t>トウショ</t>
    </rPh>
    <rPh sb="4" eb="6">
      <t>ミコ</t>
    </rPh>
    <rPh sb="11" eb="13">
      <t>セイカ</t>
    </rPh>
    <rPh sb="13" eb="15">
      <t>シヒョウ</t>
    </rPh>
    <rPh sb="16" eb="17">
      <t>フク</t>
    </rPh>
    <rPh sb="19" eb="21">
      <t>ジギョウ</t>
    </rPh>
    <rPh sb="21" eb="23">
      <t>ケイカク</t>
    </rPh>
    <rPh sb="24" eb="26">
      <t>サクテイ</t>
    </rPh>
    <rPh sb="27" eb="32">
      <t>シャカイテキジギョウ</t>
    </rPh>
    <rPh sb="33" eb="35">
      <t>ジッシ</t>
    </rPh>
    <rPh sb="35" eb="36">
      <t>オヨ</t>
    </rPh>
    <rPh sb="37" eb="39">
      <t>セイカ</t>
    </rPh>
    <rPh sb="40" eb="42">
      <t>ヒョウカ</t>
    </rPh>
    <rPh sb="42" eb="43">
      <t>トウ</t>
    </rPh>
    <rPh sb="44" eb="45">
      <t>オコナ</t>
    </rPh>
    <rPh sb="55" eb="58">
      <t>コンネンド</t>
    </rPh>
    <rPh sb="59" eb="61">
      <t>ジギョウ</t>
    </rPh>
    <rPh sb="62" eb="63">
      <t>ツウ</t>
    </rPh>
    <rPh sb="65" eb="68">
      <t>シャカイテキ</t>
    </rPh>
    <rPh sb="68" eb="70">
      <t>ジギョウ</t>
    </rPh>
    <rPh sb="71" eb="73">
      <t>イカ</t>
    </rPh>
    <rPh sb="75" eb="77">
      <t>ルイケイ</t>
    </rPh>
    <rPh sb="78" eb="80">
      <t>タイベツ</t>
    </rPh>
    <rPh sb="87" eb="88">
      <t>コト</t>
    </rPh>
    <rPh sb="90" eb="92">
      <t>カダイ</t>
    </rPh>
    <rPh sb="93" eb="95">
      <t>トクチョウ</t>
    </rPh>
    <rPh sb="96" eb="97">
      <t>モ</t>
    </rPh>
    <rPh sb="101" eb="103">
      <t>カクニン</t>
    </rPh>
    <rPh sb="106" eb="109">
      <t>コンネンド</t>
    </rPh>
    <rPh sb="110" eb="112">
      <t>ジギョウ</t>
    </rPh>
    <rPh sb="113" eb="115">
      <t>ソウテイ</t>
    </rPh>
    <rPh sb="119" eb="121">
      <t>セイカ</t>
    </rPh>
    <rPh sb="122" eb="123">
      <t>エ</t>
    </rPh>
    <phoneticPr fontId="5"/>
  </si>
  <si>
    <t>事業の総合的な企画及び判断、並びに業務遂行管理部門については再委託できないこととしており、中間段階への支出は事業の実施にあたり必要なものなっている。</t>
    <rPh sb="0" eb="2">
      <t>ジギョウ</t>
    </rPh>
    <rPh sb="3" eb="6">
      <t>ソウゴウテキ</t>
    </rPh>
    <rPh sb="7" eb="9">
      <t>キカク</t>
    </rPh>
    <rPh sb="9" eb="10">
      <t>オヨ</t>
    </rPh>
    <rPh sb="11" eb="13">
      <t>ハンダン</t>
    </rPh>
    <rPh sb="14" eb="15">
      <t>ナラ</t>
    </rPh>
    <rPh sb="17" eb="19">
      <t>ギョウム</t>
    </rPh>
    <rPh sb="19" eb="21">
      <t>スイコウ</t>
    </rPh>
    <rPh sb="21" eb="23">
      <t>カンリ</t>
    </rPh>
    <rPh sb="23" eb="25">
      <t>ブモン</t>
    </rPh>
    <rPh sb="30" eb="33">
      <t>サイイタク</t>
    </rPh>
    <rPh sb="45" eb="47">
      <t>チュウカン</t>
    </rPh>
    <rPh sb="47" eb="49">
      <t>ダンカイ</t>
    </rPh>
    <rPh sb="51" eb="53">
      <t>シシュツ</t>
    </rPh>
    <rPh sb="54" eb="56">
      <t>ジギョウ</t>
    </rPh>
    <rPh sb="57" eb="59">
      <t>ジッシ</t>
    </rPh>
    <rPh sb="63" eb="65">
      <t>ヒツヨウ</t>
    </rPh>
    <phoneticPr fontId="5"/>
  </si>
  <si>
    <t>-</t>
    <phoneticPr fontId="5"/>
  </si>
  <si>
    <t>収入</t>
    <rPh sb="0" eb="2">
      <t>シュウニュウ</t>
    </rPh>
    <phoneticPr fontId="5"/>
  </si>
  <si>
    <t>一般社団法人北海道総合研究調査会</t>
    <rPh sb="0" eb="2">
      <t>イッパン</t>
    </rPh>
    <rPh sb="2" eb="4">
      <t>シャダン</t>
    </rPh>
    <rPh sb="4" eb="6">
      <t>ホウジン</t>
    </rPh>
    <rPh sb="6" eb="9">
      <t>ホッカイドウ</t>
    </rPh>
    <rPh sb="9" eb="11">
      <t>ソウゴウ</t>
    </rPh>
    <rPh sb="11" eb="13">
      <t>ケンキュウ</t>
    </rPh>
    <rPh sb="13" eb="16">
      <t>チョウサカイ</t>
    </rPh>
    <phoneticPr fontId="5"/>
  </si>
  <si>
    <t>・株式会社マディアからの再委託
・事業計画の策定及び事業報告書の作成に関する業務の補助を再委託</t>
    <rPh sb="12" eb="15">
      <t>サイイタク</t>
    </rPh>
    <phoneticPr fontId="5"/>
  </si>
  <si>
    <t>ケイスリー株式会社</t>
    <rPh sb="5" eb="7">
      <t>カブシキ</t>
    </rPh>
    <rPh sb="7" eb="9">
      <t>カイシャ</t>
    </rPh>
    <phoneticPr fontId="5"/>
  </si>
  <si>
    <t>・社会福祉法人ゆうゆうからの再委託
・成果指標の検討等を行うための研究会の運営と先行事例のヒアリングの実施</t>
    <rPh sb="1" eb="3">
      <t>シャカイ</t>
    </rPh>
    <rPh sb="3" eb="5">
      <t>フクシ</t>
    </rPh>
    <rPh sb="5" eb="7">
      <t>ホウジン</t>
    </rPh>
    <rPh sb="14" eb="17">
      <t>サイイタク</t>
    </rPh>
    <rPh sb="19" eb="21">
      <t>セイカ</t>
    </rPh>
    <rPh sb="21" eb="23">
      <t>シヒョウ</t>
    </rPh>
    <rPh sb="24" eb="26">
      <t>ケントウ</t>
    </rPh>
    <rPh sb="26" eb="27">
      <t>トウ</t>
    </rPh>
    <rPh sb="28" eb="29">
      <t>オコナ</t>
    </rPh>
    <rPh sb="33" eb="36">
      <t>ケンキュウカイ</t>
    </rPh>
    <rPh sb="37" eb="39">
      <t>ウンエイ</t>
    </rPh>
    <rPh sb="40" eb="42">
      <t>センコウ</t>
    </rPh>
    <rPh sb="42" eb="44">
      <t>ジレイ</t>
    </rPh>
    <rPh sb="51" eb="53">
      <t>ジッシ</t>
    </rPh>
    <phoneticPr fontId="5"/>
  </si>
  <si>
    <t>-</t>
    <phoneticPr fontId="5"/>
  </si>
  <si>
    <t>-</t>
    <phoneticPr fontId="5"/>
  </si>
  <si>
    <t>-</t>
    <phoneticPr fontId="5"/>
  </si>
  <si>
    <t>・新日本有限責任監査法人からの再委託
・SIBに関する専門的知見を提供</t>
    <phoneticPr fontId="5"/>
  </si>
  <si>
    <t>-</t>
    <phoneticPr fontId="5"/>
  </si>
  <si>
    <t>-</t>
    <phoneticPr fontId="5"/>
  </si>
  <si>
    <t>-</t>
    <phoneticPr fontId="5"/>
  </si>
  <si>
    <t>プラスソーシャルインベストメント株式会社</t>
    <rPh sb="16" eb="18">
      <t>カブシキ</t>
    </rPh>
    <rPh sb="18" eb="20">
      <t>カイシャ</t>
    </rPh>
    <phoneticPr fontId="5"/>
  </si>
  <si>
    <t>・一般財団法人東近江三方よし基金からの再委託
・社会的事業の実施に必要な資金ファンドの組成・管理等</t>
    <rPh sb="19" eb="22">
      <t>サイイタク</t>
    </rPh>
    <rPh sb="24" eb="29">
      <t>シャカイテキジギョウ</t>
    </rPh>
    <rPh sb="30" eb="32">
      <t>ジッシ</t>
    </rPh>
    <rPh sb="33" eb="35">
      <t>ヒツヨウ</t>
    </rPh>
    <rPh sb="36" eb="38">
      <t>シキン</t>
    </rPh>
    <rPh sb="43" eb="45">
      <t>ソセイ</t>
    </rPh>
    <rPh sb="46" eb="48">
      <t>カンリ</t>
    </rPh>
    <rPh sb="48" eb="49">
      <t>トウ</t>
    </rPh>
    <phoneticPr fontId="5"/>
  </si>
  <si>
    <t>NPO法人まちづくりネット東近江</t>
    <rPh sb="13" eb="16">
      <t>ヒガシオウミ</t>
    </rPh>
    <phoneticPr fontId="5"/>
  </si>
  <si>
    <t>・一般財団法人東近江三方よし基金からの再委託
・社会的事業の業務運営に関するサポートと社会的事業の普及・啓発</t>
    <phoneticPr fontId="5"/>
  </si>
  <si>
    <t>・社会福祉法人拓くからの再委託
・社会的事業として農産物等直売所や地域食堂の運営等</t>
    <phoneticPr fontId="5"/>
  </si>
  <si>
    <t>・社会福祉法人拓くからの再委託
・j住民参加型のワークショップを開催し、社会的課題に取り組む人材の発掘等を実施</t>
    <rPh sb="18" eb="20">
      <t>ジュウミン</t>
    </rPh>
    <rPh sb="20" eb="22">
      <t>サンカ</t>
    </rPh>
    <rPh sb="22" eb="23">
      <t>ガタ</t>
    </rPh>
    <rPh sb="32" eb="34">
      <t>カイサイ</t>
    </rPh>
    <rPh sb="39" eb="41">
      <t>カダイ</t>
    </rPh>
    <rPh sb="42" eb="43">
      <t>ト</t>
    </rPh>
    <rPh sb="44" eb="45">
      <t>ク</t>
    </rPh>
    <rPh sb="46" eb="48">
      <t>ジンザイ</t>
    </rPh>
    <rPh sb="49" eb="51">
      <t>ハックツ</t>
    </rPh>
    <rPh sb="51" eb="52">
      <t>トウ</t>
    </rPh>
    <rPh sb="53" eb="55">
      <t>ジッシ</t>
    </rPh>
    <phoneticPr fontId="5"/>
  </si>
  <si>
    <t>・社会福祉法人拓くからの再委託
・コミュニティ・オーガナイジングについての研修会を実施</t>
    <rPh sb="37" eb="40">
      <t>ケンシュウカイ</t>
    </rPh>
    <rPh sb="41" eb="43">
      <t>ジッシ</t>
    </rPh>
    <phoneticPr fontId="5"/>
  </si>
  <si>
    <t>・社会福祉法人拓くからの再委託
・障がい児者の親の交流や相談の場を設置・運営</t>
    <rPh sb="17" eb="18">
      <t>ショウ</t>
    </rPh>
    <rPh sb="20" eb="21">
      <t>ジ</t>
    </rPh>
    <rPh sb="21" eb="22">
      <t>シャ</t>
    </rPh>
    <rPh sb="23" eb="24">
      <t>オヤ</t>
    </rPh>
    <rPh sb="25" eb="27">
      <t>コウリュウ</t>
    </rPh>
    <rPh sb="28" eb="30">
      <t>ソウダン</t>
    </rPh>
    <rPh sb="31" eb="32">
      <t>バ</t>
    </rPh>
    <rPh sb="33" eb="35">
      <t>セッチ</t>
    </rPh>
    <rPh sb="36" eb="38">
      <t>ウンエイ</t>
    </rPh>
    <phoneticPr fontId="5"/>
  </si>
  <si>
    <t>・社会福祉法人拓くからの再委託
・園に通う子どもの父親等が主体となり子どもの遊び場づくり等を目的とした耕作放棄地の整備を実施</t>
    <rPh sb="17" eb="18">
      <t>エン</t>
    </rPh>
    <rPh sb="19" eb="20">
      <t>カヨ</t>
    </rPh>
    <rPh sb="21" eb="22">
      <t>コ</t>
    </rPh>
    <rPh sb="25" eb="27">
      <t>チチオヤ</t>
    </rPh>
    <rPh sb="27" eb="28">
      <t>トウ</t>
    </rPh>
    <rPh sb="29" eb="31">
      <t>シュタイ</t>
    </rPh>
    <rPh sb="34" eb="35">
      <t>コ</t>
    </rPh>
    <rPh sb="38" eb="39">
      <t>アソ</t>
    </rPh>
    <rPh sb="40" eb="41">
      <t>バ</t>
    </rPh>
    <rPh sb="44" eb="45">
      <t>トウ</t>
    </rPh>
    <rPh sb="46" eb="48">
      <t>モクテキ</t>
    </rPh>
    <rPh sb="51" eb="53">
      <t>コウサク</t>
    </rPh>
    <rPh sb="53" eb="56">
      <t>ホウキチ</t>
    </rPh>
    <rPh sb="57" eb="59">
      <t>セイビ</t>
    </rPh>
    <rPh sb="60" eb="62">
      <t>ジッシ</t>
    </rPh>
    <phoneticPr fontId="5"/>
  </si>
  <si>
    <t>-</t>
    <phoneticPr fontId="5"/>
  </si>
  <si>
    <t>一般社団法人ほんによかね会</t>
    <phoneticPr fontId="5"/>
  </si>
  <si>
    <t>合同会社visionAreal</t>
    <rPh sb="0" eb="2">
      <t>ゴウドウ</t>
    </rPh>
    <phoneticPr fontId="5"/>
  </si>
  <si>
    <t>コミュニティ・オーガナイジング久留米</t>
    <phoneticPr fontId="5"/>
  </si>
  <si>
    <t>学校法人九州聖公学園 （認定こども園天使こども園）</t>
    <rPh sb="12" eb="14">
      <t>ニンテイ</t>
    </rPh>
    <rPh sb="17" eb="18">
      <t>エン</t>
    </rPh>
    <rPh sb="18" eb="20">
      <t>テンシ</t>
    </rPh>
    <rPh sb="23" eb="24">
      <t>エン</t>
    </rPh>
    <phoneticPr fontId="5"/>
  </si>
  <si>
    <t>NPO法人久留米市手をつなぐ育成会</t>
    <rPh sb="8" eb="9">
      <t>シ</t>
    </rPh>
    <phoneticPr fontId="5"/>
  </si>
  <si>
    <t>・｢こども農トレ｣や｢もう一つの家｣などの５つの事業の実施に係る再委託の費用（以下の事業者に再委託）
・一般社団法人ほんによかね会
・NPO法人久留米市手をつなぐ育成会
・学校法人九州聖公学園（認定こども園久留米天使こども園）
・合同会社visionAreal
・コミュニティ・オーガナイジング久留米</t>
    <rPh sb="5" eb="6">
      <t>ノウ</t>
    </rPh>
    <rPh sb="13" eb="14">
      <t>ヒト</t>
    </rPh>
    <rPh sb="16" eb="17">
      <t>イエ</t>
    </rPh>
    <rPh sb="24" eb="26">
      <t>ジギョウ</t>
    </rPh>
    <rPh sb="27" eb="29">
      <t>ジッシ</t>
    </rPh>
    <rPh sb="30" eb="31">
      <t>カカ</t>
    </rPh>
    <rPh sb="32" eb="35">
      <t>サイイタク</t>
    </rPh>
    <rPh sb="36" eb="38">
      <t>ヒヨウ</t>
    </rPh>
    <rPh sb="39" eb="41">
      <t>イカ</t>
    </rPh>
    <rPh sb="42" eb="45">
      <t>ジギョウシャ</t>
    </rPh>
    <rPh sb="46" eb="49">
      <t>サイイタク</t>
    </rPh>
    <rPh sb="52" eb="54">
      <t>イッパン</t>
    </rPh>
    <rPh sb="54" eb="56">
      <t>シャダン</t>
    </rPh>
    <rPh sb="56" eb="58">
      <t>ホウジン</t>
    </rPh>
    <rPh sb="64" eb="65">
      <t>カイ</t>
    </rPh>
    <rPh sb="70" eb="72">
      <t>ホウジン</t>
    </rPh>
    <rPh sb="72" eb="75">
      <t>クルメ</t>
    </rPh>
    <rPh sb="75" eb="76">
      <t>シ</t>
    </rPh>
    <rPh sb="76" eb="77">
      <t>テ</t>
    </rPh>
    <rPh sb="81" eb="83">
      <t>イクセイ</t>
    </rPh>
    <rPh sb="83" eb="84">
      <t>カイ</t>
    </rPh>
    <rPh sb="97" eb="99">
      <t>ニンテイ</t>
    </rPh>
    <rPh sb="102" eb="103">
      <t>エン</t>
    </rPh>
    <rPh sb="103" eb="106">
      <t>クルメ</t>
    </rPh>
    <rPh sb="106" eb="108">
      <t>テンシ</t>
    </rPh>
    <rPh sb="111" eb="112">
      <t>エン</t>
    </rPh>
    <rPh sb="115" eb="117">
      <t>ゴウドウ</t>
    </rPh>
    <rPh sb="117" eb="119">
      <t>カイシャ</t>
    </rPh>
    <rPh sb="147" eb="150">
      <t>クルメ</t>
    </rPh>
    <phoneticPr fontId="5"/>
  </si>
  <si>
    <t>事業費</t>
    <rPh sb="0" eb="3">
      <t>ジギョウヒ</t>
    </rPh>
    <phoneticPr fontId="5"/>
  </si>
  <si>
    <t>・研究会の事務局運営
（付議資料作成のための既存情報・データの収集・分析を含む）
・先行事例の国内ヒアリング
・各種打ち合わせ会議への参加</t>
    <phoneticPr fontId="5"/>
  </si>
  <si>
    <t>・出張経費（先行事例の国内ヒアリング、各種打ち合わせ会議への参加）
・会議開催費</t>
    <rPh sb="35" eb="37">
      <t>カイギ</t>
    </rPh>
    <rPh sb="37" eb="39">
      <t>カイサイ</t>
    </rPh>
    <rPh sb="39" eb="40">
      <t>ヒ</t>
    </rPh>
    <phoneticPr fontId="5"/>
  </si>
  <si>
    <t>・看板・パンフレット作成
・コンソーシアム会議参加のための交通費</t>
    <rPh sb="1" eb="3">
      <t>カンバン</t>
    </rPh>
    <rPh sb="10" eb="12">
      <t>サクセイ</t>
    </rPh>
    <rPh sb="21" eb="23">
      <t>カイギ</t>
    </rPh>
    <rPh sb="23" eb="25">
      <t>サンカ</t>
    </rPh>
    <rPh sb="29" eb="32">
      <t>コウツウヒ</t>
    </rPh>
    <phoneticPr fontId="5"/>
  </si>
  <si>
    <t>・消耗品の購入</t>
    <rPh sb="1" eb="4">
      <t>ショウモウヒン</t>
    </rPh>
    <rPh sb="5" eb="7">
      <t>コウニュウ</t>
    </rPh>
    <phoneticPr fontId="5"/>
  </si>
  <si>
    <t>・コンソーシアムへの評価支援及び第三者評価業務（行政からの成果報酬支払条件、民間資金提供者への償還条件の設定の妥当性等についての検討に関するもの）
・有識者委員会への出席者への謝金</t>
    <rPh sb="10" eb="12">
      <t>ヒョウカ</t>
    </rPh>
    <rPh sb="12" eb="14">
      <t>シエン</t>
    </rPh>
    <rPh sb="14" eb="15">
      <t>オヨ</t>
    </rPh>
    <rPh sb="16" eb="19">
      <t>ダイサンシャ</t>
    </rPh>
    <rPh sb="19" eb="21">
      <t>ヒョウカ</t>
    </rPh>
    <rPh sb="21" eb="23">
      <t>ギョウム</t>
    </rPh>
    <rPh sb="24" eb="26">
      <t>ギョウセイ</t>
    </rPh>
    <rPh sb="29" eb="31">
      <t>セイカ</t>
    </rPh>
    <rPh sb="31" eb="33">
      <t>ホウシュウ</t>
    </rPh>
    <rPh sb="33" eb="35">
      <t>シハライ</t>
    </rPh>
    <rPh sb="35" eb="37">
      <t>ジョウケン</t>
    </rPh>
    <rPh sb="38" eb="40">
      <t>ミンカン</t>
    </rPh>
    <rPh sb="40" eb="42">
      <t>シキン</t>
    </rPh>
    <rPh sb="42" eb="44">
      <t>テイキョウ</t>
    </rPh>
    <rPh sb="44" eb="45">
      <t>シャ</t>
    </rPh>
    <rPh sb="47" eb="49">
      <t>ショウカン</t>
    </rPh>
    <rPh sb="49" eb="51">
      <t>ジョウケン</t>
    </rPh>
    <rPh sb="52" eb="54">
      <t>セッテイ</t>
    </rPh>
    <rPh sb="55" eb="59">
      <t>ダトウセイナド</t>
    </rPh>
    <rPh sb="64" eb="66">
      <t>ケントウ</t>
    </rPh>
    <rPh sb="67" eb="68">
      <t>カン</t>
    </rPh>
    <rPh sb="75" eb="78">
      <t>ユウシキシャ</t>
    </rPh>
    <rPh sb="78" eb="81">
      <t>イインカイ</t>
    </rPh>
    <rPh sb="83" eb="85">
      <t>シュッセキ</t>
    </rPh>
    <rPh sb="85" eb="86">
      <t>シャ</t>
    </rPh>
    <rPh sb="88" eb="90">
      <t>シャキン</t>
    </rPh>
    <phoneticPr fontId="5"/>
  </si>
  <si>
    <t>認定特定非営利活動法人ファンドレイジング協会</t>
    <rPh sb="0" eb="2">
      <t>ニンテイ</t>
    </rPh>
    <rPh sb="2" eb="4">
      <t>トクテイ</t>
    </rPh>
    <rPh sb="4" eb="7">
      <t>ヒエイリ</t>
    </rPh>
    <rPh sb="7" eb="9">
      <t>カツドウ</t>
    </rPh>
    <rPh sb="9" eb="11">
      <t>ホウジン</t>
    </rPh>
    <rPh sb="20" eb="22">
      <t>キョウカイ</t>
    </rPh>
    <phoneticPr fontId="5"/>
  </si>
  <si>
    <t>・社会福祉法人拓くからの再委託
・ロジック・モデル及び成果指標の設計等</t>
    <rPh sb="1" eb="3">
      <t>シャカイ</t>
    </rPh>
    <rPh sb="3" eb="5">
      <t>フクシ</t>
    </rPh>
    <rPh sb="5" eb="7">
      <t>ホウジン</t>
    </rPh>
    <rPh sb="7" eb="8">
      <t>ヒラ</t>
    </rPh>
    <phoneticPr fontId="5"/>
  </si>
  <si>
    <t>・地域食堂・直売所運営等の社会的事業への活動参加者への謝金</t>
    <rPh sb="1" eb="3">
      <t>チイキ</t>
    </rPh>
    <rPh sb="3" eb="5">
      <t>ショクドウ</t>
    </rPh>
    <rPh sb="6" eb="9">
      <t>チョクバイショ</t>
    </rPh>
    <rPh sb="9" eb="11">
      <t>ウンエイ</t>
    </rPh>
    <rPh sb="11" eb="12">
      <t>トウ</t>
    </rPh>
    <rPh sb="13" eb="18">
      <t>シャカイテキジギョウ</t>
    </rPh>
    <rPh sb="20" eb="22">
      <t>カツドウ</t>
    </rPh>
    <rPh sb="22" eb="25">
      <t>サンカシャ</t>
    </rPh>
    <rPh sb="27" eb="29">
      <t>シャキン</t>
    </rPh>
    <phoneticPr fontId="5"/>
  </si>
  <si>
    <t>・事業成果に応じた配当の支払い</t>
    <rPh sb="1" eb="5">
      <t>ジギョウセイカ</t>
    </rPh>
    <rPh sb="6" eb="7">
      <t>オウ</t>
    </rPh>
    <rPh sb="9" eb="11">
      <t>ハイトウ</t>
    </rPh>
    <rPh sb="12" eb="14">
      <t>シハラ</t>
    </rPh>
    <phoneticPr fontId="5"/>
  </si>
  <si>
    <t>-</t>
    <phoneticPr fontId="5"/>
  </si>
  <si>
    <t>-</t>
    <phoneticPr fontId="5"/>
  </si>
  <si>
    <t>みんなの奥永源寺応援ファンド</t>
    <rPh sb="4" eb="5">
      <t>オク</t>
    </rPh>
    <rPh sb="5" eb="6">
      <t>エイ</t>
    </rPh>
    <rPh sb="6" eb="7">
      <t>ゲン</t>
    </rPh>
    <rPh sb="7" eb="8">
      <t>テラ</t>
    </rPh>
    <rPh sb="8" eb="10">
      <t>オウエン</t>
    </rPh>
    <phoneticPr fontId="5"/>
  </si>
  <si>
    <t>地球ハートヴィレッジ応援ファンド</t>
    <rPh sb="0" eb="2">
      <t>チキュウ</t>
    </rPh>
    <rPh sb="10" eb="12">
      <t>オウエン</t>
    </rPh>
    <phoneticPr fontId="5"/>
  </si>
  <si>
    <t>Team KonQ応援ファンド</t>
    <rPh sb="9" eb="11">
      <t>オウエン</t>
    </rPh>
    <phoneticPr fontId="5"/>
  </si>
  <si>
    <t>イージェイ・ファクトリー応援ファンド</t>
    <rPh sb="12" eb="14">
      <t>オウエン</t>
    </rPh>
    <phoneticPr fontId="5"/>
  </si>
  <si>
    <t>あいとうふくしモール運営委員会応援ファンド</t>
    <rPh sb="10" eb="12">
      <t>ウンエイ</t>
    </rPh>
    <rPh sb="12" eb="15">
      <t>イインカイ</t>
    </rPh>
    <rPh sb="15" eb="17">
      <t>オウエン</t>
    </rPh>
    <phoneticPr fontId="5"/>
  </si>
  <si>
    <t>・一般財団法人東近江三方よし基金を中心としたコンソーシアムでの社会的事業の実施に必要な資金調達</t>
    <rPh sb="1" eb="3">
      <t>イッパン</t>
    </rPh>
    <rPh sb="3" eb="5">
      <t>ザイダン</t>
    </rPh>
    <rPh sb="5" eb="7">
      <t>ホウジン</t>
    </rPh>
    <rPh sb="7" eb="10">
      <t>ヒガシオウミ</t>
    </rPh>
    <rPh sb="10" eb="12">
      <t>サンポウ</t>
    </rPh>
    <rPh sb="14" eb="16">
      <t>キキン</t>
    </rPh>
    <rPh sb="17" eb="19">
      <t>チュウシン</t>
    </rPh>
    <rPh sb="31" eb="34">
      <t>シャカイテキ</t>
    </rPh>
    <rPh sb="34" eb="36">
      <t>ジギョウ</t>
    </rPh>
    <rPh sb="37" eb="39">
      <t>ジッシ</t>
    </rPh>
    <rPh sb="40" eb="42">
      <t>ヒツヨウ</t>
    </rPh>
    <rPh sb="43" eb="45">
      <t>シキン</t>
    </rPh>
    <rPh sb="45" eb="47">
      <t>チョウタツ</t>
    </rPh>
    <phoneticPr fontId="5"/>
  </si>
  <si>
    <t>・一般財団法人東近江三方よし基金を中心としたコンソーシアムでの社会的事業の実施に必要な資金調達</t>
    <phoneticPr fontId="5"/>
  </si>
  <si>
    <t>-</t>
    <phoneticPr fontId="5"/>
  </si>
  <si>
    <t>百万円</t>
    <rPh sb="0" eb="2">
      <t>ヒャクマン</t>
    </rPh>
    <rPh sb="2" eb="3">
      <t>エン</t>
    </rPh>
    <phoneticPr fontId="5"/>
  </si>
  <si>
    <t>C.認定特定非営利活動法人ファンドレイジング協会</t>
    <rPh sb="2" eb="4">
      <t>ニンテイ</t>
    </rPh>
    <rPh sb="4" eb="6">
      <t>トクテイ</t>
    </rPh>
    <rPh sb="6" eb="9">
      <t>ヒエイリ</t>
    </rPh>
    <rPh sb="9" eb="11">
      <t>カツドウ</t>
    </rPh>
    <rPh sb="11" eb="13">
      <t>ホウジン</t>
    </rPh>
    <rPh sb="22" eb="24">
      <t>キョウカイ</t>
    </rPh>
    <phoneticPr fontId="5"/>
  </si>
  <si>
    <t>D.一般社団法人北海道総合研究調査会</t>
    <rPh sb="2" eb="4">
      <t>イッパン</t>
    </rPh>
    <rPh sb="4" eb="8">
      <t>シャダンホウジン</t>
    </rPh>
    <rPh sb="8" eb="11">
      <t>ホッカイドウ</t>
    </rPh>
    <rPh sb="11" eb="13">
      <t>ソウゴウ</t>
    </rPh>
    <rPh sb="13" eb="15">
      <t>ケンキュウ</t>
    </rPh>
    <rPh sb="15" eb="18">
      <t>チョウサカイ</t>
    </rPh>
    <phoneticPr fontId="5"/>
  </si>
  <si>
    <t>E.一般社団法人ほんによかね会</t>
    <rPh sb="2" eb="4">
      <t>イッパン</t>
    </rPh>
    <rPh sb="4" eb="8">
      <t>シャダンホウジン</t>
    </rPh>
    <rPh sb="14" eb="15">
      <t>カイ</t>
    </rPh>
    <phoneticPr fontId="5"/>
  </si>
  <si>
    <t>一般財団法人社会的投資推進財団</t>
    <phoneticPr fontId="5"/>
  </si>
  <si>
    <t>F.一般財団法人社会的投資推進財団</t>
    <phoneticPr fontId="5"/>
  </si>
  <si>
    <t>G.みんなの奥永源寺応援ファンド</t>
    <rPh sb="6" eb="7">
      <t>オク</t>
    </rPh>
    <rPh sb="7" eb="10">
      <t>エイゲンジ</t>
    </rPh>
    <rPh sb="10" eb="12">
      <t>オウエン</t>
    </rPh>
    <phoneticPr fontId="5"/>
  </si>
  <si>
    <t>三菱UFJリサーチ＆コンサルティング株式会社</t>
    <rPh sb="0" eb="2">
      <t>ミツビシ</t>
    </rPh>
    <rPh sb="18" eb="20">
      <t>カブシキ</t>
    </rPh>
    <rPh sb="20" eb="22">
      <t>カイシャ</t>
    </rPh>
    <phoneticPr fontId="5"/>
  </si>
  <si>
    <t>・国際航業株式会社からの再委託
・ロジック・モデル及び成果指標の設計等</t>
  </si>
  <si>
    <t>-</t>
    <phoneticPr fontId="5"/>
  </si>
  <si>
    <t>-</t>
    <phoneticPr fontId="5"/>
  </si>
  <si>
    <t>-</t>
    <phoneticPr fontId="5"/>
  </si>
  <si>
    <t>-</t>
    <phoneticPr fontId="5"/>
  </si>
  <si>
    <t>-</t>
    <phoneticPr fontId="5"/>
  </si>
  <si>
    <t>-</t>
    <phoneticPr fontId="5"/>
  </si>
  <si>
    <t>-</t>
    <phoneticPr fontId="5"/>
  </si>
  <si>
    <t>人件費</t>
    <phoneticPr fontId="5"/>
  </si>
  <si>
    <t>・現地ワークショップ
・評価モデル検討、調査票設計
・データ収集・分析
・評価報告書作成</t>
    <phoneticPr fontId="5"/>
  </si>
  <si>
    <t>社会保障担当参事官
榎本　健太郎</t>
    <rPh sb="10" eb="12">
      <t>エノモト</t>
    </rPh>
    <rPh sb="13" eb="16">
      <t>ケンタロウ</t>
    </rPh>
    <phoneticPr fontId="5"/>
  </si>
  <si>
    <t>引き続き適正な事業執行に努めること。（横田　響子）</t>
    <phoneticPr fontId="5"/>
  </si>
  <si>
    <t>外部有識者の所見を踏まえ、引き続き適切な執行に努めること。</t>
    <phoneticPr fontId="5"/>
  </si>
  <si>
    <t>引き続き適切な執行に努める。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</si>
</sst>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47624</xdr:colOff>
      <xdr:row>744</xdr:row>
      <xdr:rowOff>95249</xdr:rowOff>
    </xdr:from>
    <xdr:to>
      <xdr:col>30</xdr:col>
      <xdr:colOff>9525</xdr:colOff>
      <xdr:row>777</xdr:row>
      <xdr:rowOff>19050</xdr:rowOff>
    </xdr:to>
    <xdr:sp macro="" textlink="">
      <xdr:nvSpPr>
        <xdr:cNvPr id="16" name="テキスト ボックス 15"/>
        <xdr:cNvSpPr txBox="1"/>
      </xdr:nvSpPr>
      <xdr:spPr>
        <a:xfrm>
          <a:off x="1247774" y="49882424"/>
          <a:ext cx="4762501" cy="11991976"/>
        </a:xfrm>
        <a:prstGeom prst="rect">
          <a:avLst/>
        </a:prstGeom>
        <a:noFill/>
        <a:ln w="25400"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コンソーシアム</a:t>
          </a:r>
          <a:r>
            <a:rPr kumimoji="1" lang="en-US" altLang="ja-JP" sz="1100"/>
            <a:t>〕</a:t>
          </a:r>
          <a:endParaRPr kumimoji="1" lang="ja-JP" altLang="en-US" sz="1100"/>
        </a:p>
      </xdr:txBody>
    </xdr:sp>
    <xdr:clientData/>
  </xdr:twoCellAnchor>
  <xdr:twoCellAnchor>
    <xdr:from>
      <xdr:col>21</xdr:col>
      <xdr:colOff>161925</xdr:colOff>
      <xdr:row>740</xdr:row>
      <xdr:rowOff>29691</xdr:rowOff>
    </xdr:from>
    <xdr:to>
      <xdr:col>33</xdr:col>
      <xdr:colOff>0</xdr:colOff>
      <xdr:row>740</xdr:row>
      <xdr:rowOff>322733</xdr:rowOff>
    </xdr:to>
    <xdr:sp macro="" textlink="">
      <xdr:nvSpPr>
        <xdr:cNvPr id="17" name="テキスト ボックス 16"/>
        <xdr:cNvSpPr txBox="1"/>
      </xdr:nvSpPr>
      <xdr:spPr>
        <a:xfrm>
          <a:off x="4362450" y="48407166"/>
          <a:ext cx="2238375" cy="293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　７３百万円</a:t>
          </a:r>
        </a:p>
      </xdr:txBody>
    </xdr:sp>
    <xdr:clientData/>
  </xdr:twoCellAnchor>
  <xdr:twoCellAnchor>
    <xdr:from>
      <xdr:col>11</xdr:col>
      <xdr:colOff>153276</xdr:colOff>
      <xdr:row>745</xdr:row>
      <xdr:rowOff>275176</xdr:rowOff>
    </xdr:from>
    <xdr:to>
      <xdr:col>20</xdr:col>
      <xdr:colOff>129267</xdr:colOff>
      <xdr:row>748</xdr:row>
      <xdr:rowOff>0</xdr:rowOff>
    </xdr:to>
    <xdr:sp macro="" textlink="">
      <xdr:nvSpPr>
        <xdr:cNvPr id="18" name="テキスト ボックス 17"/>
        <xdr:cNvSpPr txBox="1"/>
      </xdr:nvSpPr>
      <xdr:spPr>
        <a:xfrm>
          <a:off x="2353551" y="50414776"/>
          <a:ext cx="1776216" cy="782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（代表事業者）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A.</a:t>
          </a:r>
          <a:r>
            <a:rPr kumimoji="1" lang="ja-JP" altLang="en-US" sz="1000" b="0" i="0" u="none" strike="noStrike" kern="0" cap="none" spc="0" normalizeH="0" baseline="0" noProof="0">
              <a:ln>
                <a:noFill/>
              </a:ln>
              <a:solidFill>
                <a:prstClr val="black"/>
              </a:solidFill>
              <a:effectLst/>
              <a:uLnTx/>
              <a:uFillTx/>
              <a:latin typeface="+mn-lt"/>
              <a:ea typeface="+mn-ea"/>
              <a:cs typeface="+mn-cs"/>
            </a:rPr>
            <a:t>株式会社、社会福祉法人、</a:t>
          </a:r>
          <a:r>
            <a:rPr kumimoji="1" lang="en-US" altLang="ja-JP" sz="1000" b="0" i="0" u="none" strike="noStrike" kern="0" cap="none" spc="0" normalizeH="0" baseline="0" noProof="0">
              <a:ln>
                <a:noFill/>
              </a:ln>
              <a:solidFill>
                <a:prstClr val="black"/>
              </a:solidFill>
              <a:effectLst/>
              <a:uLnTx/>
              <a:uFillTx/>
              <a:latin typeface="+mn-lt"/>
              <a:ea typeface="+mn-ea"/>
              <a:cs typeface="+mn-cs"/>
            </a:rPr>
            <a:t>NPO</a:t>
          </a:r>
          <a:r>
            <a:rPr kumimoji="1" lang="ja-JP" altLang="en-US" sz="1000" b="0" i="0" u="none" strike="noStrike" kern="0" cap="none" spc="0" normalizeH="0" baseline="0" noProof="0">
              <a:ln>
                <a:noFill/>
              </a:ln>
              <a:solidFill>
                <a:prstClr val="black"/>
              </a:solidFill>
              <a:effectLst/>
              <a:uLnTx/>
              <a:uFillTx/>
              <a:latin typeface="+mn-lt"/>
              <a:ea typeface="+mn-ea"/>
              <a:cs typeface="+mn-cs"/>
            </a:rPr>
            <a:t>法人等</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en-US" sz="1000" b="0" i="0" u="none" strike="noStrike" kern="0" cap="none" spc="0" normalizeH="0" baseline="0" noProof="0">
              <a:ln>
                <a:noFill/>
              </a:ln>
              <a:solidFill>
                <a:prstClr val="black"/>
              </a:solidFill>
              <a:effectLst/>
              <a:uLnTx/>
              <a:uFillTx/>
              <a:latin typeface="+mn-lt"/>
              <a:ea typeface="+mn-ea"/>
              <a:cs typeface="+mn-cs"/>
            </a:rPr>
            <a:t>種類</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58</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16</xdr:col>
      <xdr:colOff>41259</xdr:colOff>
      <xdr:row>740</xdr:row>
      <xdr:rowOff>322733</xdr:rowOff>
    </xdr:from>
    <xdr:to>
      <xdr:col>27</xdr:col>
      <xdr:colOff>80963</xdr:colOff>
      <xdr:row>745</xdr:row>
      <xdr:rowOff>275176</xdr:rowOff>
    </xdr:to>
    <xdr:cxnSp macro="">
      <xdr:nvCxnSpPr>
        <xdr:cNvPr id="19" name="直線矢印コネクタ 18"/>
        <xdr:cNvCxnSpPr>
          <a:stCxn id="17" idx="2"/>
          <a:endCxn id="18" idx="0"/>
        </xdr:cNvCxnSpPr>
      </xdr:nvCxnSpPr>
      <xdr:spPr>
        <a:xfrm flipH="1">
          <a:off x="3241659" y="48700208"/>
          <a:ext cx="2239979" cy="17145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743</xdr:row>
      <xdr:rowOff>0</xdr:rowOff>
    </xdr:from>
    <xdr:to>
      <xdr:col>11</xdr:col>
      <xdr:colOff>145676</xdr:colOff>
      <xdr:row>743</xdr:row>
      <xdr:rowOff>0</xdr:rowOff>
    </xdr:to>
    <xdr:sp macro="" textlink="">
      <xdr:nvSpPr>
        <xdr:cNvPr id="20" name="テキスト ボックス 19"/>
        <xdr:cNvSpPr txBox="1"/>
      </xdr:nvSpPr>
      <xdr:spPr>
        <a:xfrm>
          <a:off x="1244973" y="47034450"/>
          <a:ext cx="1100978"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p>
      </xdr:txBody>
    </xdr:sp>
    <xdr:clientData/>
  </xdr:twoCellAnchor>
  <xdr:twoCellAnchor>
    <xdr:from>
      <xdr:col>27</xdr:col>
      <xdr:colOff>80963</xdr:colOff>
      <xdr:row>740</xdr:row>
      <xdr:rowOff>322733</xdr:rowOff>
    </xdr:from>
    <xdr:to>
      <xdr:col>36</xdr:col>
      <xdr:colOff>114299</xdr:colOff>
      <xdr:row>748</xdr:row>
      <xdr:rowOff>42863</xdr:rowOff>
    </xdr:to>
    <xdr:cxnSp macro="">
      <xdr:nvCxnSpPr>
        <xdr:cNvPr id="22" name="直線矢印コネクタ 21"/>
        <xdr:cNvCxnSpPr>
          <a:stCxn id="17" idx="2"/>
          <a:endCxn id="70" idx="1"/>
        </xdr:cNvCxnSpPr>
      </xdr:nvCxnSpPr>
      <xdr:spPr>
        <a:xfrm>
          <a:off x="5481638" y="48700208"/>
          <a:ext cx="1833561" cy="25395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142874</xdr:colOff>
      <xdr:row>772</xdr:row>
      <xdr:rowOff>266700</xdr:rowOff>
    </xdr:from>
    <xdr:to>
      <xdr:col>20</xdr:col>
      <xdr:colOff>142649</xdr:colOff>
      <xdr:row>775</xdr:row>
      <xdr:rowOff>0</xdr:rowOff>
    </xdr:to>
    <xdr:sp macro="" textlink="">
      <xdr:nvSpPr>
        <xdr:cNvPr id="23" name="テキスト ボックス 22"/>
        <xdr:cNvSpPr txBox="1"/>
      </xdr:nvSpPr>
      <xdr:spPr>
        <a:xfrm>
          <a:off x="2343149" y="60502800"/>
          <a:ext cx="1800000" cy="67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（社会的事業者）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E.</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一般社団法人等（５者）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（４百万円）</a:t>
          </a:r>
        </a:p>
      </xdr:txBody>
    </xdr:sp>
    <xdr:clientData/>
  </xdr:twoCellAnchor>
  <xdr:twoCellAnchor>
    <xdr:from>
      <xdr:col>16</xdr:col>
      <xdr:colOff>41259</xdr:colOff>
      <xdr:row>748</xdr:row>
      <xdr:rowOff>0</xdr:rowOff>
    </xdr:from>
    <xdr:to>
      <xdr:col>16</xdr:col>
      <xdr:colOff>42749</xdr:colOff>
      <xdr:row>772</xdr:row>
      <xdr:rowOff>266700</xdr:rowOff>
    </xdr:to>
    <xdr:cxnSp macro="">
      <xdr:nvCxnSpPr>
        <xdr:cNvPr id="24" name="直線矢印コネクタ 23"/>
        <xdr:cNvCxnSpPr>
          <a:stCxn id="18" idx="2"/>
          <a:endCxn id="23" idx="0"/>
        </xdr:cNvCxnSpPr>
      </xdr:nvCxnSpPr>
      <xdr:spPr>
        <a:xfrm>
          <a:off x="3241659" y="51158775"/>
          <a:ext cx="1490" cy="93440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756</xdr:row>
      <xdr:rowOff>381001</xdr:rowOff>
    </xdr:from>
    <xdr:to>
      <xdr:col>42</xdr:col>
      <xdr:colOff>114300</xdr:colOff>
      <xdr:row>757</xdr:row>
      <xdr:rowOff>266700</xdr:rowOff>
    </xdr:to>
    <xdr:sp macro="" textlink="">
      <xdr:nvSpPr>
        <xdr:cNvPr id="25" name="テキスト ボックス 24"/>
        <xdr:cNvSpPr txBox="1"/>
      </xdr:nvSpPr>
      <xdr:spPr>
        <a:xfrm>
          <a:off x="6477000" y="55473601"/>
          <a:ext cx="2038350" cy="552449"/>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G.</a:t>
          </a:r>
          <a:r>
            <a:rPr kumimoji="1" lang="ja-JP" altLang="en-US" sz="1100"/>
            <a:t>民間資金提供者（５者）</a:t>
          </a:r>
          <a:endParaRPr kumimoji="1" lang="en-US" altLang="ja-JP" sz="1100"/>
        </a:p>
        <a:p>
          <a:pPr algn="ctr"/>
          <a:r>
            <a:rPr kumimoji="1" lang="ja-JP" altLang="en-US" sz="1100"/>
            <a:t>（２．５百万円）</a:t>
          </a:r>
        </a:p>
      </xdr:txBody>
    </xdr:sp>
    <xdr:clientData/>
  </xdr:twoCellAnchor>
  <xdr:twoCellAnchor>
    <xdr:from>
      <xdr:col>20</xdr:col>
      <xdr:colOff>129267</xdr:colOff>
      <xdr:row>746</xdr:row>
      <xdr:rowOff>313801</xdr:rowOff>
    </xdr:from>
    <xdr:to>
      <xdr:col>37</xdr:col>
      <xdr:colOff>95250</xdr:colOff>
      <xdr:row>756</xdr:row>
      <xdr:rowOff>381001</xdr:rowOff>
    </xdr:to>
    <xdr:cxnSp macro="">
      <xdr:nvCxnSpPr>
        <xdr:cNvPr id="26" name="曲線コネクタ 25"/>
        <xdr:cNvCxnSpPr>
          <a:stCxn id="25" idx="0"/>
          <a:endCxn id="18" idx="3"/>
        </xdr:cNvCxnSpPr>
      </xdr:nvCxnSpPr>
      <xdr:spPr>
        <a:xfrm rot="16200000" flipV="1">
          <a:off x="4017246" y="51994672"/>
          <a:ext cx="3591450" cy="3366408"/>
        </a:xfrm>
        <a:prstGeom prst="curvedConnector2">
          <a:avLst/>
        </a:prstGeom>
        <a:ln w="25400" cmpd="sng">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28575</xdr:colOff>
      <xdr:row>747</xdr:row>
      <xdr:rowOff>152400</xdr:rowOff>
    </xdr:from>
    <xdr:to>
      <xdr:col>49</xdr:col>
      <xdr:colOff>476250</xdr:colOff>
      <xdr:row>749</xdr:row>
      <xdr:rowOff>133350</xdr:rowOff>
    </xdr:to>
    <xdr:sp macro="" textlink="">
      <xdr:nvSpPr>
        <xdr:cNvPr id="27" name="大かっこ 26"/>
        <xdr:cNvSpPr/>
      </xdr:nvSpPr>
      <xdr:spPr>
        <a:xfrm>
          <a:off x="8829675" y="50996850"/>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104775</xdr:colOff>
      <xdr:row>746</xdr:row>
      <xdr:rowOff>38100</xdr:rowOff>
    </xdr:from>
    <xdr:to>
      <xdr:col>45</xdr:col>
      <xdr:colOff>57150</xdr:colOff>
      <xdr:row>746</xdr:row>
      <xdr:rowOff>351865</xdr:rowOff>
    </xdr:to>
    <xdr:sp macro="" textlink="">
      <xdr:nvSpPr>
        <xdr:cNvPr id="28" name="テキスト ボックス 27"/>
        <xdr:cNvSpPr txBox="1"/>
      </xdr:nvSpPr>
      <xdr:spPr>
        <a:xfrm>
          <a:off x="6905625" y="50530125"/>
          <a:ext cx="2152650"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委託・随意契約（企画競争）</a:t>
          </a:r>
          <a:r>
            <a:rPr kumimoji="1" lang="en-US" altLang="ja-JP" sz="1100"/>
            <a:t>】</a:t>
          </a:r>
        </a:p>
      </xdr:txBody>
    </xdr:sp>
    <xdr:clientData/>
  </xdr:twoCellAnchor>
  <xdr:twoCellAnchor>
    <xdr:from>
      <xdr:col>44</xdr:col>
      <xdr:colOff>9525</xdr:colOff>
      <xdr:row>747</xdr:row>
      <xdr:rowOff>9525</xdr:rowOff>
    </xdr:from>
    <xdr:to>
      <xdr:col>50</xdr:col>
      <xdr:colOff>47624</xdr:colOff>
      <xdr:row>749</xdr:row>
      <xdr:rowOff>276225</xdr:rowOff>
    </xdr:to>
    <xdr:sp macro="" textlink="">
      <xdr:nvSpPr>
        <xdr:cNvPr id="29" name="テキスト ボックス 28"/>
        <xdr:cNvSpPr txBox="1"/>
      </xdr:nvSpPr>
      <xdr:spPr>
        <a:xfrm>
          <a:off x="8810625" y="50853975"/>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成果の評価に対する妥当性の検証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19050</xdr:colOff>
      <xdr:row>745</xdr:row>
      <xdr:rowOff>0</xdr:rowOff>
    </xdr:from>
    <xdr:to>
      <xdr:col>17</xdr:col>
      <xdr:colOff>19050</xdr:colOff>
      <xdr:row>745</xdr:row>
      <xdr:rowOff>313765</xdr:rowOff>
    </xdr:to>
    <xdr:sp macro="" textlink="">
      <xdr:nvSpPr>
        <xdr:cNvPr id="30" name="テキスト ボックス 29"/>
        <xdr:cNvSpPr txBox="1"/>
      </xdr:nvSpPr>
      <xdr:spPr>
        <a:xfrm>
          <a:off x="1019175" y="47739300"/>
          <a:ext cx="2400300" cy="3137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85724</xdr:colOff>
      <xdr:row>748</xdr:row>
      <xdr:rowOff>104768</xdr:rowOff>
    </xdr:from>
    <xdr:to>
      <xdr:col>15</xdr:col>
      <xdr:colOff>180975</xdr:colOff>
      <xdr:row>763</xdr:row>
      <xdr:rowOff>304793</xdr:rowOff>
    </xdr:to>
    <xdr:grpSp>
      <xdr:nvGrpSpPr>
        <xdr:cNvPr id="31" name="グループ化 30"/>
        <xdr:cNvGrpSpPr/>
      </xdr:nvGrpSpPr>
      <xdr:grpSpPr>
        <a:xfrm>
          <a:off x="1285874" y="52377968"/>
          <a:ext cx="1895476" cy="6448425"/>
          <a:chOff x="1430565" y="49587150"/>
          <a:chExt cx="1303112" cy="2722669"/>
        </a:xfrm>
      </xdr:grpSpPr>
      <xdr:sp macro="" textlink="">
        <xdr:nvSpPr>
          <xdr:cNvPr id="32" name="テキスト ボックス 31"/>
          <xdr:cNvSpPr txBox="1"/>
        </xdr:nvSpPr>
        <xdr:spPr>
          <a:xfrm>
            <a:off x="1430565" y="49609557"/>
            <a:ext cx="1303112" cy="2676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（１）事業計画の策定</a:t>
            </a:r>
            <a:endParaRPr kumimoji="1" lang="en-US" altLang="ja-JP" sz="1000"/>
          </a:p>
          <a:p>
            <a:pPr algn="l"/>
            <a:r>
              <a:rPr kumimoji="1" lang="ja-JP" altLang="en-US" sz="900"/>
              <a:t>コンソーシアム内で合意の</a:t>
            </a:r>
            <a:r>
              <a:rPr kumimoji="1" lang="ja-JP" altLang="en-US" sz="900" b="0"/>
              <a:t>上、以下の事項を記載した事業計画を策定</a:t>
            </a:r>
            <a:endParaRPr kumimoji="1" lang="en-US" altLang="ja-JP" sz="900" b="0"/>
          </a:p>
          <a:p>
            <a:pPr algn="l"/>
            <a:r>
              <a:rPr kumimoji="1" lang="ja-JP" altLang="en-US" sz="900" b="0"/>
              <a:t>①事業目標</a:t>
            </a:r>
            <a:endParaRPr kumimoji="1" lang="en-US" altLang="ja-JP" sz="900" b="0"/>
          </a:p>
          <a:p>
            <a:pPr algn="l"/>
            <a:r>
              <a:rPr kumimoji="1" lang="ja-JP" altLang="en-US" sz="900" b="0"/>
              <a:t>②事業概要</a:t>
            </a:r>
            <a:endParaRPr kumimoji="1" lang="en-US" altLang="ja-JP" sz="900" b="0"/>
          </a:p>
          <a:p>
            <a:pPr algn="l"/>
            <a:r>
              <a:rPr kumimoji="1" lang="ja-JP" altLang="en-US" sz="900" b="0"/>
              <a:t>③ロジック・モデル（社会的事業実施による社会全体のコスト軽減又は社会的価値の創造（アウトカム）の関係性を論理的に示すもの）</a:t>
            </a:r>
            <a:endParaRPr kumimoji="1" lang="en-US" altLang="ja-JP" sz="900" b="0"/>
          </a:p>
          <a:p>
            <a:pPr algn="l"/>
            <a:r>
              <a:rPr kumimoji="1" lang="ja-JP" altLang="en-US" sz="900"/>
              <a:t>④資金計画（経費の金額・調達方法（民間資金提供者への償還、行政からの補助金等について、成果報酬とする場合はその方法も含む））</a:t>
            </a:r>
            <a:endParaRPr kumimoji="1" lang="en-US" altLang="ja-JP" sz="900"/>
          </a:p>
          <a:p>
            <a:pPr algn="l"/>
            <a:r>
              <a:rPr kumimoji="1" lang="ja-JP" altLang="en-US" sz="900"/>
              <a:t>⑤成果指標（成果指標を測定するための具体的手法も含む）</a:t>
            </a:r>
            <a:endParaRPr kumimoji="1" lang="en-US" altLang="ja-JP" sz="900"/>
          </a:p>
          <a:p>
            <a:pPr algn="l"/>
            <a:r>
              <a:rPr kumimoji="1" lang="ja-JP" altLang="en-US" sz="900"/>
              <a:t>⑥金銭的代理指標（成果が直接金銭評価できない場合にアウトカムを貨幣換算するための指標（客観的な根拠も含む））</a:t>
            </a:r>
            <a:endParaRPr kumimoji="1" lang="en-US" altLang="ja-JP" sz="900"/>
          </a:p>
          <a:p>
            <a:pPr algn="l"/>
            <a:r>
              <a:rPr kumimoji="1" lang="ja-JP" altLang="en-US" sz="1000"/>
              <a:t>（２）社会的事業の実施</a:t>
            </a:r>
            <a:endParaRPr kumimoji="1" lang="en-US" altLang="ja-JP" sz="1000"/>
          </a:p>
          <a:p>
            <a:pPr algn="l"/>
            <a:r>
              <a:rPr kumimoji="1" lang="ja-JP" altLang="en-US" sz="1000"/>
              <a:t>（３）成果の評価</a:t>
            </a:r>
            <a:endParaRPr kumimoji="1" lang="en-US" altLang="ja-JP" sz="900"/>
          </a:p>
          <a:p>
            <a:pPr algn="l"/>
            <a:r>
              <a:rPr kumimoji="1" lang="ja-JP" altLang="en-US" sz="900"/>
              <a:t>成果指標及び金銭的代理指標を用い、成果を貨幣的に把握</a:t>
            </a:r>
            <a:endParaRPr kumimoji="1" lang="en-US" altLang="ja-JP" sz="900"/>
          </a:p>
          <a:p>
            <a:pPr algn="l"/>
            <a:r>
              <a:rPr kumimoji="1" lang="ja-JP" altLang="en-US" sz="1000"/>
              <a:t>（４）第三者評価機関による検証を受ける</a:t>
            </a:r>
            <a:endParaRPr kumimoji="1" lang="en-US" altLang="ja-JP" sz="1000"/>
          </a:p>
          <a:p>
            <a:pPr algn="l"/>
            <a:r>
              <a:rPr kumimoji="1" lang="ja-JP" altLang="en-US" sz="1000"/>
              <a:t>（５）事業報告書の作成</a:t>
            </a:r>
            <a:endParaRPr kumimoji="1" lang="en-US" altLang="ja-JP" sz="1000"/>
          </a:p>
          <a:p>
            <a:pPr algn="l"/>
            <a:endParaRPr kumimoji="1" lang="en-US" altLang="ja-JP" sz="1000"/>
          </a:p>
          <a:p>
            <a:pPr algn="l"/>
            <a:r>
              <a:rPr kumimoji="1" lang="en-US" altLang="ja-JP" sz="900" u="sng"/>
              <a:t>《</a:t>
            </a:r>
            <a:r>
              <a:rPr kumimoji="1" lang="ja-JP" altLang="en-US" sz="900" u="sng"/>
              <a:t>１</a:t>
            </a:r>
            <a:r>
              <a:rPr kumimoji="1" lang="en-US" altLang="ja-JP" sz="900" u="sng"/>
              <a:t>》</a:t>
            </a:r>
            <a:r>
              <a:rPr kumimoji="1" lang="ja-JP" altLang="en-US" sz="900" u="sng"/>
              <a:t>事業計画策定型モデル事業</a:t>
            </a:r>
            <a:r>
              <a:rPr kumimoji="1" lang="ja-JP" altLang="en-US" sz="900"/>
              <a:t>の場合、平成</a:t>
            </a:r>
            <a:r>
              <a:rPr kumimoji="1" lang="en-US" altLang="ja-JP" sz="900"/>
              <a:t>30</a:t>
            </a:r>
            <a:r>
              <a:rPr kumimoji="1" lang="ja-JP" altLang="en-US" sz="900"/>
              <a:t>年度から社会的事業を展開することを前提とし、上記（１）及び（５）の業務を実施。</a:t>
            </a:r>
            <a:endParaRPr kumimoji="1" lang="en-US" altLang="ja-JP" sz="900"/>
          </a:p>
          <a:p>
            <a:pPr algn="l"/>
            <a:r>
              <a:rPr kumimoji="1" lang="en-US" altLang="ja-JP" sz="900" u="sng"/>
              <a:t>《</a:t>
            </a:r>
            <a:r>
              <a:rPr kumimoji="1" lang="ja-JP" altLang="en-US" sz="900" u="sng"/>
              <a:t>２</a:t>
            </a:r>
            <a:r>
              <a:rPr kumimoji="1" lang="en-US" altLang="ja-JP" sz="900" u="sng"/>
              <a:t>》</a:t>
            </a:r>
            <a:r>
              <a:rPr kumimoji="1" lang="ja-JP" altLang="en-US" sz="900" u="sng"/>
              <a:t>事業実施型モデル事業</a:t>
            </a:r>
            <a:r>
              <a:rPr kumimoji="1" lang="ja-JP" altLang="en-US" sz="900"/>
              <a:t>の場合、上記（１）から（５）全ての業務を実施。</a:t>
            </a:r>
            <a:endParaRPr kumimoji="1" lang="en-US" altLang="ja-JP" sz="900"/>
          </a:p>
        </xdr:txBody>
      </xdr:sp>
      <xdr:sp macro="" textlink="">
        <xdr:nvSpPr>
          <xdr:cNvPr id="33" name="大かっこ 32"/>
          <xdr:cNvSpPr/>
        </xdr:nvSpPr>
        <xdr:spPr>
          <a:xfrm>
            <a:off x="1438275" y="49587150"/>
            <a:ext cx="1295401" cy="2722669"/>
          </a:xfrm>
          <a:prstGeom prst="bracketPair">
            <a:avLst>
              <a:gd name="adj" fmla="val 5546"/>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20</xdr:col>
      <xdr:colOff>152400</xdr:colOff>
      <xdr:row>772</xdr:row>
      <xdr:rowOff>9525</xdr:rowOff>
    </xdr:from>
    <xdr:to>
      <xdr:col>29</xdr:col>
      <xdr:colOff>114300</xdr:colOff>
      <xdr:row>774</xdr:row>
      <xdr:rowOff>180975</xdr:rowOff>
    </xdr:to>
    <xdr:sp macro="" textlink="">
      <xdr:nvSpPr>
        <xdr:cNvPr id="34" name="テキスト ボックス 33"/>
        <xdr:cNvSpPr txBox="1"/>
      </xdr:nvSpPr>
      <xdr:spPr>
        <a:xfrm>
          <a:off x="4152900" y="60245625"/>
          <a:ext cx="1762125" cy="80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社会的事業者が代表事業者となる場合には、再委託せずに実施。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28575</xdr:colOff>
      <xdr:row>774</xdr:row>
      <xdr:rowOff>123881</xdr:rowOff>
    </xdr:from>
    <xdr:to>
      <xdr:col>28</xdr:col>
      <xdr:colOff>76199</xdr:colOff>
      <xdr:row>776</xdr:row>
      <xdr:rowOff>266769</xdr:rowOff>
    </xdr:to>
    <xdr:grpSp>
      <xdr:nvGrpSpPr>
        <xdr:cNvPr id="35" name="グループ化 34"/>
        <xdr:cNvGrpSpPr/>
      </xdr:nvGrpSpPr>
      <xdr:grpSpPr>
        <a:xfrm>
          <a:off x="1828800" y="62103056"/>
          <a:ext cx="3848099" cy="771538"/>
          <a:chOff x="1400175" y="53427281"/>
          <a:chExt cx="1525777" cy="414558"/>
        </a:xfrm>
      </xdr:grpSpPr>
      <xdr:sp macro="" textlink="">
        <xdr:nvSpPr>
          <xdr:cNvPr id="36" name="テキスト ボックス 35"/>
          <xdr:cNvSpPr txBox="1"/>
        </xdr:nvSpPr>
        <xdr:spPr>
          <a:xfrm>
            <a:off x="1403281" y="53427281"/>
            <a:ext cx="1518895"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・社会全体のコスト削減を目的とする事業の実施</a:t>
            </a:r>
            <a:endParaRPr kumimoji="1" lang="en-US" altLang="ja-JP" sz="1100"/>
          </a:p>
          <a:p>
            <a:pPr algn="l"/>
            <a:r>
              <a:rPr kumimoji="1" lang="ja-JP" altLang="en-US" sz="1100"/>
              <a:t>・新たな社会的価値を生み出す事業の実施</a:t>
            </a:r>
            <a:endParaRPr kumimoji="1" lang="en-US" altLang="ja-JP" sz="1100"/>
          </a:p>
        </xdr:txBody>
      </xdr:sp>
      <xdr:sp macro="" textlink="">
        <xdr:nvSpPr>
          <xdr:cNvPr id="37" name="大かっこ 36"/>
          <xdr:cNvSpPr/>
        </xdr:nvSpPr>
        <xdr:spPr>
          <a:xfrm>
            <a:off x="1400175" y="53493783"/>
            <a:ext cx="1525777" cy="32246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43</xdr:col>
      <xdr:colOff>9525</xdr:colOff>
      <xdr:row>756</xdr:row>
      <xdr:rowOff>390566</xdr:rowOff>
    </xdr:from>
    <xdr:to>
      <xdr:col>49</xdr:col>
      <xdr:colOff>219074</xdr:colOff>
      <xdr:row>757</xdr:row>
      <xdr:rowOff>190524</xdr:rowOff>
    </xdr:to>
    <xdr:grpSp>
      <xdr:nvGrpSpPr>
        <xdr:cNvPr id="40" name="グループ化 39"/>
        <xdr:cNvGrpSpPr/>
      </xdr:nvGrpSpPr>
      <xdr:grpSpPr>
        <a:xfrm>
          <a:off x="8610600" y="55483166"/>
          <a:ext cx="1409699" cy="466708"/>
          <a:chOff x="4914900" y="49672374"/>
          <a:chExt cx="1028699" cy="589524"/>
        </a:xfrm>
      </xdr:grpSpPr>
      <xdr:sp macro="" textlink="">
        <xdr:nvSpPr>
          <xdr:cNvPr id="41" name="テキスト ボックス 40"/>
          <xdr:cNvSpPr txBox="1"/>
        </xdr:nvSpPr>
        <xdr:spPr>
          <a:xfrm>
            <a:off x="4991099" y="49672374"/>
            <a:ext cx="838200" cy="5895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sp macro="" textlink="">
        <xdr:nvSpPr>
          <xdr:cNvPr id="42" name="大かっこ 41"/>
          <xdr:cNvSpPr/>
        </xdr:nvSpPr>
        <xdr:spPr>
          <a:xfrm>
            <a:off x="4914900" y="49720500"/>
            <a:ext cx="1028699" cy="457199"/>
          </a:xfrm>
          <a:prstGeom prst="bracketPair">
            <a:avLst/>
          </a:prstGeom>
          <a:noFill/>
          <a:ln w="19050" cap="flat" cmpd="sng" algn="ctr">
            <a:solidFill>
              <a:sysClr val="windowText" lastClr="000000">
                <a:shade val="95000"/>
                <a:satMod val="105000"/>
              </a:sysClr>
            </a:solidFill>
            <a:prstDash val="sysDash"/>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41258</xdr:colOff>
      <xdr:row>748</xdr:row>
      <xdr:rowOff>0</xdr:rowOff>
    </xdr:from>
    <xdr:to>
      <xdr:col>32</xdr:col>
      <xdr:colOff>76199</xdr:colOff>
      <xdr:row>756</xdr:row>
      <xdr:rowOff>657226</xdr:rowOff>
    </xdr:to>
    <xdr:cxnSp macro="">
      <xdr:nvCxnSpPr>
        <xdr:cNvPr id="43" name="曲線コネクタ 42"/>
        <xdr:cNvCxnSpPr>
          <a:stCxn id="18" idx="2"/>
          <a:endCxn id="25" idx="1"/>
        </xdr:cNvCxnSpPr>
      </xdr:nvCxnSpPr>
      <xdr:spPr>
        <a:xfrm rot="16200000" flipH="1">
          <a:off x="3121016" y="52393842"/>
          <a:ext cx="3476626" cy="3235341"/>
        </a:xfrm>
        <a:prstGeom prst="curvedConnector2">
          <a:avLst/>
        </a:prstGeom>
        <a:ln w="12700" cmpd="sng">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749</xdr:row>
      <xdr:rowOff>93073</xdr:rowOff>
    </xdr:from>
    <xdr:to>
      <xdr:col>29</xdr:col>
      <xdr:colOff>95250</xdr:colOff>
      <xdr:row>752</xdr:row>
      <xdr:rowOff>257175</xdr:rowOff>
    </xdr:to>
    <xdr:grpSp>
      <xdr:nvGrpSpPr>
        <xdr:cNvPr id="44" name="グループ化 43"/>
        <xdr:cNvGrpSpPr/>
      </xdr:nvGrpSpPr>
      <xdr:grpSpPr>
        <a:xfrm>
          <a:off x="3695700" y="52718698"/>
          <a:ext cx="2200275" cy="1221377"/>
          <a:chOff x="1416676" y="49159934"/>
          <a:chExt cx="1437395" cy="3019253"/>
        </a:xfrm>
      </xdr:grpSpPr>
      <xdr:sp macro="" textlink="">
        <xdr:nvSpPr>
          <xdr:cNvPr id="45" name="テキスト ボックス 44"/>
          <xdr:cNvSpPr txBox="1"/>
        </xdr:nvSpPr>
        <xdr:spPr>
          <a:xfrm>
            <a:off x="1416676" y="49159934"/>
            <a:ext cx="1437395" cy="301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事業の実施により創出される社会的価値に着目して行政から委託金・補助金が支払われるが、本事業においては、この委託金・補助金の全部又は一部に替えて、厚生労働省からの委託金を充てることができる。</a:t>
            </a:r>
            <a:endParaRPr kumimoji="1" lang="en-US" altLang="ja-JP" sz="900"/>
          </a:p>
        </xdr:txBody>
      </xdr:sp>
      <xdr:sp macro="" textlink="">
        <xdr:nvSpPr>
          <xdr:cNvPr id="46" name="大かっこ 45"/>
          <xdr:cNvSpPr/>
        </xdr:nvSpPr>
        <xdr:spPr>
          <a:xfrm>
            <a:off x="1438275" y="49228470"/>
            <a:ext cx="1332468" cy="2738435"/>
          </a:xfrm>
          <a:prstGeom prst="bracketPair">
            <a:avLst>
              <a:gd name="adj" fmla="val 9560"/>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33</xdr:col>
      <xdr:colOff>142875</xdr:colOff>
      <xdr:row>739</xdr:row>
      <xdr:rowOff>47675</xdr:rowOff>
    </xdr:from>
    <xdr:to>
      <xdr:col>49</xdr:col>
      <xdr:colOff>466724</xdr:colOff>
      <xdr:row>746</xdr:row>
      <xdr:rowOff>142932</xdr:rowOff>
    </xdr:to>
    <xdr:grpSp>
      <xdr:nvGrpSpPr>
        <xdr:cNvPr id="47" name="グループ化 46"/>
        <xdr:cNvGrpSpPr/>
      </xdr:nvGrpSpPr>
      <xdr:grpSpPr>
        <a:xfrm>
          <a:off x="6743700" y="49149050"/>
          <a:ext cx="3524249" cy="2562232"/>
          <a:chOff x="1400175" y="53455495"/>
          <a:chExt cx="1295400" cy="363472"/>
        </a:xfrm>
      </xdr:grpSpPr>
      <xdr:sp macro="" textlink="">
        <xdr:nvSpPr>
          <xdr:cNvPr id="48" name="テキスト ボックス 47"/>
          <xdr:cNvSpPr txBox="1"/>
        </xdr:nvSpPr>
        <xdr:spPr>
          <a:xfrm>
            <a:off x="1403281" y="53455495"/>
            <a:ext cx="1292294"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以下のいずれかの内容を基本的枠組みとする社会的事業をモデル的に実施</a:t>
            </a:r>
            <a:endParaRPr kumimoji="1" lang="en-US" altLang="ja-JP" sz="1000"/>
          </a:p>
          <a:p>
            <a:pPr algn="l"/>
            <a:r>
              <a:rPr kumimoji="1" lang="en-US" altLang="ja-JP" sz="1000"/>
              <a:t>【</a:t>
            </a:r>
            <a:r>
              <a:rPr kumimoji="1" lang="ja-JP" altLang="en-US" sz="1000"/>
              <a:t>１</a:t>
            </a:r>
            <a:r>
              <a:rPr kumimoji="1" lang="en-US" altLang="ja-JP" sz="1000"/>
              <a:t>】</a:t>
            </a:r>
            <a:r>
              <a:rPr kumimoji="1" lang="ja-JP" altLang="en-US" sz="1000"/>
              <a:t>行政と民間の連携の下、</a:t>
            </a:r>
            <a:endParaRPr kumimoji="1" lang="en-US" altLang="ja-JP" sz="1000"/>
          </a:p>
          <a:p>
            <a:pPr algn="l"/>
            <a:r>
              <a:rPr kumimoji="1" lang="ja-JP" altLang="en-US" sz="1000"/>
              <a:t>　①地域における保健福祉分野の社会的課題の発生又は深刻化を事前に防止すること</a:t>
            </a:r>
            <a:endParaRPr kumimoji="1" lang="en-US" altLang="ja-JP" sz="1000"/>
          </a:p>
          <a:p>
            <a:pPr algn="l"/>
            <a:r>
              <a:rPr kumimoji="1" lang="ja-JP" altLang="en-US" sz="1000"/>
              <a:t>　②保健福祉分野の社会的課題に対処する行政コストの発生が回避又は軽減されるか、社会的価値を生み出すことにより、社会的事業に要する経費を含めても、社会全体のコストが従前より軽減されること</a:t>
            </a:r>
            <a:endParaRPr kumimoji="1" lang="en-US" altLang="ja-JP" sz="1000"/>
          </a:p>
          <a:p>
            <a:pPr algn="l"/>
            <a:r>
              <a:rPr kumimoji="1" lang="en-US" altLang="ja-JP" sz="1000"/>
              <a:t>【</a:t>
            </a:r>
            <a:r>
              <a:rPr kumimoji="1" lang="ja-JP" altLang="en-US" sz="1000"/>
              <a:t>２</a:t>
            </a:r>
            <a:r>
              <a:rPr kumimoji="1" lang="en-US" altLang="ja-JP" sz="1000"/>
              <a:t>】</a:t>
            </a:r>
            <a:r>
              <a:rPr kumimoji="1" lang="ja-JP" altLang="en-US" sz="1000"/>
              <a:t>地域において十分に活用されていない物的資源・人的資源を活用することにより、新たな社会的価値を創出すること</a:t>
            </a:r>
            <a:endParaRPr kumimoji="1" lang="en-US" altLang="ja-JP" sz="1000"/>
          </a:p>
        </xdr:txBody>
      </xdr:sp>
      <xdr:sp macro="" textlink="">
        <xdr:nvSpPr>
          <xdr:cNvPr id="49" name="大かっこ 48"/>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85724</xdr:colOff>
      <xdr:row>756</xdr:row>
      <xdr:rowOff>304801</xdr:rowOff>
    </xdr:from>
    <xdr:to>
      <xdr:col>24</xdr:col>
      <xdr:colOff>114300</xdr:colOff>
      <xdr:row>756</xdr:row>
      <xdr:rowOff>628651</xdr:rowOff>
    </xdr:to>
    <xdr:sp macro="" textlink="">
      <xdr:nvSpPr>
        <xdr:cNvPr id="50" name="テキスト ボックス 49"/>
        <xdr:cNvSpPr txBox="1"/>
      </xdr:nvSpPr>
      <xdr:spPr>
        <a:xfrm>
          <a:off x="3486149" y="54321076"/>
          <a:ext cx="1428751"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p>
      </xdr:txBody>
    </xdr:sp>
    <xdr:clientData/>
  </xdr:twoCellAnchor>
  <xdr:twoCellAnchor>
    <xdr:from>
      <xdr:col>16</xdr:col>
      <xdr:colOff>133350</xdr:colOff>
      <xdr:row>756</xdr:row>
      <xdr:rowOff>409575</xdr:rowOff>
    </xdr:from>
    <xdr:to>
      <xdr:col>29</xdr:col>
      <xdr:colOff>38100</xdr:colOff>
      <xdr:row>758</xdr:row>
      <xdr:rowOff>200024</xdr:rowOff>
    </xdr:to>
    <xdr:grpSp>
      <xdr:nvGrpSpPr>
        <xdr:cNvPr id="51" name="グループ化 50"/>
        <xdr:cNvGrpSpPr/>
      </xdr:nvGrpSpPr>
      <xdr:grpSpPr>
        <a:xfrm>
          <a:off x="3333750" y="55502175"/>
          <a:ext cx="2505075" cy="1123949"/>
          <a:chOff x="1400175" y="53427295"/>
          <a:chExt cx="1295400" cy="414558"/>
        </a:xfrm>
      </xdr:grpSpPr>
      <xdr:sp macro="" textlink="">
        <xdr:nvSpPr>
          <xdr:cNvPr id="52" name="テキスト ボックス 51"/>
          <xdr:cNvSpPr txBox="1"/>
        </xdr:nvSpPr>
        <xdr:spPr>
          <a:xfrm>
            <a:off x="1400175" y="53427295"/>
            <a:ext cx="1295400"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a:t>
            </a:r>
            <a:endParaRPr kumimoji="1" lang="en-US" altLang="ja-JP" sz="900"/>
          </a:p>
          <a:p>
            <a:pPr algn="l"/>
            <a:r>
              <a:rPr kumimoji="1" lang="ja-JP" altLang="en-US" sz="900"/>
              <a:t>・保健福祉課題に対処する行政コストの負担者、新たな社会的事業に要する経費の負担者、社会的事業に対する助言者</a:t>
            </a:r>
            <a:endParaRPr kumimoji="1" lang="en-US" altLang="ja-JP" sz="900"/>
          </a:p>
        </xdr:txBody>
      </xdr:sp>
      <xdr:sp macro="" textlink="">
        <xdr:nvSpPr>
          <xdr:cNvPr id="53" name="大かっこ 52"/>
          <xdr:cNvSpPr/>
        </xdr:nvSpPr>
        <xdr:spPr>
          <a:xfrm>
            <a:off x="1400175" y="53473349"/>
            <a:ext cx="1295400"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38100</xdr:colOff>
      <xdr:row>766</xdr:row>
      <xdr:rowOff>161924</xdr:rowOff>
    </xdr:from>
    <xdr:to>
      <xdr:col>28</xdr:col>
      <xdr:colOff>85725</xdr:colOff>
      <xdr:row>768</xdr:row>
      <xdr:rowOff>295275</xdr:rowOff>
    </xdr:to>
    <xdr:sp macro="" textlink="">
      <xdr:nvSpPr>
        <xdr:cNvPr id="54" name="テキスト ボックス 53"/>
        <xdr:cNvSpPr txBox="1"/>
      </xdr:nvSpPr>
      <xdr:spPr>
        <a:xfrm>
          <a:off x="3438525" y="58512074"/>
          <a:ext cx="2247900" cy="76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（中間支援組織）</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lt"/>
              <a:ea typeface="+mn-ea"/>
              <a:cs typeface="+mn-cs"/>
            </a:rPr>
            <a:t>D.</a:t>
          </a:r>
          <a:r>
            <a:rPr kumimoji="1" lang="ja-JP" altLang="en-US" sz="1000" b="0" i="0" u="none" strike="noStrike" kern="0" cap="none" spc="0" normalizeH="0" baseline="0" noProof="0">
              <a:ln>
                <a:noFill/>
              </a:ln>
              <a:solidFill>
                <a:prstClr val="black"/>
              </a:solidFill>
              <a:effectLst/>
              <a:uLnTx/>
              <a:uFillTx/>
              <a:latin typeface="+mn-lt"/>
              <a:ea typeface="+mn-ea"/>
              <a:cs typeface="+mn-cs"/>
            </a:rPr>
            <a:t>一般社団法人等（４者）</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（３．５百万円）</a:t>
          </a:r>
        </a:p>
      </xdr:txBody>
    </xdr:sp>
    <xdr:clientData/>
  </xdr:twoCellAnchor>
  <xdr:twoCellAnchor>
    <xdr:from>
      <xdr:col>16</xdr:col>
      <xdr:colOff>142873</xdr:colOff>
      <xdr:row>768</xdr:row>
      <xdr:rowOff>161924</xdr:rowOff>
    </xdr:from>
    <xdr:to>
      <xdr:col>29</xdr:col>
      <xdr:colOff>85724</xdr:colOff>
      <xdr:row>770</xdr:row>
      <xdr:rowOff>285787</xdr:rowOff>
    </xdr:to>
    <xdr:grpSp>
      <xdr:nvGrpSpPr>
        <xdr:cNvPr id="55" name="グループ化 54"/>
        <xdr:cNvGrpSpPr/>
      </xdr:nvGrpSpPr>
      <xdr:grpSpPr>
        <a:xfrm>
          <a:off x="3343273" y="60255149"/>
          <a:ext cx="2543176" cy="752513"/>
          <a:chOff x="1400174" y="53427295"/>
          <a:chExt cx="1290567" cy="414558"/>
        </a:xfrm>
      </xdr:grpSpPr>
      <xdr:sp macro="" textlink="">
        <xdr:nvSpPr>
          <xdr:cNvPr id="56" name="テキスト ボックス 55"/>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・コンソーシアムに参加（設置しないことも可能）</a:t>
            </a:r>
            <a:endParaRPr kumimoji="1" lang="en-US" altLang="ja-JP" sz="900"/>
          </a:p>
          <a:p>
            <a:pPr algn="l"/>
            <a:r>
              <a:rPr kumimoji="1" lang="ja-JP" altLang="en-US" sz="900"/>
              <a:t>・関係者間の調整者</a:t>
            </a:r>
            <a:endParaRPr kumimoji="1" lang="en-US" altLang="ja-JP" sz="900"/>
          </a:p>
        </xdr:txBody>
      </xdr:sp>
      <xdr:sp macro="" textlink="">
        <xdr:nvSpPr>
          <xdr:cNvPr id="57" name="大かっこ 56"/>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142876</xdr:colOff>
      <xdr:row>758</xdr:row>
      <xdr:rowOff>9524</xdr:rowOff>
    </xdr:from>
    <xdr:to>
      <xdr:col>49</xdr:col>
      <xdr:colOff>428625</xdr:colOff>
      <xdr:row>778</xdr:row>
      <xdr:rowOff>85725</xdr:rowOff>
    </xdr:to>
    <xdr:grpSp>
      <xdr:nvGrpSpPr>
        <xdr:cNvPr id="58" name="グループ化 57"/>
        <xdr:cNvGrpSpPr/>
      </xdr:nvGrpSpPr>
      <xdr:grpSpPr>
        <a:xfrm>
          <a:off x="6143626" y="56435624"/>
          <a:ext cx="4086224" cy="6896101"/>
          <a:chOff x="1387568" y="53426533"/>
          <a:chExt cx="1308007" cy="405331"/>
        </a:xfrm>
      </xdr:grpSpPr>
      <xdr:sp macro="" textlink="">
        <xdr:nvSpPr>
          <xdr:cNvPr id="59" name="テキスト ボックス 58"/>
          <xdr:cNvSpPr txBox="1"/>
        </xdr:nvSpPr>
        <xdr:spPr>
          <a:xfrm>
            <a:off x="1403281" y="53426533"/>
            <a:ext cx="1292294" cy="40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《29</a:t>
            </a:r>
            <a:r>
              <a:rPr kumimoji="1" lang="ja-JP" altLang="en-US" sz="1000"/>
              <a:t>年度実施の社会的事業</a:t>
            </a:r>
            <a:r>
              <a:rPr kumimoji="1" lang="en-US" altLang="ja-JP" sz="1000"/>
              <a:t>》</a:t>
            </a:r>
          </a:p>
          <a:p>
            <a:pPr algn="l"/>
            <a:endParaRPr kumimoji="1" lang="en-US" altLang="ja-JP" sz="1000"/>
          </a:p>
          <a:p>
            <a:pPr algn="l"/>
            <a:r>
              <a:rPr kumimoji="1" lang="en-US" altLang="ja-JP" sz="1000"/>
              <a:t>〔</a:t>
            </a:r>
            <a:r>
              <a:rPr kumimoji="1" lang="ja-JP" altLang="en-US" sz="1000"/>
              <a:t>事業実施型モデル事業</a:t>
            </a:r>
            <a:r>
              <a:rPr kumimoji="1" lang="en-US" altLang="ja-JP" sz="1000"/>
              <a:t>〕</a:t>
            </a:r>
          </a:p>
          <a:p>
            <a:pPr algn="l"/>
            <a:r>
              <a:rPr kumimoji="1" lang="ja-JP" altLang="en-US" sz="1000"/>
              <a:t>（１）社会福祉法人拓く</a:t>
            </a:r>
            <a:endParaRPr kumimoji="1" lang="en-US" altLang="ja-JP" sz="1000"/>
          </a:p>
          <a:p>
            <a:pPr algn="l"/>
            <a:r>
              <a:rPr kumimoji="1" lang="ja-JP" altLang="en-US" sz="1000"/>
              <a:t>　多世代の地域住民の参画による地域づくりと、介護予防・自立支援</a:t>
            </a:r>
            <a:endParaRPr kumimoji="1" lang="en-US" altLang="ja-JP" sz="1000"/>
          </a:p>
          <a:p>
            <a:pPr algn="l"/>
            <a:r>
              <a:rPr kumimoji="1" lang="ja-JP" altLang="en-US" sz="1000"/>
              <a:t>（２）株式会社キャンサースキャン</a:t>
            </a:r>
            <a:endParaRPr kumimoji="1" lang="en-US" altLang="ja-JP" sz="1000"/>
          </a:p>
          <a:p>
            <a:pPr algn="l"/>
            <a:r>
              <a:rPr kumimoji="1" lang="ja-JP" altLang="en-US" sz="1000"/>
              <a:t>　レセプトデータ等を活用した受診勧奨による人工透析への移行の予防</a:t>
            </a:r>
            <a:endParaRPr kumimoji="1" lang="en-US" altLang="ja-JP" sz="1000"/>
          </a:p>
          <a:p>
            <a:pPr algn="l"/>
            <a:r>
              <a:rPr kumimoji="1" lang="ja-JP" altLang="en-US" sz="1000"/>
              <a:t>（３）一般財団法人東近江三方よし基金</a:t>
            </a:r>
            <a:endParaRPr kumimoji="1" lang="en-US" altLang="ja-JP" sz="1000"/>
          </a:p>
          <a:p>
            <a:pPr algn="l"/>
            <a:r>
              <a:rPr kumimoji="1" lang="en-US" altLang="ja-JP" sz="1000"/>
              <a:t> </a:t>
            </a:r>
            <a:r>
              <a:rPr kumimoji="1" lang="ja-JP" altLang="en-US" sz="1000"/>
              <a:t>　農林業等の地域資源を活用した、生活困窮者などの社会参加・就労支援と、 コミュニティ再生</a:t>
            </a:r>
            <a:endParaRPr kumimoji="1" lang="en-US" altLang="ja-JP" sz="1000"/>
          </a:p>
          <a:p>
            <a:pPr algn="l"/>
            <a:endParaRPr kumimoji="1" lang="en-US" altLang="ja-JP" sz="1000"/>
          </a:p>
          <a:p>
            <a:pPr algn="l"/>
            <a:r>
              <a:rPr kumimoji="1" lang="en-US" altLang="ja-JP" sz="1000"/>
              <a:t>〔</a:t>
            </a:r>
            <a:r>
              <a:rPr kumimoji="1" lang="ja-JP" altLang="en-US" sz="1000"/>
              <a:t>事業計画策定型モデル事業</a:t>
            </a:r>
            <a:r>
              <a:rPr kumimoji="1" lang="en-US" altLang="ja-JP" sz="1000"/>
              <a:t>〕</a:t>
            </a:r>
          </a:p>
          <a:p>
            <a:pPr algn="l"/>
            <a:r>
              <a:rPr kumimoji="1" lang="ja-JP" altLang="en-US" sz="1000"/>
              <a:t>（４）みずほ情報総研株式会社</a:t>
            </a:r>
            <a:endParaRPr kumimoji="1" lang="en-US" altLang="ja-JP" sz="1000"/>
          </a:p>
          <a:p>
            <a:pPr algn="l"/>
            <a:r>
              <a:rPr kumimoji="1" lang="ja-JP" altLang="en-US" sz="1000"/>
              <a:t>　 遊休耕作地を活用した認知症高齢者の社会参加と認知症予防</a:t>
            </a:r>
            <a:endParaRPr kumimoji="1" lang="en-US" altLang="ja-JP" sz="1000"/>
          </a:p>
          <a:p>
            <a:pPr algn="l"/>
            <a:r>
              <a:rPr kumimoji="1" lang="ja-JP" altLang="en-US" sz="1000"/>
              <a:t>（５）特定非営利活動法人</a:t>
            </a:r>
            <a:r>
              <a:rPr kumimoji="1" lang="en-US" altLang="ja-JP" sz="1000"/>
              <a:t>SROI</a:t>
            </a:r>
            <a:r>
              <a:rPr kumimoji="1" lang="ja-JP" altLang="en-US" sz="1000"/>
              <a:t>ネットワークジャパン</a:t>
            </a:r>
            <a:endParaRPr kumimoji="1" lang="en-US" altLang="ja-JP" sz="1000"/>
          </a:p>
          <a:p>
            <a:pPr algn="l"/>
            <a:r>
              <a:rPr kumimoji="1" lang="ja-JP" altLang="en-US" sz="1000"/>
              <a:t>　</a:t>
            </a:r>
            <a:r>
              <a:rPr kumimoji="1" lang="ja-JP" altLang="en-US" sz="1000" baseline="0"/>
              <a:t> フリースクール事業による不登校等の子どもへの学習・生活支援を通じた自立支援</a:t>
            </a:r>
            <a:endParaRPr kumimoji="1" lang="en-US" altLang="ja-JP" sz="1000" baseline="0"/>
          </a:p>
          <a:p>
            <a:pPr algn="l"/>
            <a:r>
              <a:rPr kumimoji="1" lang="ja-JP" altLang="en-US" sz="1000"/>
              <a:t>（６）国際航業株式会社</a:t>
            </a:r>
            <a:endParaRPr kumimoji="1" lang="en-US" altLang="ja-JP" sz="1000"/>
          </a:p>
          <a:p>
            <a:pPr algn="l"/>
            <a:r>
              <a:rPr kumimoji="1" lang="en-US" altLang="ja-JP" sz="1000"/>
              <a:t>    </a:t>
            </a:r>
            <a:r>
              <a:rPr kumimoji="1" lang="ja-JP" altLang="ja-JP" sz="1100">
                <a:solidFill>
                  <a:schemeClr val="dk1"/>
                </a:solidFill>
                <a:effectLst/>
                <a:latin typeface="+mn-lt"/>
                <a:ea typeface="+mn-ea"/>
                <a:cs typeface="+mn-cs"/>
              </a:rPr>
              <a:t>コミュニティ拠点の整備と、高齢者・障害者の参画による地域活性化と健康寿命の延伸</a:t>
            </a:r>
            <a:endParaRPr kumimoji="1" lang="en-US" altLang="ja-JP" sz="1000"/>
          </a:p>
          <a:p>
            <a:pPr algn="l"/>
            <a:r>
              <a:rPr kumimoji="1" lang="ja-JP" altLang="en-US" sz="1000"/>
              <a:t>（７）株式会社マディア</a:t>
            </a:r>
            <a:endParaRPr kumimoji="1" lang="en-US" altLang="ja-JP" sz="1000"/>
          </a:p>
          <a:p>
            <a:pPr algn="l"/>
            <a:r>
              <a:rPr kumimoji="1" lang="ja-JP" altLang="en-US" sz="1000"/>
              <a:t>　</a:t>
            </a:r>
            <a:r>
              <a:rPr kumimoji="1" lang="ja-JP" altLang="en-US" sz="1000" baseline="0"/>
              <a:t> </a:t>
            </a:r>
            <a:r>
              <a:rPr kumimoji="1" lang="ja-JP" altLang="ja-JP" sz="1100">
                <a:solidFill>
                  <a:schemeClr val="dk1"/>
                </a:solidFill>
                <a:effectLst/>
                <a:latin typeface="+mn-lt"/>
                <a:ea typeface="+mn-ea"/>
                <a:cs typeface="+mn-cs"/>
              </a:rPr>
              <a:t>地域の多職種連携による糖尿病の重症化予防及び糖尿病性腎症による人工透析への 移行の予防</a:t>
            </a:r>
            <a:endParaRPr kumimoji="1" lang="en-US" altLang="ja-JP" sz="1000"/>
          </a:p>
          <a:p>
            <a:pPr algn="l"/>
            <a:r>
              <a:rPr kumimoji="1" lang="ja-JP" altLang="en-US" sz="1000"/>
              <a:t>（８）認定特定非営利活動法人ファンドレイジング協会</a:t>
            </a:r>
            <a:endParaRPr kumimoji="1" lang="en-US" altLang="ja-JP" sz="1000"/>
          </a:p>
          <a:p>
            <a:pPr algn="l"/>
            <a:r>
              <a:rPr kumimoji="1" lang="en-US" altLang="ja-JP" sz="1000"/>
              <a:t>    </a:t>
            </a:r>
            <a:r>
              <a:rPr kumimoji="1" lang="ja-JP" altLang="en-US" sz="1000"/>
              <a:t>引きこもりの若者等へのアウトリーチ支援による就労に向けたステップアップ支援の実施</a:t>
            </a:r>
            <a:endParaRPr kumimoji="1" lang="en-US" altLang="ja-JP" sz="1000"/>
          </a:p>
          <a:p>
            <a:pPr algn="l"/>
            <a:r>
              <a:rPr kumimoji="1" lang="ja-JP" altLang="en-US" sz="1000"/>
              <a:t>（９）ケイスリー株式会社</a:t>
            </a:r>
            <a:endParaRPr kumimoji="1" lang="en-US" altLang="ja-JP" sz="1000"/>
          </a:p>
          <a:p>
            <a:pPr algn="l"/>
            <a:r>
              <a:rPr kumimoji="1" lang="ja-JP" altLang="en-US" sz="1000"/>
              <a:t>　 「リクルート」から「終了後のサポート」までの包括的支援による養育里親の質・量の向上　</a:t>
            </a:r>
            <a:endParaRPr kumimoji="1" lang="en-US" altLang="ja-JP" sz="1000"/>
          </a:p>
          <a:p>
            <a:pPr algn="l"/>
            <a:r>
              <a:rPr kumimoji="1" lang="ja-JP" altLang="en-US" sz="1000"/>
              <a:t>（１０）社会福祉法人ゆうゆう</a:t>
            </a:r>
            <a:endParaRPr kumimoji="1" lang="en-US" altLang="ja-JP" sz="1000"/>
          </a:p>
          <a:p>
            <a:pPr algn="l"/>
            <a:r>
              <a:rPr kumimoji="1" lang="ja-JP" altLang="en-US" sz="1000"/>
              <a:t>　専業主婦や高齢者などの参画による子育て環境充実と地域活性化</a:t>
            </a:r>
            <a:endParaRPr kumimoji="1" lang="en-US" altLang="ja-JP" sz="1000"/>
          </a:p>
        </xdr:txBody>
      </xdr:sp>
      <xdr:sp macro="" textlink="">
        <xdr:nvSpPr>
          <xdr:cNvPr id="60" name="大かっこ 59"/>
          <xdr:cNvSpPr/>
        </xdr:nvSpPr>
        <xdr:spPr>
          <a:xfrm>
            <a:off x="1387568" y="53433913"/>
            <a:ext cx="1308007" cy="384793"/>
          </a:xfrm>
          <a:prstGeom prst="bracketPair">
            <a:avLst>
              <a:gd name="adj" fmla="val 8854"/>
            </a:avLst>
          </a:prstGeom>
          <a:noFill/>
          <a:ln w="25400" cap="flat" cmpd="dbl"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32</xdr:col>
      <xdr:colOff>85725</xdr:colOff>
      <xdr:row>753</xdr:row>
      <xdr:rowOff>257175</xdr:rowOff>
    </xdr:from>
    <xdr:to>
      <xdr:col>38</xdr:col>
      <xdr:colOff>34220</xdr:colOff>
      <xdr:row>755</xdr:row>
      <xdr:rowOff>19033</xdr:rowOff>
    </xdr:to>
    <xdr:sp macro="" textlink="">
      <xdr:nvSpPr>
        <xdr:cNvPr id="61" name="テキスト ボックス 60"/>
        <xdr:cNvSpPr txBox="1"/>
      </xdr:nvSpPr>
      <xdr:spPr>
        <a:xfrm>
          <a:off x="6486525" y="53178075"/>
          <a:ext cx="1148645"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（資金提供）</a:t>
          </a:r>
          <a:endParaRPr kumimoji="1" lang="en-US" altLang="ja-JP" sz="1100"/>
        </a:p>
      </xdr:txBody>
    </xdr:sp>
    <xdr:clientData/>
  </xdr:twoCellAnchor>
  <xdr:twoCellAnchor>
    <xdr:from>
      <xdr:col>15</xdr:col>
      <xdr:colOff>142876</xdr:colOff>
      <xdr:row>748</xdr:row>
      <xdr:rowOff>142875</xdr:rowOff>
    </xdr:from>
    <xdr:to>
      <xdr:col>22</xdr:col>
      <xdr:colOff>66675</xdr:colOff>
      <xdr:row>749</xdr:row>
      <xdr:rowOff>257158</xdr:rowOff>
    </xdr:to>
    <xdr:sp macro="" textlink="">
      <xdr:nvSpPr>
        <xdr:cNvPr id="62" name="テキスト ボックス 61"/>
        <xdr:cNvSpPr txBox="1"/>
      </xdr:nvSpPr>
      <xdr:spPr>
        <a:xfrm>
          <a:off x="3143251" y="51339750"/>
          <a:ext cx="1323974" cy="46670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（償還、配当）</a:t>
          </a:r>
          <a:endParaRPr kumimoji="1" lang="en-US" altLang="ja-JP" sz="1100"/>
        </a:p>
      </xdr:txBody>
    </xdr:sp>
    <xdr:clientData/>
  </xdr:twoCellAnchor>
  <xdr:twoCellAnchor>
    <xdr:from>
      <xdr:col>16</xdr:col>
      <xdr:colOff>47625</xdr:colOff>
      <xdr:row>765</xdr:row>
      <xdr:rowOff>133350</xdr:rowOff>
    </xdr:from>
    <xdr:to>
      <xdr:col>22</xdr:col>
      <xdr:colOff>161925</xdr:colOff>
      <xdr:row>766</xdr:row>
      <xdr:rowOff>161924</xdr:rowOff>
    </xdr:to>
    <xdr:cxnSp macro="">
      <xdr:nvCxnSpPr>
        <xdr:cNvPr id="63" name="直線矢印コネクタ 62"/>
        <xdr:cNvCxnSpPr>
          <a:endCxn id="54" idx="0"/>
        </xdr:cNvCxnSpPr>
      </xdr:nvCxnSpPr>
      <xdr:spPr>
        <a:xfrm>
          <a:off x="3248025" y="58169175"/>
          <a:ext cx="1314450" cy="3428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763</xdr:row>
      <xdr:rowOff>285749</xdr:rowOff>
    </xdr:from>
    <xdr:to>
      <xdr:col>30</xdr:col>
      <xdr:colOff>47626</xdr:colOff>
      <xdr:row>766</xdr:row>
      <xdr:rowOff>190499</xdr:rowOff>
    </xdr:to>
    <xdr:sp macro="" textlink="">
      <xdr:nvSpPr>
        <xdr:cNvPr id="64" name="テキスト ボックス 63"/>
        <xdr:cNvSpPr txBox="1"/>
      </xdr:nvSpPr>
      <xdr:spPr>
        <a:xfrm>
          <a:off x="4038600" y="57692924"/>
          <a:ext cx="2009776" cy="84772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中間支援組織が代表事業者となる場合には、再委託せずに実施。</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114299</xdr:colOff>
      <xdr:row>747</xdr:row>
      <xdr:rowOff>1</xdr:rowOff>
    </xdr:from>
    <xdr:to>
      <xdr:col>43</xdr:col>
      <xdr:colOff>95250</xdr:colOff>
      <xdr:row>749</xdr:row>
      <xdr:rowOff>85725</xdr:rowOff>
    </xdr:to>
    <xdr:sp macro="" textlink="">
      <xdr:nvSpPr>
        <xdr:cNvPr id="70" name="テキスト ボックス 69"/>
        <xdr:cNvSpPr txBox="1"/>
      </xdr:nvSpPr>
      <xdr:spPr>
        <a:xfrm>
          <a:off x="7315199" y="50844451"/>
          <a:ext cx="1381126" cy="790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（評価機関）</a:t>
          </a:r>
          <a:endParaRPr kumimoji="1" lang="en-US" altLang="ja-JP" sz="1000"/>
        </a:p>
        <a:p>
          <a:pPr algn="ctr"/>
          <a:r>
            <a:rPr kumimoji="1" lang="en-US" altLang="ja-JP" sz="1000"/>
            <a:t>B.</a:t>
          </a:r>
          <a:r>
            <a:rPr kumimoji="1" lang="ja-JP" altLang="en-US" sz="1000"/>
            <a:t>新日本有限責任監査法人（１社）</a:t>
          </a:r>
          <a:endParaRPr kumimoji="1" lang="en-US" altLang="ja-JP" sz="1000"/>
        </a:p>
        <a:p>
          <a:pPr algn="ctr"/>
          <a:r>
            <a:rPr kumimoji="1" lang="ja-JP" altLang="en-US" sz="1000"/>
            <a:t>（</a:t>
          </a:r>
          <a:r>
            <a:rPr kumimoji="1" lang="en-US" altLang="ja-JP" sz="1000"/>
            <a:t>15</a:t>
          </a:r>
          <a:r>
            <a:rPr kumimoji="1" lang="ja-JP" altLang="en-US" sz="1000"/>
            <a:t>百万円）</a:t>
          </a:r>
        </a:p>
      </xdr:txBody>
    </xdr:sp>
    <xdr:clientData/>
  </xdr:twoCellAnchor>
  <xdr:twoCellAnchor>
    <xdr:from>
      <xdr:col>51</xdr:col>
      <xdr:colOff>159203</xdr:colOff>
      <xdr:row>92</xdr:row>
      <xdr:rowOff>17689</xdr:rowOff>
    </xdr:from>
    <xdr:to>
      <xdr:col>55</xdr:col>
      <xdr:colOff>127907</xdr:colOff>
      <xdr:row>92</xdr:row>
      <xdr:rowOff>265339</xdr:rowOff>
    </xdr:to>
    <xdr:sp macro="" textlink="">
      <xdr:nvSpPr>
        <xdr:cNvPr id="72" name="テキスト ボックス 71"/>
        <xdr:cNvSpPr txBox="1"/>
      </xdr:nvSpPr>
      <xdr:spPr>
        <a:xfrm>
          <a:off x="10636703" y="15791089"/>
          <a:ext cx="654504"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精査中</a:t>
          </a:r>
        </a:p>
      </xdr:txBody>
    </xdr:sp>
    <xdr:clientData/>
  </xdr:twoCellAnchor>
  <xdr:twoCellAnchor>
    <xdr:from>
      <xdr:col>40</xdr:col>
      <xdr:colOff>4762</xdr:colOff>
      <xdr:row>749</xdr:row>
      <xdr:rowOff>85725</xdr:rowOff>
    </xdr:from>
    <xdr:to>
      <xdr:col>40</xdr:col>
      <xdr:colOff>4762</xdr:colOff>
      <xdr:row>750</xdr:row>
      <xdr:rowOff>346982</xdr:rowOff>
    </xdr:to>
    <xdr:cxnSp macro="">
      <xdr:nvCxnSpPr>
        <xdr:cNvPr id="89" name="直線矢印コネクタ 88"/>
        <xdr:cNvCxnSpPr>
          <a:stCxn id="70" idx="2"/>
          <a:endCxn id="97" idx="0"/>
        </xdr:cNvCxnSpPr>
      </xdr:nvCxnSpPr>
      <xdr:spPr>
        <a:xfrm>
          <a:off x="8005762" y="51635025"/>
          <a:ext cx="0" cy="6136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750</xdr:row>
      <xdr:rowOff>346982</xdr:rowOff>
    </xdr:from>
    <xdr:to>
      <xdr:col>43</xdr:col>
      <xdr:colOff>95250</xdr:colOff>
      <xdr:row>752</xdr:row>
      <xdr:rowOff>342900</xdr:rowOff>
    </xdr:to>
    <xdr:sp macro="" textlink="">
      <xdr:nvSpPr>
        <xdr:cNvPr id="97" name="テキスト ボックス 96"/>
        <xdr:cNvSpPr txBox="1"/>
      </xdr:nvSpPr>
      <xdr:spPr>
        <a:xfrm>
          <a:off x="7315199" y="52248707"/>
          <a:ext cx="1381126" cy="700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一般財団法人社会的投資推進財団</a:t>
          </a:r>
          <a:endParaRPr kumimoji="1" lang="en-US" altLang="ja-JP" sz="1000"/>
        </a:p>
        <a:p>
          <a:pPr algn="ctr"/>
          <a:r>
            <a:rPr kumimoji="1" lang="ja-JP" altLang="en-US" sz="1000"/>
            <a:t>（</a:t>
          </a:r>
          <a:r>
            <a:rPr kumimoji="1" lang="en-US" altLang="ja-JP" sz="1000"/>
            <a:t>1.5</a:t>
          </a:r>
          <a:r>
            <a:rPr kumimoji="1" lang="ja-JP" altLang="en-US" sz="1000"/>
            <a:t>百万円）</a:t>
          </a:r>
        </a:p>
      </xdr:txBody>
    </xdr:sp>
    <xdr:clientData/>
  </xdr:twoCellAnchor>
  <xdr:twoCellAnchor>
    <xdr:from>
      <xdr:col>43</xdr:col>
      <xdr:colOff>142875</xdr:colOff>
      <xdr:row>750</xdr:row>
      <xdr:rowOff>133350</xdr:rowOff>
    </xdr:from>
    <xdr:to>
      <xdr:col>49</xdr:col>
      <xdr:colOff>485774</xdr:colOff>
      <xdr:row>753</xdr:row>
      <xdr:rowOff>47625</xdr:rowOff>
    </xdr:to>
    <xdr:sp macro="" textlink="">
      <xdr:nvSpPr>
        <xdr:cNvPr id="101" name="テキスト ボックス 100"/>
        <xdr:cNvSpPr txBox="1"/>
      </xdr:nvSpPr>
      <xdr:spPr>
        <a:xfrm>
          <a:off x="8743950" y="52035075"/>
          <a:ext cx="1543049" cy="9715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SIB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に関する専門的知見を提供</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9525</xdr:colOff>
      <xdr:row>750</xdr:row>
      <xdr:rowOff>285750</xdr:rowOff>
    </xdr:from>
    <xdr:to>
      <xdr:col>49</xdr:col>
      <xdr:colOff>457200</xdr:colOff>
      <xdr:row>752</xdr:row>
      <xdr:rowOff>266700</xdr:rowOff>
    </xdr:to>
    <xdr:sp macro="" textlink="">
      <xdr:nvSpPr>
        <xdr:cNvPr id="102" name="大かっこ 101"/>
        <xdr:cNvSpPr/>
      </xdr:nvSpPr>
      <xdr:spPr>
        <a:xfrm>
          <a:off x="8810625" y="52187475"/>
          <a:ext cx="14478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19050</xdr:colOff>
      <xdr:row>760</xdr:row>
      <xdr:rowOff>28574</xdr:rowOff>
    </xdr:from>
    <xdr:to>
      <xdr:col>28</xdr:col>
      <xdr:colOff>9525</xdr:colOff>
      <xdr:row>761</xdr:row>
      <xdr:rowOff>361949</xdr:rowOff>
    </xdr:to>
    <xdr:sp macro="" textlink="">
      <xdr:nvSpPr>
        <xdr:cNvPr id="120" name="テキスト ボックス 119"/>
        <xdr:cNvSpPr txBox="1"/>
      </xdr:nvSpPr>
      <xdr:spPr>
        <a:xfrm>
          <a:off x="3419475" y="56378474"/>
          <a:ext cx="219075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C.NPO</a:t>
          </a:r>
          <a:r>
            <a:rPr kumimoji="1" lang="ja-JP" altLang="en-US" sz="1100"/>
            <a:t>法人等（２者）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（３．８百万円）</a:t>
          </a:r>
        </a:p>
      </xdr:txBody>
    </xdr:sp>
    <xdr:clientData/>
  </xdr:twoCellAnchor>
  <xdr:twoCellAnchor>
    <xdr:from>
      <xdr:col>16</xdr:col>
      <xdr:colOff>114298</xdr:colOff>
      <xdr:row>761</xdr:row>
      <xdr:rowOff>200024</xdr:rowOff>
    </xdr:from>
    <xdr:to>
      <xdr:col>29</xdr:col>
      <xdr:colOff>57149</xdr:colOff>
      <xdr:row>763</xdr:row>
      <xdr:rowOff>57150</xdr:rowOff>
    </xdr:to>
    <xdr:grpSp>
      <xdr:nvGrpSpPr>
        <xdr:cNvPr id="121" name="グループ化 120"/>
        <xdr:cNvGrpSpPr/>
      </xdr:nvGrpSpPr>
      <xdr:grpSpPr>
        <a:xfrm>
          <a:off x="3314698" y="57892949"/>
          <a:ext cx="2543176" cy="685801"/>
          <a:chOff x="1400174" y="53427295"/>
          <a:chExt cx="1290567" cy="414558"/>
        </a:xfrm>
      </xdr:grpSpPr>
      <xdr:sp macro="" textlink="">
        <xdr:nvSpPr>
          <xdr:cNvPr id="122" name="テキスト ボックス 121"/>
          <xdr:cNvSpPr txBox="1"/>
        </xdr:nvSpPr>
        <xdr:spPr>
          <a:xfrm>
            <a:off x="1403282" y="53427295"/>
            <a:ext cx="1287459" cy="41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・社会的事業の成果の評価指標の設定及び評価の実施</a:t>
            </a:r>
            <a:endParaRPr kumimoji="1" lang="en-US" altLang="ja-JP" sz="900"/>
          </a:p>
        </xdr:txBody>
      </xdr:sp>
      <xdr:sp macro="" textlink="">
        <xdr:nvSpPr>
          <xdr:cNvPr id="123" name="大かっこ 122"/>
          <xdr:cNvSpPr/>
        </xdr:nvSpPr>
        <xdr:spPr>
          <a:xfrm>
            <a:off x="1400174" y="53473349"/>
            <a:ext cx="1261565" cy="3429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16</xdr:col>
      <xdr:colOff>47625</xdr:colOff>
      <xdr:row>758</xdr:row>
      <xdr:rowOff>561975</xdr:rowOff>
    </xdr:from>
    <xdr:to>
      <xdr:col>22</xdr:col>
      <xdr:colOff>114300</xdr:colOff>
      <xdr:row>760</xdr:row>
      <xdr:rowOff>28574</xdr:rowOff>
    </xdr:to>
    <xdr:cxnSp macro="">
      <xdr:nvCxnSpPr>
        <xdr:cNvPr id="124" name="直線矢印コネクタ 123"/>
        <xdr:cNvCxnSpPr>
          <a:endCxn id="120" idx="0"/>
        </xdr:cNvCxnSpPr>
      </xdr:nvCxnSpPr>
      <xdr:spPr>
        <a:xfrm>
          <a:off x="3248025" y="55873650"/>
          <a:ext cx="1266825" cy="504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123824</xdr:colOff>
      <xdr:row>758</xdr:row>
      <xdr:rowOff>38100</xdr:rowOff>
    </xdr:from>
    <xdr:to>
      <xdr:col>30</xdr:col>
      <xdr:colOff>47624</xdr:colOff>
      <xdr:row>760</xdr:row>
      <xdr:rowOff>85725</xdr:rowOff>
    </xdr:to>
    <xdr:sp macro="" textlink="">
      <xdr:nvSpPr>
        <xdr:cNvPr id="125" name="テキスト ボックス 124"/>
        <xdr:cNvSpPr txBox="1"/>
      </xdr:nvSpPr>
      <xdr:spPr>
        <a:xfrm>
          <a:off x="3924299" y="55349775"/>
          <a:ext cx="2124075" cy="10858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評価指標設定及び評価を代表事業者が行う場合には、再委託せずに実施。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38100</xdr:colOff>
      <xdr:row>750</xdr:row>
      <xdr:rowOff>38101</xdr:rowOff>
    </xdr:from>
    <xdr:to>
      <xdr:col>39</xdr:col>
      <xdr:colOff>47625</xdr:colOff>
      <xdr:row>750</xdr:row>
      <xdr:rowOff>342901</xdr:rowOff>
    </xdr:to>
    <xdr:sp macro="" textlink="">
      <xdr:nvSpPr>
        <xdr:cNvPr id="96" name="テキスト ボックス 95"/>
        <xdr:cNvSpPr txBox="1"/>
      </xdr:nvSpPr>
      <xdr:spPr>
        <a:xfrm>
          <a:off x="7038975" y="53368576"/>
          <a:ext cx="809625" cy="3048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9" zoomScaleNormal="75" zoomScaleSheetLayoutView="100" zoomScalePageLayoutView="85" workbookViewId="0">
      <selection activeCell="AQ115" sqref="AQ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925</v>
      </c>
      <c r="AT2" s="947"/>
      <c r="AU2" s="947"/>
      <c r="AV2" s="52" t="str">
        <f>IF(AW2="", "", "-")</f>
        <v/>
      </c>
      <c r="AW2" s="918"/>
      <c r="AX2" s="918"/>
    </row>
    <row r="3" spans="1:50" ht="21" customHeight="1" thickBot="1" x14ac:dyDescent="0.2">
      <c r="A3" s="866" t="s">
        <v>529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9" t="s">
        <v>542</v>
      </c>
      <c r="Z7" s="439"/>
      <c r="AA7" s="439"/>
      <c r="AB7" s="439"/>
      <c r="AC7" s="439"/>
      <c r="AD7" s="930"/>
      <c r="AE7" s="919" t="s">
        <v>550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8" t="str">
        <f>入力規則等!A26</f>
        <v>-</v>
      </c>
      <c r="H8" s="722"/>
      <c r="I8" s="722"/>
      <c r="J8" s="722"/>
      <c r="K8" s="722"/>
      <c r="L8" s="722"/>
      <c r="M8" s="722"/>
      <c r="N8" s="722"/>
      <c r="O8" s="722"/>
      <c r="P8" s="722"/>
      <c r="Q8" s="722"/>
      <c r="R8" s="722"/>
      <c r="S8" s="722"/>
      <c r="T8" s="722"/>
      <c r="U8" s="722"/>
      <c r="V8" s="722"/>
      <c r="W8" s="722"/>
      <c r="X8" s="949"/>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551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0" t="s">
        <v>24</v>
      </c>
      <c r="B12" s="951"/>
      <c r="C12" s="951"/>
      <c r="D12" s="951"/>
      <c r="E12" s="951"/>
      <c r="F12" s="95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t="s">
        <v>548</v>
      </c>
      <c r="Q13" s="657"/>
      <c r="R13" s="657"/>
      <c r="S13" s="657"/>
      <c r="T13" s="657"/>
      <c r="U13" s="657"/>
      <c r="V13" s="658"/>
      <c r="W13" s="656" t="s">
        <v>548</v>
      </c>
      <c r="X13" s="657"/>
      <c r="Y13" s="657"/>
      <c r="Z13" s="657"/>
      <c r="AA13" s="657"/>
      <c r="AB13" s="657"/>
      <c r="AC13" s="658"/>
      <c r="AD13" s="656">
        <v>73</v>
      </c>
      <c r="AE13" s="657"/>
      <c r="AF13" s="657"/>
      <c r="AG13" s="657"/>
      <c r="AH13" s="657"/>
      <c r="AI13" s="657"/>
      <c r="AJ13" s="658"/>
      <c r="AK13" s="656">
        <v>111</v>
      </c>
      <c r="AL13" s="657"/>
      <c r="AM13" s="657"/>
      <c r="AN13" s="657"/>
      <c r="AO13" s="657"/>
      <c r="AP13" s="657"/>
      <c r="AQ13" s="658"/>
      <c r="AR13" s="926">
        <v>111</v>
      </c>
      <c r="AS13" s="927"/>
      <c r="AT13" s="927"/>
      <c r="AU13" s="927"/>
      <c r="AV13" s="927"/>
      <c r="AW13" s="927"/>
      <c r="AX13" s="928"/>
    </row>
    <row r="14" spans="1:50" ht="21" customHeight="1" x14ac:dyDescent="0.15">
      <c r="A14" s="613"/>
      <c r="B14" s="614"/>
      <c r="C14" s="614"/>
      <c r="D14" s="614"/>
      <c r="E14" s="614"/>
      <c r="F14" s="615"/>
      <c r="G14" s="727"/>
      <c r="H14" s="728"/>
      <c r="I14" s="713" t="s">
        <v>8</v>
      </c>
      <c r="J14" s="761"/>
      <c r="K14" s="761"/>
      <c r="L14" s="761"/>
      <c r="M14" s="761"/>
      <c r="N14" s="761"/>
      <c r="O14" s="762"/>
      <c r="P14" s="656" t="s">
        <v>548</v>
      </c>
      <c r="Q14" s="657"/>
      <c r="R14" s="657"/>
      <c r="S14" s="657"/>
      <c r="T14" s="657"/>
      <c r="U14" s="657"/>
      <c r="V14" s="658"/>
      <c r="W14" s="656" t="s">
        <v>548</v>
      </c>
      <c r="X14" s="657"/>
      <c r="Y14" s="657"/>
      <c r="Z14" s="657"/>
      <c r="AA14" s="657"/>
      <c r="AB14" s="657"/>
      <c r="AC14" s="658"/>
      <c r="AD14" s="656" t="s">
        <v>548</v>
      </c>
      <c r="AE14" s="657"/>
      <c r="AF14" s="657"/>
      <c r="AG14" s="657"/>
      <c r="AH14" s="657"/>
      <c r="AI14" s="657"/>
      <c r="AJ14" s="658"/>
      <c r="AK14" s="656" t="s">
        <v>548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548</v>
      </c>
      <c r="Q15" s="657"/>
      <c r="R15" s="657"/>
      <c r="S15" s="657"/>
      <c r="T15" s="657"/>
      <c r="U15" s="657"/>
      <c r="V15" s="658"/>
      <c r="W15" s="656" t="s">
        <v>548</v>
      </c>
      <c r="X15" s="657"/>
      <c r="Y15" s="657"/>
      <c r="Z15" s="657"/>
      <c r="AA15" s="657"/>
      <c r="AB15" s="657"/>
      <c r="AC15" s="658"/>
      <c r="AD15" s="656" t="s">
        <v>548</v>
      </c>
      <c r="AE15" s="657"/>
      <c r="AF15" s="657"/>
      <c r="AG15" s="657"/>
      <c r="AH15" s="657"/>
      <c r="AI15" s="657"/>
      <c r="AJ15" s="658"/>
      <c r="AK15" s="656" t="s">
        <v>548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t="s">
        <v>548</v>
      </c>
      <c r="Q16" s="657"/>
      <c r="R16" s="657"/>
      <c r="S16" s="657"/>
      <c r="T16" s="657"/>
      <c r="U16" s="657"/>
      <c r="V16" s="658"/>
      <c r="W16" s="656" t="s">
        <v>548</v>
      </c>
      <c r="X16" s="657"/>
      <c r="Y16" s="657"/>
      <c r="Z16" s="657"/>
      <c r="AA16" s="657"/>
      <c r="AB16" s="657"/>
      <c r="AC16" s="658"/>
      <c r="AD16" s="656" t="s">
        <v>548</v>
      </c>
      <c r="AE16" s="657"/>
      <c r="AF16" s="657"/>
      <c r="AG16" s="657"/>
      <c r="AH16" s="657"/>
      <c r="AI16" s="657"/>
      <c r="AJ16" s="658"/>
      <c r="AK16" s="656" t="s">
        <v>548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548</v>
      </c>
      <c r="Q17" s="657"/>
      <c r="R17" s="657"/>
      <c r="S17" s="657"/>
      <c r="T17" s="657"/>
      <c r="U17" s="657"/>
      <c r="V17" s="658"/>
      <c r="W17" s="656" t="s">
        <v>548</v>
      </c>
      <c r="X17" s="657"/>
      <c r="Y17" s="657"/>
      <c r="Z17" s="657"/>
      <c r="AA17" s="657"/>
      <c r="AB17" s="657"/>
      <c r="AC17" s="658"/>
      <c r="AD17" s="656" t="s">
        <v>548</v>
      </c>
      <c r="AE17" s="657"/>
      <c r="AF17" s="657"/>
      <c r="AG17" s="657"/>
      <c r="AH17" s="657"/>
      <c r="AI17" s="657"/>
      <c r="AJ17" s="658"/>
      <c r="AK17" s="656" t="s">
        <v>548</v>
      </c>
      <c r="AL17" s="657"/>
      <c r="AM17" s="657"/>
      <c r="AN17" s="657"/>
      <c r="AO17" s="657"/>
      <c r="AP17" s="657"/>
      <c r="AQ17" s="658"/>
      <c r="AR17" s="924"/>
      <c r="AS17" s="924"/>
      <c r="AT17" s="924"/>
      <c r="AU17" s="924"/>
      <c r="AV17" s="924"/>
      <c r="AW17" s="924"/>
      <c r="AX17" s="925"/>
    </row>
    <row r="18" spans="1:50" ht="24.75" customHeight="1" x14ac:dyDescent="0.15">
      <c r="A18" s="613"/>
      <c r="B18" s="614"/>
      <c r="C18" s="614"/>
      <c r="D18" s="614"/>
      <c r="E18" s="614"/>
      <c r="F18" s="615"/>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73</v>
      </c>
      <c r="AE18" s="878"/>
      <c r="AF18" s="878"/>
      <c r="AG18" s="878"/>
      <c r="AH18" s="878"/>
      <c r="AI18" s="878"/>
      <c r="AJ18" s="879"/>
      <c r="AK18" s="877">
        <f>SUM(AK13:AQ17)</f>
        <v>111</v>
      </c>
      <c r="AL18" s="878"/>
      <c r="AM18" s="878"/>
      <c r="AN18" s="878"/>
      <c r="AO18" s="878"/>
      <c r="AP18" s="878"/>
      <c r="AQ18" s="879"/>
      <c r="AR18" s="877">
        <f>SUM(AR13:AX17)</f>
        <v>111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v>72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0.98630136986301364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3"/>
      <c r="G21" s="309" t="s">
        <v>492</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0.98630136986301364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534</v>
      </c>
      <c r="B22" s="972"/>
      <c r="C22" s="972"/>
      <c r="D22" s="972"/>
      <c r="E22" s="972"/>
      <c r="F22" s="973"/>
      <c r="G22" s="958" t="s">
        <v>469</v>
      </c>
      <c r="H22" s="215"/>
      <c r="I22" s="215"/>
      <c r="J22" s="215"/>
      <c r="K22" s="215"/>
      <c r="L22" s="215"/>
      <c r="M22" s="215"/>
      <c r="N22" s="215"/>
      <c r="O22" s="216"/>
      <c r="P22" s="943" t="s">
        <v>532</v>
      </c>
      <c r="Q22" s="215"/>
      <c r="R22" s="215"/>
      <c r="S22" s="215"/>
      <c r="T22" s="215"/>
      <c r="U22" s="215"/>
      <c r="V22" s="216"/>
      <c r="W22" s="943" t="s">
        <v>533</v>
      </c>
      <c r="X22" s="215"/>
      <c r="Y22" s="215"/>
      <c r="Z22" s="215"/>
      <c r="AA22" s="215"/>
      <c r="AB22" s="215"/>
      <c r="AC22" s="216"/>
      <c r="AD22" s="943" t="s">
        <v>468</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553</v>
      </c>
      <c r="H23" s="960"/>
      <c r="I23" s="960"/>
      <c r="J23" s="960"/>
      <c r="K23" s="960"/>
      <c r="L23" s="960"/>
      <c r="M23" s="960"/>
      <c r="N23" s="960"/>
      <c r="O23" s="961"/>
      <c r="P23" s="926">
        <v>111</v>
      </c>
      <c r="Q23" s="927"/>
      <c r="R23" s="927"/>
      <c r="S23" s="927"/>
      <c r="T23" s="927"/>
      <c r="U23" s="927"/>
      <c r="V23" s="944"/>
      <c r="W23" s="926">
        <v>111</v>
      </c>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56"/>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473</v>
      </c>
      <c r="H28" s="966"/>
      <c r="I28" s="966"/>
      <c r="J28" s="966"/>
      <c r="K28" s="966"/>
      <c r="L28" s="966"/>
      <c r="M28" s="966"/>
      <c r="N28" s="966"/>
      <c r="O28" s="967"/>
      <c r="P28" s="877">
        <f>P29-SUM(P23:P27)</f>
        <v>0</v>
      </c>
      <c r="Q28" s="878"/>
      <c r="R28" s="878"/>
      <c r="S28" s="878"/>
      <c r="T28" s="878"/>
      <c r="U28" s="878"/>
      <c r="V28" s="879"/>
      <c r="W28" s="877">
        <f>W29-SUM(W23:W27)</f>
        <v>0</v>
      </c>
      <c r="X28" s="878"/>
      <c r="Y28" s="878"/>
      <c r="Z28" s="878"/>
      <c r="AA28" s="878"/>
      <c r="AB28" s="878"/>
      <c r="AC28" s="87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470</v>
      </c>
      <c r="H29" s="969"/>
      <c r="I29" s="969"/>
      <c r="J29" s="969"/>
      <c r="K29" s="969"/>
      <c r="L29" s="969"/>
      <c r="M29" s="969"/>
      <c r="N29" s="969"/>
      <c r="O29" s="970"/>
      <c r="P29" s="940">
        <f>AK13</f>
        <v>111</v>
      </c>
      <c r="Q29" s="941"/>
      <c r="R29" s="941"/>
      <c r="S29" s="941"/>
      <c r="T29" s="941"/>
      <c r="U29" s="941"/>
      <c r="V29" s="942"/>
      <c r="W29" s="940">
        <f>AR13</f>
        <v>111</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22" t="s">
        <v>467</v>
      </c>
      <c r="AN30" s="922"/>
      <c r="AO30" s="922"/>
      <c r="AP30" s="857"/>
      <c r="AQ30" s="766" t="s">
        <v>355</v>
      </c>
      <c r="AR30" s="767"/>
      <c r="AS30" s="767"/>
      <c r="AT30" s="768"/>
      <c r="AU30" s="773" t="s">
        <v>253</v>
      </c>
      <c r="AV30" s="773"/>
      <c r="AW30" s="773"/>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554</v>
      </c>
      <c r="AR31" s="193"/>
      <c r="AS31" s="126" t="s">
        <v>356</v>
      </c>
      <c r="AT31" s="127"/>
      <c r="AU31" s="192">
        <v>31</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554</v>
      </c>
      <c r="Q32" s="98"/>
      <c r="R32" s="98"/>
      <c r="S32" s="98"/>
      <c r="T32" s="98"/>
      <c r="U32" s="98"/>
      <c r="V32" s="98"/>
      <c r="W32" s="98"/>
      <c r="X32" s="99"/>
      <c r="Y32" s="467" t="s">
        <v>12</v>
      </c>
      <c r="Z32" s="527"/>
      <c r="AA32" s="528"/>
      <c r="AB32" s="457" t="s">
        <v>554</v>
      </c>
      <c r="AC32" s="457"/>
      <c r="AD32" s="457"/>
      <c r="AE32" s="211" t="s">
        <v>554</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554</v>
      </c>
      <c r="AC33" s="519"/>
      <c r="AD33" s="519"/>
      <c r="AE33" s="211" t="s">
        <v>554</v>
      </c>
      <c r="AF33" s="212"/>
      <c r="AG33" s="212"/>
      <c r="AH33" s="212"/>
      <c r="AI33" s="211" t="s">
        <v>554</v>
      </c>
      <c r="AJ33" s="212"/>
      <c r="AK33" s="212"/>
      <c r="AL33" s="212"/>
      <c r="AM33" s="211" t="s">
        <v>555</v>
      </c>
      <c r="AN33" s="212"/>
      <c r="AO33" s="212"/>
      <c r="AP33" s="212"/>
      <c r="AQ33" s="333" t="s">
        <v>554</v>
      </c>
      <c r="AR33" s="200"/>
      <c r="AS33" s="200"/>
      <c r="AT33" s="334"/>
      <c r="AU33" s="212" t="s">
        <v>554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554</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522</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54"/>
    </row>
    <row r="80" spans="1:50" ht="18.75"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9.950000000000003" customHeight="1" x14ac:dyDescent="0.15">
      <c r="A82" s="864"/>
      <c r="B82" s="523"/>
      <c r="C82" s="424"/>
      <c r="D82" s="424"/>
      <c r="E82" s="424"/>
      <c r="F82" s="425"/>
      <c r="G82" s="675" t="s">
        <v>556</v>
      </c>
      <c r="H82" s="675"/>
      <c r="I82" s="675"/>
      <c r="J82" s="675"/>
      <c r="K82" s="675"/>
      <c r="L82" s="675"/>
      <c r="M82" s="675"/>
      <c r="N82" s="675"/>
      <c r="O82" s="675"/>
      <c r="P82" s="675"/>
      <c r="Q82" s="675"/>
      <c r="R82" s="675"/>
      <c r="S82" s="675"/>
      <c r="T82" s="675"/>
      <c r="U82" s="675"/>
      <c r="V82" s="675"/>
      <c r="W82" s="675"/>
      <c r="X82" s="675"/>
      <c r="Y82" s="675"/>
      <c r="Z82" s="675"/>
      <c r="AA82" s="676"/>
      <c r="AB82" s="883" t="s">
        <v>643</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49.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7.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467</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560</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557</v>
      </c>
      <c r="H87" s="98"/>
      <c r="I87" s="98"/>
      <c r="J87" s="98"/>
      <c r="K87" s="98"/>
      <c r="L87" s="98"/>
      <c r="M87" s="98"/>
      <c r="N87" s="98"/>
      <c r="O87" s="99"/>
      <c r="P87" s="98" t="s">
        <v>558</v>
      </c>
      <c r="Q87" s="510"/>
      <c r="R87" s="510"/>
      <c r="S87" s="510"/>
      <c r="T87" s="510"/>
      <c r="U87" s="510"/>
      <c r="V87" s="510"/>
      <c r="W87" s="510"/>
      <c r="X87" s="511"/>
      <c r="Y87" s="557" t="s">
        <v>62</v>
      </c>
      <c r="Z87" s="558"/>
      <c r="AA87" s="559"/>
      <c r="AB87" s="457" t="s">
        <v>559</v>
      </c>
      <c r="AC87" s="457"/>
      <c r="AD87" s="457"/>
      <c r="AE87" s="211" t="s">
        <v>548</v>
      </c>
      <c r="AF87" s="212"/>
      <c r="AG87" s="212"/>
      <c r="AH87" s="212"/>
      <c r="AI87" s="211" t="s">
        <v>548</v>
      </c>
      <c r="AJ87" s="212"/>
      <c r="AK87" s="212"/>
      <c r="AL87" s="212"/>
      <c r="AM87" s="211">
        <v>10</v>
      </c>
      <c r="AN87" s="212"/>
      <c r="AO87" s="212"/>
      <c r="AP87" s="212"/>
      <c r="AQ87" s="333" t="s">
        <v>561</v>
      </c>
      <c r="AR87" s="200"/>
      <c r="AS87" s="200"/>
      <c r="AT87" s="334"/>
      <c r="AU87" s="212" t="s">
        <v>620</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559</v>
      </c>
      <c r="AC88" s="519"/>
      <c r="AD88" s="519"/>
      <c r="AE88" s="211" t="s">
        <v>548</v>
      </c>
      <c r="AF88" s="212"/>
      <c r="AG88" s="212"/>
      <c r="AH88" s="212"/>
      <c r="AI88" s="211" t="s">
        <v>548</v>
      </c>
      <c r="AJ88" s="212"/>
      <c r="AK88" s="212"/>
      <c r="AL88" s="212"/>
      <c r="AM88" s="211">
        <v>8</v>
      </c>
      <c r="AN88" s="212"/>
      <c r="AO88" s="212"/>
      <c r="AP88" s="212"/>
      <c r="AQ88" s="333" t="s">
        <v>561</v>
      </c>
      <c r="AR88" s="200"/>
      <c r="AS88" s="200"/>
      <c r="AT88" s="334"/>
      <c r="AU88" s="212">
        <v>10</v>
      </c>
      <c r="AV88" s="212"/>
      <c r="AW88" s="212"/>
      <c r="AX88" s="214"/>
      <c r="AY88" s="10"/>
      <c r="AZ88" s="10"/>
      <c r="BA88" s="10"/>
      <c r="BB88" s="10"/>
      <c r="BC88" s="10"/>
    </row>
    <row r="89" spans="1:60" ht="23.25"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548</v>
      </c>
      <c r="AF89" s="212"/>
      <c r="AG89" s="212"/>
      <c r="AH89" s="212"/>
      <c r="AI89" s="211" t="s">
        <v>548</v>
      </c>
      <c r="AJ89" s="212"/>
      <c r="AK89" s="212"/>
      <c r="AL89" s="212"/>
      <c r="AM89" s="211">
        <v>125</v>
      </c>
      <c r="AN89" s="212"/>
      <c r="AO89" s="212"/>
      <c r="AP89" s="212"/>
      <c r="AQ89" s="333" t="s">
        <v>562</v>
      </c>
      <c r="AR89" s="200"/>
      <c r="AS89" s="200"/>
      <c r="AT89" s="334"/>
      <c r="AU89" s="212" t="s">
        <v>620</v>
      </c>
      <c r="AV89" s="212"/>
      <c r="AW89" s="212"/>
      <c r="AX89" s="214"/>
      <c r="AY89" s="10"/>
      <c r="AZ89" s="10"/>
      <c r="BA89" s="10"/>
      <c r="BB89" s="10"/>
      <c r="BC89" s="10"/>
      <c r="BD89" s="10"/>
      <c r="BE89" s="10"/>
      <c r="BF89" s="10"/>
      <c r="BG89" s="10"/>
      <c r="BH89" s="10"/>
    </row>
    <row r="90" spans="1:60" ht="18.75"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467</v>
      </c>
      <c r="AN90" s="243"/>
      <c r="AO90" s="243"/>
      <c r="AP90" s="237"/>
      <c r="AQ90" s="152" t="s">
        <v>355</v>
      </c>
      <c r="AR90" s="123"/>
      <c r="AS90" s="123"/>
      <c r="AT90" s="124"/>
      <c r="AU90" s="529" t="s">
        <v>253</v>
      </c>
      <c r="AV90" s="529"/>
      <c r="AW90" s="529"/>
      <c r="AX90" s="530"/>
    </row>
    <row r="91" spans="1:60" ht="18.75"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565</v>
      </c>
      <c r="AR91" s="192"/>
      <c r="AS91" s="126" t="s">
        <v>356</v>
      </c>
      <c r="AT91" s="127"/>
      <c r="AU91" s="192">
        <v>31</v>
      </c>
      <c r="AV91" s="192"/>
      <c r="AW91" s="394" t="s">
        <v>300</v>
      </c>
      <c r="AX91" s="395"/>
      <c r="AY91" s="10"/>
      <c r="AZ91" s="10"/>
      <c r="BA91" s="10"/>
      <c r="BB91" s="10"/>
      <c r="BC91" s="10"/>
    </row>
    <row r="92" spans="1:60" ht="23.25" customHeight="1" x14ac:dyDescent="0.15">
      <c r="A92" s="864"/>
      <c r="B92" s="424"/>
      <c r="C92" s="424"/>
      <c r="D92" s="424"/>
      <c r="E92" s="424"/>
      <c r="F92" s="425"/>
      <c r="G92" s="97" t="s">
        <v>563</v>
      </c>
      <c r="H92" s="98"/>
      <c r="I92" s="98"/>
      <c r="J92" s="98"/>
      <c r="K92" s="98"/>
      <c r="L92" s="98"/>
      <c r="M92" s="98"/>
      <c r="N92" s="98"/>
      <c r="O92" s="99"/>
      <c r="P92" s="98" t="s">
        <v>564</v>
      </c>
      <c r="Q92" s="510"/>
      <c r="R92" s="510"/>
      <c r="S92" s="510"/>
      <c r="T92" s="510"/>
      <c r="U92" s="510"/>
      <c r="V92" s="510"/>
      <c r="W92" s="510"/>
      <c r="X92" s="511"/>
      <c r="Y92" s="557" t="s">
        <v>62</v>
      </c>
      <c r="Z92" s="558"/>
      <c r="AA92" s="559"/>
      <c r="AB92" s="457" t="s">
        <v>559</v>
      </c>
      <c r="AC92" s="457"/>
      <c r="AD92" s="457"/>
      <c r="AE92" s="211" t="s">
        <v>548</v>
      </c>
      <c r="AF92" s="212"/>
      <c r="AG92" s="212"/>
      <c r="AH92" s="212"/>
      <c r="AI92" s="211" t="s">
        <v>548</v>
      </c>
      <c r="AJ92" s="212"/>
      <c r="AK92" s="212"/>
      <c r="AL92" s="212"/>
      <c r="AM92" s="211">
        <v>10</v>
      </c>
      <c r="AN92" s="212"/>
      <c r="AO92" s="212"/>
      <c r="AP92" s="212"/>
      <c r="AQ92" s="333" t="s">
        <v>561</v>
      </c>
      <c r="AR92" s="200"/>
      <c r="AS92" s="200"/>
      <c r="AT92" s="334"/>
      <c r="AU92" s="212" t="s">
        <v>621</v>
      </c>
      <c r="AV92" s="212"/>
      <c r="AW92" s="212"/>
      <c r="AX92" s="214"/>
      <c r="AY92" s="10"/>
      <c r="AZ92" s="10"/>
      <c r="BA92" s="10"/>
      <c r="BB92" s="10"/>
      <c r="BC92" s="10"/>
      <c r="BD92" s="10"/>
      <c r="BE92" s="10"/>
      <c r="BF92" s="10"/>
      <c r="BG92" s="10"/>
      <c r="BH92" s="10"/>
    </row>
    <row r="93" spans="1:60" ht="23.25"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559</v>
      </c>
      <c r="AC93" s="519"/>
      <c r="AD93" s="519"/>
      <c r="AE93" s="211" t="s">
        <v>548</v>
      </c>
      <c r="AF93" s="212"/>
      <c r="AG93" s="212"/>
      <c r="AH93" s="212"/>
      <c r="AI93" s="211" t="s">
        <v>548</v>
      </c>
      <c r="AJ93" s="212"/>
      <c r="AK93" s="212"/>
      <c r="AL93" s="212"/>
      <c r="AM93" s="211">
        <v>8</v>
      </c>
      <c r="AN93" s="212"/>
      <c r="AO93" s="212"/>
      <c r="AP93" s="212"/>
      <c r="AQ93" s="333" t="s">
        <v>561</v>
      </c>
      <c r="AR93" s="200"/>
      <c r="AS93" s="200"/>
      <c r="AT93" s="334"/>
      <c r="AU93" s="212">
        <v>10</v>
      </c>
      <c r="AV93" s="212"/>
      <c r="AW93" s="212"/>
      <c r="AX93" s="214"/>
    </row>
    <row r="94" spans="1:60" ht="23.25"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t="s">
        <v>548</v>
      </c>
      <c r="AF94" s="212"/>
      <c r="AG94" s="212"/>
      <c r="AH94" s="212"/>
      <c r="AI94" s="211" t="s">
        <v>548</v>
      </c>
      <c r="AJ94" s="212"/>
      <c r="AK94" s="212"/>
      <c r="AL94" s="212"/>
      <c r="AM94" s="211">
        <v>125</v>
      </c>
      <c r="AN94" s="212"/>
      <c r="AO94" s="212"/>
      <c r="AP94" s="212"/>
      <c r="AQ94" s="333" t="s">
        <v>562</v>
      </c>
      <c r="AR94" s="200"/>
      <c r="AS94" s="200"/>
      <c r="AT94" s="334"/>
      <c r="AU94" s="212" t="s">
        <v>618</v>
      </c>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467</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t="s">
        <v>548</v>
      </c>
      <c r="AF101" s="212"/>
      <c r="AG101" s="212"/>
      <c r="AH101" s="213"/>
      <c r="AI101" s="211" t="s">
        <v>548</v>
      </c>
      <c r="AJ101" s="212"/>
      <c r="AK101" s="212"/>
      <c r="AL101" s="213"/>
      <c r="AM101" s="211">
        <v>10</v>
      </c>
      <c r="AN101" s="212"/>
      <c r="AO101" s="212"/>
      <c r="AP101" s="213"/>
      <c r="AQ101" s="211" t="s">
        <v>694</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t="s">
        <v>548</v>
      </c>
      <c r="AF102" s="414"/>
      <c r="AG102" s="414"/>
      <c r="AH102" s="414"/>
      <c r="AI102" s="414" t="s">
        <v>548</v>
      </c>
      <c r="AJ102" s="414"/>
      <c r="AK102" s="414"/>
      <c r="AL102" s="414"/>
      <c r="AM102" s="414">
        <v>8</v>
      </c>
      <c r="AN102" s="414"/>
      <c r="AO102" s="414"/>
      <c r="AP102" s="414"/>
      <c r="AQ102" s="266">
        <v>9</v>
      </c>
      <c r="AR102" s="267"/>
      <c r="AS102" s="267"/>
      <c r="AT102" s="312"/>
      <c r="AU102" s="266">
        <v>10</v>
      </c>
      <c r="AV102" s="267"/>
      <c r="AW102" s="267"/>
      <c r="AX102" s="312"/>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467</v>
      </c>
      <c r="AN103" s="412"/>
      <c r="AO103" s="412"/>
      <c r="AP103" s="413"/>
      <c r="AQ103" s="277" t="s">
        <v>489</v>
      </c>
      <c r="AR103" s="278"/>
      <c r="AS103" s="278"/>
      <c r="AT103" s="317"/>
      <c r="AU103" s="277" t="s">
        <v>535</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559</v>
      </c>
      <c r="AC104" s="542"/>
      <c r="AD104" s="543"/>
      <c r="AE104" s="211" t="s">
        <v>548</v>
      </c>
      <c r="AF104" s="212"/>
      <c r="AG104" s="212"/>
      <c r="AH104" s="213"/>
      <c r="AI104" s="211" t="s">
        <v>548</v>
      </c>
      <c r="AJ104" s="212"/>
      <c r="AK104" s="212"/>
      <c r="AL104" s="213"/>
      <c r="AM104" s="211">
        <v>3</v>
      </c>
      <c r="AN104" s="212"/>
      <c r="AO104" s="212"/>
      <c r="AP104" s="213"/>
      <c r="AQ104" s="211" t="s">
        <v>618</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559</v>
      </c>
      <c r="AC105" s="465"/>
      <c r="AD105" s="466"/>
      <c r="AE105" s="414" t="s">
        <v>548</v>
      </c>
      <c r="AF105" s="414"/>
      <c r="AG105" s="414"/>
      <c r="AH105" s="414"/>
      <c r="AI105" s="414" t="s">
        <v>548</v>
      </c>
      <c r="AJ105" s="414"/>
      <c r="AK105" s="414"/>
      <c r="AL105" s="414"/>
      <c r="AM105" s="414">
        <v>3</v>
      </c>
      <c r="AN105" s="414"/>
      <c r="AO105" s="414"/>
      <c r="AP105" s="414"/>
      <c r="AQ105" s="211">
        <v>9</v>
      </c>
      <c r="AR105" s="212"/>
      <c r="AS105" s="212"/>
      <c r="AT105" s="213"/>
      <c r="AU105" s="266">
        <v>10</v>
      </c>
      <c r="AV105" s="267"/>
      <c r="AW105" s="267"/>
      <c r="AX105" s="312"/>
    </row>
    <row r="106" spans="1:60" ht="31.5"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467</v>
      </c>
      <c r="AN106" s="412"/>
      <c r="AO106" s="412"/>
      <c r="AP106" s="413"/>
      <c r="AQ106" s="277" t="s">
        <v>489</v>
      </c>
      <c r="AR106" s="278"/>
      <c r="AS106" s="278"/>
      <c r="AT106" s="317"/>
      <c r="AU106" s="277" t="s">
        <v>535</v>
      </c>
      <c r="AV106" s="278"/>
      <c r="AW106" s="278"/>
      <c r="AX106" s="279"/>
    </row>
    <row r="107" spans="1:60" ht="23.25" customHeight="1" x14ac:dyDescent="0.15">
      <c r="A107" s="418"/>
      <c r="B107" s="419"/>
      <c r="C107" s="419"/>
      <c r="D107" s="419"/>
      <c r="E107" s="419"/>
      <c r="F107" s="420"/>
      <c r="G107" s="98" t="s">
        <v>567</v>
      </c>
      <c r="H107" s="98"/>
      <c r="I107" s="98"/>
      <c r="J107" s="98"/>
      <c r="K107" s="98"/>
      <c r="L107" s="98"/>
      <c r="M107" s="98"/>
      <c r="N107" s="98"/>
      <c r="O107" s="98"/>
      <c r="P107" s="98"/>
      <c r="Q107" s="98"/>
      <c r="R107" s="98"/>
      <c r="S107" s="98"/>
      <c r="T107" s="98"/>
      <c r="U107" s="98"/>
      <c r="V107" s="98"/>
      <c r="W107" s="98"/>
      <c r="X107" s="99"/>
      <c r="Y107" s="461" t="s">
        <v>55</v>
      </c>
      <c r="Z107" s="462"/>
      <c r="AA107" s="463"/>
      <c r="AB107" s="541" t="s">
        <v>559</v>
      </c>
      <c r="AC107" s="542"/>
      <c r="AD107" s="543"/>
      <c r="AE107" s="414" t="s">
        <v>548</v>
      </c>
      <c r="AF107" s="414"/>
      <c r="AG107" s="414"/>
      <c r="AH107" s="414"/>
      <c r="AI107" s="414" t="s">
        <v>548</v>
      </c>
      <c r="AJ107" s="414"/>
      <c r="AK107" s="414"/>
      <c r="AL107" s="414"/>
      <c r="AM107" s="414">
        <v>3</v>
      </c>
      <c r="AN107" s="414"/>
      <c r="AO107" s="414"/>
      <c r="AP107" s="414"/>
      <c r="AQ107" s="211" t="s">
        <v>619</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559</v>
      </c>
      <c r="AC108" s="465"/>
      <c r="AD108" s="466"/>
      <c r="AE108" s="414" t="s">
        <v>548</v>
      </c>
      <c r="AF108" s="414"/>
      <c r="AG108" s="414"/>
      <c r="AH108" s="414"/>
      <c r="AI108" s="414" t="s">
        <v>548</v>
      </c>
      <c r="AJ108" s="414"/>
      <c r="AK108" s="414"/>
      <c r="AL108" s="414"/>
      <c r="AM108" s="414">
        <v>3</v>
      </c>
      <c r="AN108" s="414"/>
      <c r="AO108" s="414"/>
      <c r="AP108" s="414"/>
      <c r="AQ108" s="211">
        <v>9</v>
      </c>
      <c r="AR108" s="212"/>
      <c r="AS108" s="212"/>
      <c r="AT108" s="213"/>
      <c r="AU108" s="266">
        <v>10</v>
      </c>
      <c r="AV108" s="267"/>
      <c r="AW108" s="267"/>
      <c r="AX108" s="312"/>
    </row>
    <row r="109" spans="1:60" ht="31.5"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467</v>
      </c>
      <c r="AN109" s="412"/>
      <c r="AO109" s="412"/>
      <c r="AP109" s="413"/>
      <c r="AQ109" s="277" t="s">
        <v>489</v>
      </c>
      <c r="AR109" s="278"/>
      <c r="AS109" s="278"/>
      <c r="AT109" s="317"/>
      <c r="AU109" s="277" t="s">
        <v>535</v>
      </c>
      <c r="AV109" s="278"/>
      <c r="AW109" s="278"/>
      <c r="AX109" s="279"/>
    </row>
    <row r="110" spans="1:60" ht="23.25" customHeight="1" x14ac:dyDescent="0.15">
      <c r="A110" s="418"/>
      <c r="B110" s="419"/>
      <c r="C110" s="419"/>
      <c r="D110" s="419"/>
      <c r="E110" s="419"/>
      <c r="F110" s="420"/>
      <c r="G110" s="98" t="s">
        <v>568</v>
      </c>
      <c r="H110" s="98"/>
      <c r="I110" s="98"/>
      <c r="J110" s="98"/>
      <c r="K110" s="98"/>
      <c r="L110" s="98"/>
      <c r="M110" s="98"/>
      <c r="N110" s="98"/>
      <c r="O110" s="98"/>
      <c r="P110" s="98"/>
      <c r="Q110" s="98"/>
      <c r="R110" s="98"/>
      <c r="S110" s="98"/>
      <c r="T110" s="98"/>
      <c r="U110" s="98"/>
      <c r="V110" s="98"/>
      <c r="W110" s="98"/>
      <c r="X110" s="99"/>
      <c r="Y110" s="461" t="s">
        <v>55</v>
      </c>
      <c r="Z110" s="462"/>
      <c r="AA110" s="463"/>
      <c r="AB110" s="541" t="s">
        <v>559</v>
      </c>
      <c r="AC110" s="542"/>
      <c r="AD110" s="543"/>
      <c r="AE110" s="414" t="s">
        <v>548</v>
      </c>
      <c r="AF110" s="414"/>
      <c r="AG110" s="414"/>
      <c r="AH110" s="414"/>
      <c r="AI110" s="414" t="s">
        <v>548</v>
      </c>
      <c r="AJ110" s="414"/>
      <c r="AK110" s="414"/>
      <c r="AL110" s="414"/>
      <c r="AM110" s="414">
        <v>10</v>
      </c>
      <c r="AN110" s="414"/>
      <c r="AO110" s="414"/>
      <c r="AP110" s="414"/>
      <c r="AQ110" s="211" t="s">
        <v>619</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559</v>
      </c>
      <c r="AC111" s="465"/>
      <c r="AD111" s="466"/>
      <c r="AE111" s="414" t="s">
        <v>548</v>
      </c>
      <c r="AF111" s="414"/>
      <c r="AG111" s="414"/>
      <c r="AH111" s="414"/>
      <c r="AI111" s="414" t="s">
        <v>548</v>
      </c>
      <c r="AJ111" s="414"/>
      <c r="AK111" s="414"/>
      <c r="AL111" s="414"/>
      <c r="AM111" s="414">
        <v>8</v>
      </c>
      <c r="AN111" s="414"/>
      <c r="AO111" s="414"/>
      <c r="AP111" s="414"/>
      <c r="AQ111" s="211">
        <v>9</v>
      </c>
      <c r="AR111" s="212"/>
      <c r="AS111" s="212"/>
      <c r="AT111" s="213"/>
      <c r="AU111" s="266">
        <v>10</v>
      </c>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467</v>
      </c>
      <c r="AN112" s="412"/>
      <c r="AO112" s="412"/>
      <c r="AP112" s="413"/>
      <c r="AQ112" s="277" t="s">
        <v>489</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467</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695</v>
      </c>
      <c r="AC116" s="459"/>
      <c r="AD116" s="460"/>
      <c r="AE116" s="414" t="s">
        <v>565</v>
      </c>
      <c r="AF116" s="414"/>
      <c r="AG116" s="414"/>
      <c r="AH116" s="414"/>
      <c r="AI116" s="414" t="s">
        <v>560</v>
      </c>
      <c r="AJ116" s="414"/>
      <c r="AK116" s="414"/>
      <c r="AL116" s="414"/>
      <c r="AM116" s="414">
        <v>5.5</v>
      </c>
      <c r="AN116" s="414"/>
      <c r="AO116" s="414"/>
      <c r="AP116" s="414"/>
      <c r="AQ116" s="211">
        <v>9.6999999999999993</v>
      </c>
      <c r="AR116" s="212"/>
      <c r="AS116" s="212"/>
      <c r="AT116" s="212"/>
      <c r="AU116" s="212"/>
      <c r="AV116" s="212"/>
      <c r="AW116" s="212"/>
      <c r="AX116" s="214"/>
    </row>
    <row r="117" spans="1:50" ht="60.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549</v>
      </c>
      <c r="AF117" s="547"/>
      <c r="AG117" s="547"/>
      <c r="AH117" s="547"/>
      <c r="AI117" s="547" t="s">
        <v>549</v>
      </c>
      <c r="AJ117" s="547"/>
      <c r="AK117" s="547"/>
      <c r="AL117" s="547"/>
      <c r="AM117" s="547" t="s">
        <v>630</v>
      </c>
      <c r="AN117" s="547"/>
      <c r="AO117" s="547"/>
      <c r="AP117" s="547"/>
      <c r="AQ117" s="547" t="s">
        <v>631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c r="AV133" s="193"/>
      <c r="AW133" s="126" t="s">
        <v>300</v>
      </c>
      <c r="AX133" s="188"/>
    </row>
    <row r="134" spans="1:50" ht="35.2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562</v>
      </c>
      <c r="AF134" s="200"/>
      <c r="AG134" s="200"/>
      <c r="AH134" s="200"/>
      <c r="AI134" s="199" t="s">
        <v>562</v>
      </c>
      <c r="AJ134" s="200"/>
      <c r="AK134" s="200"/>
      <c r="AL134" s="200"/>
      <c r="AM134" s="199" t="s">
        <v>571</v>
      </c>
      <c r="AN134" s="200"/>
      <c r="AO134" s="200"/>
      <c r="AP134" s="200"/>
      <c r="AQ134" s="199" t="s">
        <v>562</v>
      </c>
      <c r="AR134" s="200"/>
      <c r="AS134" s="200"/>
      <c r="AT134" s="200"/>
      <c r="AU134" s="199" t="s">
        <v>572</v>
      </c>
      <c r="AV134" s="200"/>
      <c r="AW134" s="200"/>
      <c r="AX134" s="201"/>
    </row>
    <row r="135" spans="1:50" ht="35.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562</v>
      </c>
      <c r="AF135" s="200"/>
      <c r="AG135" s="200"/>
      <c r="AH135" s="200"/>
      <c r="AI135" s="199" t="s">
        <v>562</v>
      </c>
      <c r="AJ135" s="200"/>
      <c r="AK135" s="200"/>
      <c r="AL135" s="200"/>
      <c r="AM135" s="199" t="s">
        <v>562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7.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3.25" customHeight="1" x14ac:dyDescent="0.15">
      <c r="A188" s="182"/>
      <c r="B188" s="179"/>
      <c r="C188" s="173"/>
      <c r="D188" s="179"/>
      <c r="E188" s="118" t="s">
        <v>562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3.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897" t="s">
        <v>384</v>
      </c>
      <c r="H430" s="116"/>
      <c r="I430" s="116"/>
      <c r="J430" s="898" t="s">
        <v>548</v>
      </c>
      <c r="K430" s="899"/>
      <c r="L430" s="899"/>
      <c r="M430" s="899"/>
      <c r="N430" s="899"/>
      <c r="O430" s="899"/>
      <c r="P430" s="899"/>
      <c r="Q430" s="899"/>
      <c r="R430" s="899"/>
      <c r="S430" s="899"/>
      <c r="T430" s="900"/>
      <c r="U430" s="587" t="s">
        <v>562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8.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575</v>
      </c>
      <c r="AV433" s="200"/>
      <c r="AW433" s="200"/>
      <c r="AX433" s="201"/>
    </row>
    <row r="434" spans="1:50" ht="28.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554</v>
      </c>
      <c r="AF434" s="200"/>
      <c r="AG434" s="200"/>
      <c r="AH434" s="334"/>
      <c r="AI434" s="333" t="s">
        <v>560</v>
      </c>
      <c r="AJ434" s="200"/>
      <c r="AK434" s="200"/>
      <c r="AL434" s="200"/>
      <c r="AM434" s="333" t="s">
        <v>554</v>
      </c>
      <c r="AN434" s="200"/>
      <c r="AO434" s="200"/>
      <c r="AP434" s="334"/>
      <c r="AQ434" s="333" t="s">
        <v>554</v>
      </c>
      <c r="AR434" s="200"/>
      <c r="AS434" s="200"/>
      <c r="AT434" s="334"/>
      <c r="AU434" s="200" t="s">
        <v>560</v>
      </c>
      <c r="AV434" s="200"/>
      <c r="AW434" s="200"/>
      <c r="AX434" s="201"/>
    </row>
    <row r="435" spans="1:50" ht="28.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574</v>
      </c>
      <c r="AN435" s="200"/>
      <c r="AO435" s="200"/>
      <c r="AP435" s="334"/>
      <c r="AQ435" s="333" t="s">
        <v>555</v>
      </c>
      <c r="AR435" s="200"/>
      <c r="AS435" s="200"/>
      <c r="AT435" s="334"/>
      <c r="AU435" s="200" t="s">
        <v>576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31.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554</v>
      </c>
      <c r="AF458" s="200"/>
      <c r="AG458" s="200"/>
      <c r="AH458" s="200"/>
      <c r="AI458" s="333" t="s">
        <v>554</v>
      </c>
      <c r="AJ458" s="200"/>
      <c r="AK458" s="200"/>
      <c r="AL458" s="200"/>
      <c r="AM458" s="333" t="s">
        <v>555</v>
      </c>
      <c r="AN458" s="200"/>
      <c r="AO458" s="200"/>
      <c r="AP458" s="334"/>
      <c r="AQ458" s="333" t="s">
        <v>555</v>
      </c>
      <c r="AR458" s="200"/>
      <c r="AS458" s="200"/>
      <c r="AT458" s="334"/>
      <c r="AU458" s="200" t="s">
        <v>576</v>
      </c>
      <c r="AV458" s="200"/>
      <c r="AW458" s="200"/>
      <c r="AX458" s="201"/>
    </row>
    <row r="459" spans="1:50" ht="31.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554</v>
      </c>
      <c r="AF459" s="200"/>
      <c r="AG459" s="200"/>
      <c r="AH459" s="334"/>
      <c r="AI459" s="333" t="s">
        <v>554</v>
      </c>
      <c r="AJ459" s="200"/>
      <c r="AK459" s="200"/>
      <c r="AL459" s="200"/>
      <c r="AM459" s="333" t="s">
        <v>554</v>
      </c>
      <c r="AN459" s="200"/>
      <c r="AO459" s="200"/>
      <c r="AP459" s="334"/>
      <c r="AQ459" s="333" t="s">
        <v>560</v>
      </c>
      <c r="AR459" s="200"/>
      <c r="AS459" s="200"/>
      <c r="AT459" s="334"/>
      <c r="AU459" s="200" t="s">
        <v>576</v>
      </c>
      <c r="AV459" s="200"/>
      <c r="AW459" s="200"/>
      <c r="AX459" s="201"/>
    </row>
    <row r="460" spans="1:50" ht="31.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575</v>
      </c>
      <c r="AN460" s="200"/>
      <c r="AO460" s="200"/>
      <c r="AP460" s="334"/>
      <c r="AQ460" s="333" t="s">
        <v>554</v>
      </c>
      <c r="AR460" s="200"/>
      <c r="AS460" s="200"/>
      <c r="AT460" s="334"/>
      <c r="AU460" s="200" t="s">
        <v>576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44.25" customHeight="1" thickBot="1" x14ac:dyDescent="0.2">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4.1"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547</v>
      </c>
      <c r="AE702" s="339"/>
      <c r="AF702" s="339"/>
      <c r="AG702" s="381" t="s">
        <v>638</v>
      </c>
      <c r="AH702" s="382"/>
      <c r="AI702" s="382"/>
      <c r="AJ702" s="382"/>
      <c r="AK702" s="382"/>
      <c r="AL702" s="382"/>
      <c r="AM702" s="382"/>
      <c r="AN702" s="382"/>
      <c r="AO702" s="382"/>
      <c r="AP702" s="382"/>
      <c r="AQ702" s="382"/>
      <c r="AR702" s="382"/>
      <c r="AS702" s="382"/>
      <c r="AT702" s="382"/>
      <c r="AU702" s="382"/>
      <c r="AV702" s="382"/>
      <c r="AW702" s="382"/>
      <c r="AX702" s="383"/>
    </row>
    <row r="703" spans="1:50" ht="104.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547</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104.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707" t="s">
        <v>634</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624</v>
      </c>
      <c r="AE705" s="717"/>
      <c r="AF705" s="717"/>
      <c r="AG705" s="118" t="s">
        <v>642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2" t="s">
        <v>523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623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5" t="s">
        <v>451</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623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5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547</v>
      </c>
      <c r="AE710" s="322"/>
      <c r="AF710" s="322"/>
      <c r="AG710" s="94" t="s">
        <v>645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637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t="s">
        <v>555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5" t="s">
        <v>484</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577</v>
      </c>
      <c r="AE713" s="322"/>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07" t="s">
        <v>555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577</v>
      </c>
      <c r="AE715" s="604"/>
      <c r="AF715" s="655"/>
      <c r="AG715" s="741" t="s">
        <v>555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577</v>
      </c>
      <c r="AE716" s="626"/>
      <c r="AF716" s="626"/>
      <c r="AG716" s="94" t="s">
        <v>560</v>
      </c>
      <c r="AH716" s="95"/>
      <c r="AI716" s="95"/>
      <c r="AJ716" s="95"/>
      <c r="AK716" s="95"/>
      <c r="AL716" s="95"/>
      <c r="AM716" s="95"/>
      <c r="AN716" s="95"/>
      <c r="AO716" s="95"/>
      <c r="AP716" s="95"/>
      <c r="AQ716" s="95"/>
      <c r="AR716" s="95"/>
      <c r="AS716" s="95"/>
      <c r="AT716" s="95"/>
      <c r="AU716" s="95"/>
      <c r="AV716" s="95"/>
      <c r="AW716" s="95"/>
      <c r="AX716" s="96"/>
    </row>
    <row r="717" spans="1:50" ht="47.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639</v>
      </c>
      <c r="AH717" s="95"/>
      <c r="AI717" s="95"/>
      <c r="AJ717" s="95"/>
      <c r="AK717" s="95"/>
      <c r="AL717" s="95"/>
      <c r="AM717" s="95"/>
      <c r="AN717" s="95"/>
      <c r="AO717" s="95"/>
      <c r="AP717" s="95"/>
      <c r="AQ717" s="95"/>
      <c r="AR717" s="95"/>
      <c r="AS717" s="95"/>
      <c r="AT717" s="95"/>
      <c r="AU717" s="95"/>
      <c r="AV717" s="95"/>
      <c r="AW717" s="95"/>
      <c r="AX717" s="96"/>
    </row>
    <row r="718" spans="1:50" ht="7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640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578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9.75" customHeight="1" x14ac:dyDescent="0.15">
      <c r="A726" s="639" t="s">
        <v>48</v>
      </c>
      <c r="B726" s="801"/>
      <c r="C726" s="814" t="s">
        <v>53</v>
      </c>
      <c r="D726" s="836"/>
      <c r="E726" s="836"/>
      <c r="F726" s="837"/>
      <c r="G726" s="573" t="s">
        <v>644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75" customHeight="1" thickBot="1" x14ac:dyDescent="0.2">
      <c r="A727" s="802"/>
      <c r="B727" s="803"/>
      <c r="C727" s="747" t="s">
        <v>57</v>
      </c>
      <c r="D727" s="748"/>
      <c r="E727" s="748"/>
      <c r="F727" s="749"/>
      <c r="G727" s="571" t="s">
        <v>641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76.5" customHeight="1" thickBot="1" x14ac:dyDescent="0.2">
      <c r="A729" s="633" t="s">
        <v>714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7" customHeight="1" thickBot="1" x14ac:dyDescent="0.2">
      <c r="A731" s="798" t="s">
        <v>257</v>
      </c>
      <c r="B731" s="799"/>
      <c r="C731" s="799"/>
      <c r="D731" s="799"/>
      <c r="E731" s="800"/>
      <c r="F731" s="731" t="s">
        <v>715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4" customHeight="1" thickBot="1" x14ac:dyDescent="0.2">
      <c r="A733" s="672" t="s">
        <v>257</v>
      </c>
      <c r="B733" s="673"/>
      <c r="C733" s="673"/>
      <c r="D733" s="673"/>
      <c r="E733" s="674"/>
      <c r="F733" s="636" t="s">
        <v>716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9" t="s">
        <v>430</v>
      </c>
      <c r="B737" s="203"/>
      <c r="C737" s="203"/>
      <c r="D737" s="204"/>
      <c r="E737" s="995" t="s">
        <v>549</v>
      </c>
      <c r="F737" s="995"/>
      <c r="G737" s="995"/>
      <c r="H737" s="995"/>
      <c r="I737" s="995"/>
      <c r="J737" s="995"/>
      <c r="K737" s="995"/>
      <c r="L737" s="995"/>
      <c r="M737" s="995"/>
      <c r="N737" s="358" t="s">
        <v>358</v>
      </c>
      <c r="O737" s="358"/>
      <c r="P737" s="358"/>
      <c r="Q737" s="358"/>
      <c r="R737" s="995" t="s">
        <v>562</v>
      </c>
      <c r="S737" s="995"/>
      <c r="T737" s="995"/>
      <c r="U737" s="995"/>
      <c r="V737" s="995"/>
      <c r="W737" s="995"/>
      <c r="X737" s="995"/>
      <c r="Y737" s="995"/>
      <c r="Z737" s="995"/>
      <c r="AA737" s="358" t="s">
        <v>359</v>
      </c>
      <c r="AB737" s="358"/>
      <c r="AC737" s="358"/>
      <c r="AD737" s="358"/>
      <c r="AE737" s="995" t="s">
        <v>549</v>
      </c>
      <c r="AF737" s="995"/>
      <c r="AG737" s="995"/>
      <c r="AH737" s="995"/>
      <c r="AI737" s="995"/>
      <c r="AJ737" s="995"/>
      <c r="AK737" s="995"/>
      <c r="AL737" s="995"/>
      <c r="AM737" s="995"/>
      <c r="AN737" s="358" t="s">
        <v>360</v>
      </c>
      <c r="AO737" s="358"/>
      <c r="AP737" s="358"/>
      <c r="AQ737" s="358"/>
      <c r="AR737" s="996" t="s">
        <v>573</v>
      </c>
      <c r="AS737" s="997"/>
      <c r="AT737" s="997"/>
      <c r="AU737" s="997"/>
      <c r="AV737" s="997"/>
      <c r="AW737" s="997"/>
      <c r="AX737" s="998"/>
      <c r="AY737" s="89"/>
      <c r="AZ737" s="89"/>
    </row>
    <row r="738" spans="1:52" ht="24.75" customHeight="1" x14ac:dyDescent="0.15">
      <c r="A738" s="999" t="s">
        <v>361</v>
      </c>
      <c r="B738" s="203"/>
      <c r="C738" s="203"/>
      <c r="D738" s="204"/>
      <c r="E738" s="995" t="s">
        <v>573</v>
      </c>
      <c r="F738" s="995"/>
      <c r="G738" s="995"/>
      <c r="H738" s="995"/>
      <c r="I738" s="995"/>
      <c r="J738" s="995"/>
      <c r="K738" s="995"/>
      <c r="L738" s="995"/>
      <c r="M738" s="995"/>
      <c r="N738" s="358" t="s">
        <v>362</v>
      </c>
      <c r="O738" s="358"/>
      <c r="P738" s="358"/>
      <c r="Q738" s="358"/>
      <c r="R738" s="995" t="s">
        <v>549</v>
      </c>
      <c r="S738" s="995"/>
      <c r="T738" s="995"/>
      <c r="U738" s="995"/>
      <c r="V738" s="995"/>
      <c r="W738" s="995"/>
      <c r="X738" s="995"/>
      <c r="Y738" s="995"/>
      <c r="Z738" s="995"/>
      <c r="AA738" s="358" t="s">
        <v>477</v>
      </c>
      <c r="AB738" s="358"/>
      <c r="AC738" s="358"/>
      <c r="AD738" s="358"/>
      <c r="AE738" s="995" t="s">
        <v>578</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537</v>
      </c>
      <c r="B739" s="1004"/>
      <c r="C739" s="1004"/>
      <c r="D739" s="1005"/>
      <c r="E739" s="1006" t="s">
        <v>544</v>
      </c>
      <c r="F739" s="1007"/>
      <c r="G739" s="1007"/>
      <c r="H739" s="91" t="str">
        <f>IF(E739="", "", "(")</f>
        <v>(</v>
      </c>
      <c r="I739" s="990" t="s">
        <v>434</v>
      </c>
      <c r="J739" s="990"/>
      <c r="K739" s="91" t="str">
        <f>IF(OR(I739="　", I739=""), "", "-")</f>
        <v>-</v>
      </c>
      <c r="L739" s="991">
        <v>58</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132.75" customHeight="1" x14ac:dyDescent="0.15">
      <c r="A781" s="630"/>
      <c r="B781" s="631"/>
      <c r="C781" s="631"/>
      <c r="D781" s="631"/>
      <c r="E781" s="631"/>
      <c r="F781" s="632"/>
      <c r="G781" s="669" t="s">
        <v>610</v>
      </c>
      <c r="H781" s="670"/>
      <c r="I781" s="670"/>
      <c r="J781" s="670"/>
      <c r="K781" s="671"/>
      <c r="L781" s="663" t="s">
        <v>674</v>
      </c>
      <c r="M781" s="664"/>
      <c r="N781" s="664"/>
      <c r="O781" s="664"/>
      <c r="P781" s="664"/>
      <c r="Q781" s="664"/>
      <c r="R781" s="664"/>
      <c r="S781" s="664"/>
      <c r="T781" s="664"/>
      <c r="U781" s="664"/>
      <c r="V781" s="664"/>
      <c r="W781" s="664"/>
      <c r="X781" s="665"/>
      <c r="Y781" s="384">
        <v>4</v>
      </c>
      <c r="Z781" s="385"/>
      <c r="AA781" s="385"/>
      <c r="AB781" s="804"/>
      <c r="AC781" s="669" t="s">
        <v>599</v>
      </c>
      <c r="AD781" s="670"/>
      <c r="AE781" s="670"/>
      <c r="AF781" s="670"/>
      <c r="AG781" s="671"/>
      <c r="AH781" s="663" t="s">
        <v>605</v>
      </c>
      <c r="AI781" s="664"/>
      <c r="AJ781" s="664"/>
      <c r="AK781" s="664"/>
      <c r="AL781" s="664"/>
      <c r="AM781" s="664"/>
      <c r="AN781" s="664"/>
      <c r="AO781" s="664"/>
      <c r="AP781" s="664"/>
      <c r="AQ781" s="664"/>
      <c r="AR781" s="664"/>
      <c r="AS781" s="664"/>
      <c r="AT781" s="665"/>
      <c r="AU781" s="384">
        <v>12.4</v>
      </c>
      <c r="AV781" s="385"/>
      <c r="AW781" s="385"/>
      <c r="AX781" s="386"/>
    </row>
    <row r="782" spans="1:50" ht="48" customHeight="1" x14ac:dyDescent="0.15">
      <c r="A782" s="630"/>
      <c r="B782" s="631"/>
      <c r="C782" s="631"/>
      <c r="D782" s="631"/>
      <c r="E782" s="631"/>
      <c r="F782" s="632"/>
      <c r="G782" s="605" t="s">
        <v>611</v>
      </c>
      <c r="H782" s="606"/>
      <c r="I782" s="606"/>
      <c r="J782" s="606"/>
      <c r="K782" s="607"/>
      <c r="L782" s="597" t="s">
        <v>633</v>
      </c>
      <c r="M782" s="598"/>
      <c r="N782" s="598"/>
      <c r="O782" s="598"/>
      <c r="P782" s="598"/>
      <c r="Q782" s="598"/>
      <c r="R782" s="598"/>
      <c r="S782" s="598"/>
      <c r="T782" s="598"/>
      <c r="U782" s="598"/>
      <c r="V782" s="598"/>
      <c r="W782" s="598"/>
      <c r="X782" s="599"/>
      <c r="Y782" s="600">
        <v>2.2000000000000002</v>
      </c>
      <c r="Z782" s="601"/>
      <c r="AA782" s="601"/>
      <c r="AB782" s="611"/>
      <c r="AC782" s="605" t="s">
        <v>600</v>
      </c>
      <c r="AD782" s="606"/>
      <c r="AE782" s="606"/>
      <c r="AF782" s="606"/>
      <c r="AG782" s="607"/>
      <c r="AH782" s="597" t="s">
        <v>632</v>
      </c>
      <c r="AI782" s="598"/>
      <c r="AJ782" s="598"/>
      <c r="AK782" s="598"/>
      <c r="AL782" s="598"/>
      <c r="AM782" s="598"/>
      <c r="AN782" s="598"/>
      <c r="AO782" s="598"/>
      <c r="AP782" s="598"/>
      <c r="AQ782" s="598"/>
      <c r="AR782" s="598"/>
      <c r="AS782" s="598"/>
      <c r="AT782" s="599"/>
      <c r="AU782" s="600">
        <v>1.5</v>
      </c>
      <c r="AV782" s="601"/>
      <c r="AW782" s="601"/>
      <c r="AX782" s="602"/>
    </row>
    <row r="783" spans="1:50" ht="51" customHeight="1" x14ac:dyDescent="0.15">
      <c r="A783" s="630"/>
      <c r="B783" s="631"/>
      <c r="C783" s="631"/>
      <c r="D783" s="631"/>
      <c r="E783" s="631"/>
      <c r="F783" s="632"/>
      <c r="G783" s="605" t="s">
        <v>599</v>
      </c>
      <c r="H783" s="606"/>
      <c r="I783" s="606"/>
      <c r="J783" s="606"/>
      <c r="K783" s="607"/>
      <c r="L783" s="597" t="s">
        <v>613</v>
      </c>
      <c r="M783" s="598"/>
      <c r="N783" s="598"/>
      <c r="O783" s="598"/>
      <c r="P783" s="598"/>
      <c r="Q783" s="598"/>
      <c r="R783" s="598"/>
      <c r="S783" s="598"/>
      <c r="T783" s="598"/>
      <c r="U783" s="598"/>
      <c r="V783" s="598"/>
      <c r="W783" s="598"/>
      <c r="X783" s="599"/>
      <c r="Y783" s="600">
        <v>1.5</v>
      </c>
      <c r="Z783" s="601"/>
      <c r="AA783" s="601"/>
      <c r="AB783" s="611"/>
      <c r="AC783" s="605" t="s">
        <v>603</v>
      </c>
      <c r="AD783" s="606"/>
      <c r="AE783" s="606"/>
      <c r="AF783" s="606"/>
      <c r="AG783" s="607"/>
      <c r="AH783" s="597" t="s">
        <v>609</v>
      </c>
      <c r="AI783" s="598"/>
      <c r="AJ783" s="598"/>
      <c r="AK783" s="598"/>
      <c r="AL783" s="598"/>
      <c r="AM783" s="598"/>
      <c r="AN783" s="598"/>
      <c r="AO783" s="598"/>
      <c r="AP783" s="598"/>
      <c r="AQ783" s="598"/>
      <c r="AR783" s="598"/>
      <c r="AS783" s="598"/>
      <c r="AT783" s="599"/>
      <c r="AU783" s="600">
        <v>0.5</v>
      </c>
      <c r="AV783" s="601"/>
      <c r="AW783" s="601"/>
      <c r="AX783" s="602"/>
    </row>
    <row r="784" spans="1:50" ht="24.75" customHeight="1" x14ac:dyDescent="0.15">
      <c r="A784" s="630"/>
      <c r="B784" s="631"/>
      <c r="C784" s="631"/>
      <c r="D784" s="631"/>
      <c r="E784" s="631"/>
      <c r="F784" s="632"/>
      <c r="G784" s="605" t="s">
        <v>612</v>
      </c>
      <c r="H784" s="606"/>
      <c r="I784" s="606"/>
      <c r="J784" s="606"/>
      <c r="K784" s="607"/>
      <c r="L784" s="597" t="s">
        <v>614</v>
      </c>
      <c r="M784" s="598"/>
      <c r="N784" s="598"/>
      <c r="O784" s="598"/>
      <c r="P784" s="598"/>
      <c r="Q784" s="598"/>
      <c r="R784" s="598"/>
      <c r="S784" s="598"/>
      <c r="T784" s="598"/>
      <c r="U784" s="598"/>
      <c r="V784" s="598"/>
      <c r="W784" s="598"/>
      <c r="X784" s="599"/>
      <c r="Y784" s="600">
        <v>1.5</v>
      </c>
      <c r="Z784" s="601"/>
      <c r="AA784" s="601"/>
      <c r="AB784" s="611"/>
      <c r="AC784" s="605" t="s">
        <v>601</v>
      </c>
      <c r="AD784" s="606"/>
      <c r="AE784" s="606"/>
      <c r="AF784" s="606"/>
      <c r="AG784" s="607"/>
      <c r="AH784" s="597" t="s">
        <v>607</v>
      </c>
      <c r="AI784" s="598"/>
      <c r="AJ784" s="598"/>
      <c r="AK784" s="598"/>
      <c r="AL784" s="598"/>
      <c r="AM784" s="598"/>
      <c r="AN784" s="598"/>
      <c r="AO784" s="598"/>
      <c r="AP784" s="598"/>
      <c r="AQ784" s="598"/>
      <c r="AR784" s="598"/>
      <c r="AS784" s="598"/>
      <c r="AT784" s="599"/>
      <c r="AU784" s="600">
        <v>0.2</v>
      </c>
      <c r="AV784" s="601"/>
      <c r="AW784" s="601"/>
      <c r="AX784" s="602"/>
    </row>
    <row r="785" spans="1:50" ht="24.75" customHeight="1" x14ac:dyDescent="0.15">
      <c r="A785" s="630"/>
      <c r="B785" s="631"/>
      <c r="C785" s="631"/>
      <c r="D785" s="631"/>
      <c r="E785" s="631"/>
      <c r="F785" s="632"/>
      <c r="G785" s="605" t="s">
        <v>603</v>
      </c>
      <c r="H785" s="606"/>
      <c r="I785" s="606"/>
      <c r="J785" s="606"/>
      <c r="K785" s="607"/>
      <c r="L785" s="597" t="s">
        <v>615</v>
      </c>
      <c r="M785" s="598"/>
      <c r="N785" s="598"/>
      <c r="O785" s="598"/>
      <c r="P785" s="598"/>
      <c r="Q785" s="598"/>
      <c r="R785" s="598"/>
      <c r="S785" s="598"/>
      <c r="T785" s="598"/>
      <c r="U785" s="598"/>
      <c r="V785" s="598"/>
      <c r="W785" s="598"/>
      <c r="X785" s="599"/>
      <c r="Y785" s="600">
        <v>0.5</v>
      </c>
      <c r="Z785" s="601"/>
      <c r="AA785" s="601"/>
      <c r="AB785" s="611"/>
      <c r="AC785" s="605" t="s">
        <v>602</v>
      </c>
      <c r="AD785" s="606"/>
      <c r="AE785" s="606"/>
      <c r="AF785" s="606"/>
      <c r="AG785" s="607"/>
      <c r="AH785" s="597" t="s">
        <v>608</v>
      </c>
      <c r="AI785" s="598"/>
      <c r="AJ785" s="598"/>
      <c r="AK785" s="598"/>
      <c r="AL785" s="598"/>
      <c r="AM785" s="598"/>
      <c r="AN785" s="598"/>
      <c r="AO785" s="598"/>
      <c r="AP785" s="598"/>
      <c r="AQ785" s="598"/>
      <c r="AR785" s="598"/>
      <c r="AS785" s="598"/>
      <c r="AT785" s="599"/>
      <c r="AU785" s="600">
        <v>0.1</v>
      </c>
      <c r="AV785" s="601"/>
      <c r="AW785" s="601"/>
      <c r="AX785" s="602"/>
    </row>
    <row r="786" spans="1:50" ht="24.75" customHeight="1" x14ac:dyDescent="0.15">
      <c r="A786" s="630"/>
      <c r="B786" s="631"/>
      <c r="C786" s="631"/>
      <c r="D786" s="631"/>
      <c r="E786" s="631"/>
      <c r="F786" s="632"/>
      <c r="G786" s="605" t="s">
        <v>616</v>
      </c>
      <c r="H786" s="606"/>
      <c r="I786" s="606"/>
      <c r="J786" s="606"/>
      <c r="K786" s="607"/>
      <c r="L786" s="597" t="s">
        <v>617</v>
      </c>
      <c r="M786" s="598"/>
      <c r="N786" s="598"/>
      <c r="O786" s="598"/>
      <c r="P786" s="598"/>
      <c r="Q786" s="598"/>
      <c r="R786" s="598"/>
      <c r="S786" s="598"/>
      <c r="T786" s="598"/>
      <c r="U786" s="598"/>
      <c r="V786" s="598"/>
      <c r="W786" s="598"/>
      <c r="X786" s="599"/>
      <c r="Y786" s="600">
        <v>0.3</v>
      </c>
      <c r="Z786" s="601"/>
      <c r="AA786" s="601"/>
      <c r="AB786" s="611"/>
      <c r="AC786" s="605" t="s">
        <v>604</v>
      </c>
      <c r="AD786" s="606"/>
      <c r="AE786" s="606"/>
      <c r="AF786" s="606"/>
      <c r="AG786" s="607"/>
      <c r="AH786" s="597" t="s">
        <v>606</v>
      </c>
      <c r="AI786" s="598"/>
      <c r="AJ786" s="598"/>
      <c r="AK786" s="598"/>
      <c r="AL786" s="598"/>
      <c r="AM786" s="598"/>
      <c r="AN786" s="598"/>
      <c r="AO786" s="598"/>
      <c r="AP786" s="598"/>
      <c r="AQ786" s="598"/>
      <c r="AR786" s="598"/>
      <c r="AS786" s="598"/>
      <c r="AT786" s="599"/>
      <c r="AU786" s="600">
        <v>0.3</v>
      </c>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15</v>
      </c>
      <c r="AV791" s="831"/>
      <c r="AW791" s="831"/>
      <c r="AX791" s="833"/>
    </row>
    <row r="792" spans="1:50" ht="24.75" customHeight="1" x14ac:dyDescent="0.15">
      <c r="A792" s="630"/>
      <c r="B792" s="631"/>
      <c r="C792" s="631"/>
      <c r="D792" s="631"/>
      <c r="E792" s="631"/>
      <c r="F792" s="632"/>
      <c r="G792" s="594" t="s">
        <v>696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697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94.5" customHeight="1" x14ac:dyDescent="0.15">
      <c r="A794" s="630"/>
      <c r="B794" s="631"/>
      <c r="C794" s="631"/>
      <c r="D794" s="631"/>
      <c r="E794" s="631"/>
      <c r="F794" s="632"/>
      <c r="G794" s="669" t="s">
        <v>711</v>
      </c>
      <c r="H794" s="670"/>
      <c r="I794" s="670"/>
      <c r="J794" s="670"/>
      <c r="K794" s="671"/>
      <c r="L794" s="663" t="s">
        <v>712</v>
      </c>
      <c r="M794" s="664"/>
      <c r="N794" s="664"/>
      <c r="O794" s="664"/>
      <c r="P794" s="664"/>
      <c r="Q794" s="664"/>
      <c r="R794" s="664"/>
      <c r="S794" s="664"/>
      <c r="T794" s="664"/>
      <c r="U794" s="664"/>
      <c r="V794" s="664"/>
      <c r="W794" s="664"/>
      <c r="X794" s="665"/>
      <c r="Y794" s="384">
        <v>2.2000000000000002</v>
      </c>
      <c r="Z794" s="385"/>
      <c r="AA794" s="385"/>
      <c r="AB794" s="804"/>
      <c r="AC794" s="669" t="s">
        <v>599</v>
      </c>
      <c r="AD794" s="670"/>
      <c r="AE794" s="670"/>
      <c r="AF794" s="670"/>
      <c r="AG794" s="671"/>
      <c r="AH794" s="663" t="s">
        <v>676</v>
      </c>
      <c r="AI794" s="664"/>
      <c r="AJ794" s="664"/>
      <c r="AK794" s="664"/>
      <c r="AL794" s="664"/>
      <c r="AM794" s="664"/>
      <c r="AN794" s="664"/>
      <c r="AO794" s="664"/>
      <c r="AP794" s="664"/>
      <c r="AQ794" s="664"/>
      <c r="AR794" s="664"/>
      <c r="AS794" s="664"/>
      <c r="AT794" s="665"/>
      <c r="AU794" s="384">
        <v>1.5</v>
      </c>
      <c r="AV794" s="385"/>
      <c r="AW794" s="385"/>
      <c r="AX794" s="386"/>
    </row>
    <row r="795" spans="1:50" ht="48.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675</v>
      </c>
      <c r="AD795" s="606"/>
      <c r="AE795" s="606"/>
      <c r="AF795" s="606"/>
      <c r="AG795" s="607"/>
      <c r="AH795" s="597" t="s">
        <v>677</v>
      </c>
      <c r="AI795" s="598"/>
      <c r="AJ795" s="598"/>
      <c r="AK795" s="598"/>
      <c r="AL795" s="598"/>
      <c r="AM795" s="598"/>
      <c r="AN795" s="598"/>
      <c r="AO795" s="598"/>
      <c r="AP795" s="598"/>
      <c r="AQ795" s="598"/>
      <c r="AR795" s="598"/>
      <c r="AS795" s="598"/>
      <c r="AT795" s="599"/>
      <c r="AU795" s="600">
        <v>0.1</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2.2000000000000002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1.6</v>
      </c>
      <c r="AV804" s="831"/>
      <c r="AW804" s="831"/>
      <c r="AX804" s="833"/>
    </row>
    <row r="805" spans="1:50" ht="24.75" customHeight="1" x14ac:dyDescent="0.15">
      <c r="A805" s="630"/>
      <c r="B805" s="631"/>
      <c r="C805" s="631"/>
      <c r="D805" s="631"/>
      <c r="E805" s="631"/>
      <c r="F805" s="632"/>
      <c r="G805" s="594" t="s">
        <v>698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700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82.5" customHeight="1" x14ac:dyDescent="0.15">
      <c r="A807" s="630"/>
      <c r="B807" s="631"/>
      <c r="C807" s="631"/>
      <c r="D807" s="631"/>
      <c r="E807" s="631"/>
      <c r="F807" s="632"/>
      <c r="G807" s="669" t="s">
        <v>599</v>
      </c>
      <c r="H807" s="670"/>
      <c r="I807" s="670"/>
      <c r="J807" s="670"/>
      <c r="K807" s="671"/>
      <c r="L807" s="663" t="s">
        <v>683</v>
      </c>
      <c r="M807" s="664"/>
      <c r="N807" s="664"/>
      <c r="O807" s="664"/>
      <c r="P807" s="664"/>
      <c r="Q807" s="664"/>
      <c r="R807" s="664"/>
      <c r="S807" s="664"/>
      <c r="T807" s="664"/>
      <c r="U807" s="664"/>
      <c r="V807" s="664"/>
      <c r="W807" s="664"/>
      <c r="X807" s="665"/>
      <c r="Y807" s="384">
        <v>0.8</v>
      </c>
      <c r="Z807" s="385"/>
      <c r="AA807" s="385"/>
      <c r="AB807" s="804"/>
      <c r="AC807" s="669" t="s">
        <v>599</v>
      </c>
      <c r="AD807" s="670"/>
      <c r="AE807" s="670"/>
      <c r="AF807" s="670"/>
      <c r="AG807" s="671"/>
      <c r="AH807" s="663" t="s">
        <v>680</v>
      </c>
      <c r="AI807" s="664"/>
      <c r="AJ807" s="664"/>
      <c r="AK807" s="664"/>
      <c r="AL807" s="664"/>
      <c r="AM807" s="664"/>
      <c r="AN807" s="664"/>
      <c r="AO807" s="664"/>
      <c r="AP807" s="664"/>
      <c r="AQ807" s="664"/>
      <c r="AR807" s="664"/>
      <c r="AS807" s="664"/>
      <c r="AT807" s="665"/>
      <c r="AU807" s="384">
        <v>1.5</v>
      </c>
      <c r="AV807" s="385"/>
      <c r="AW807" s="385"/>
      <c r="AX807" s="386"/>
    </row>
    <row r="808" spans="1:50" ht="24.75" customHeight="1" x14ac:dyDescent="0.15">
      <c r="A808" s="630"/>
      <c r="B808" s="631"/>
      <c r="C808" s="631"/>
      <c r="D808" s="631"/>
      <c r="E808" s="631"/>
      <c r="F808" s="632"/>
      <c r="G808" s="605" t="s">
        <v>675</v>
      </c>
      <c r="H808" s="606"/>
      <c r="I808" s="606"/>
      <c r="J808" s="606"/>
      <c r="K808" s="607"/>
      <c r="L808" s="597" t="s">
        <v>678</v>
      </c>
      <c r="M808" s="598"/>
      <c r="N808" s="598"/>
      <c r="O808" s="598"/>
      <c r="P808" s="598"/>
      <c r="Q808" s="598"/>
      <c r="R808" s="598"/>
      <c r="S808" s="598"/>
      <c r="T808" s="598"/>
      <c r="U808" s="598"/>
      <c r="V808" s="598"/>
      <c r="W808" s="598"/>
      <c r="X808" s="599"/>
      <c r="Y808" s="600">
        <v>0.5</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616</v>
      </c>
      <c r="H809" s="606"/>
      <c r="I809" s="606"/>
      <c r="J809" s="606"/>
      <c r="K809" s="607"/>
      <c r="L809" s="597" t="s">
        <v>679</v>
      </c>
      <c r="M809" s="598"/>
      <c r="N809" s="598"/>
      <c r="O809" s="598"/>
      <c r="P809" s="598"/>
      <c r="Q809" s="598"/>
      <c r="R809" s="598"/>
      <c r="S809" s="598"/>
      <c r="T809" s="598"/>
      <c r="U809" s="598"/>
      <c r="V809" s="598"/>
      <c r="W809" s="598"/>
      <c r="X809" s="599"/>
      <c r="Y809" s="600">
        <v>0.4</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1.7000000000000002</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1.5</v>
      </c>
      <c r="AV817" s="831"/>
      <c r="AW817" s="831"/>
      <c r="AX817" s="833"/>
    </row>
    <row r="818" spans="1:50" ht="24.75" customHeight="1" x14ac:dyDescent="0.15">
      <c r="A818" s="630"/>
      <c r="B818" s="631"/>
      <c r="C818" s="631"/>
      <c r="D818" s="631"/>
      <c r="E818" s="631"/>
      <c r="F818" s="632"/>
      <c r="G818" s="594" t="s">
        <v>701</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647</v>
      </c>
      <c r="H820" s="670"/>
      <c r="I820" s="670"/>
      <c r="J820" s="670"/>
      <c r="K820" s="671"/>
      <c r="L820" s="663" t="s">
        <v>684</v>
      </c>
      <c r="M820" s="664"/>
      <c r="N820" s="664"/>
      <c r="O820" s="664"/>
      <c r="P820" s="664"/>
      <c r="Q820" s="664"/>
      <c r="R820" s="664"/>
      <c r="S820" s="664"/>
      <c r="T820" s="664"/>
      <c r="U820" s="664"/>
      <c r="V820" s="664"/>
      <c r="W820" s="664"/>
      <c r="X820" s="665"/>
      <c r="Y820" s="384">
        <v>0.5</v>
      </c>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95.25" customHeight="1" x14ac:dyDescent="0.15">
      <c r="A837" s="372">
        <v>1</v>
      </c>
      <c r="B837" s="372">
        <v>1</v>
      </c>
      <c r="C837" s="354" t="s">
        <v>580</v>
      </c>
      <c r="D837" s="340"/>
      <c r="E837" s="340"/>
      <c r="F837" s="340"/>
      <c r="G837" s="340"/>
      <c r="H837" s="340"/>
      <c r="I837" s="340"/>
      <c r="J837" s="341">
        <v>2290005010294</v>
      </c>
      <c r="K837" s="342"/>
      <c r="L837" s="342"/>
      <c r="M837" s="342"/>
      <c r="N837" s="342"/>
      <c r="O837" s="342"/>
      <c r="P837" s="355" t="s">
        <v>598</v>
      </c>
      <c r="Q837" s="343"/>
      <c r="R837" s="343"/>
      <c r="S837" s="343"/>
      <c r="T837" s="343"/>
      <c r="U837" s="343"/>
      <c r="V837" s="343"/>
      <c r="W837" s="343"/>
      <c r="X837" s="343"/>
      <c r="Y837" s="344">
        <v>10</v>
      </c>
      <c r="Z837" s="345"/>
      <c r="AA837" s="345"/>
      <c r="AB837" s="346"/>
      <c r="AC837" s="356" t="s">
        <v>518</v>
      </c>
      <c r="AD837" s="364"/>
      <c r="AE837" s="364"/>
      <c r="AF837" s="364"/>
      <c r="AG837" s="364"/>
      <c r="AH837" s="365">
        <v>30</v>
      </c>
      <c r="AI837" s="366"/>
      <c r="AJ837" s="366"/>
      <c r="AK837" s="366"/>
      <c r="AL837" s="350">
        <v>100</v>
      </c>
      <c r="AM837" s="351"/>
      <c r="AN837" s="351"/>
      <c r="AO837" s="352"/>
      <c r="AP837" s="353" t="s">
        <v>591</v>
      </c>
      <c r="AQ837" s="353"/>
      <c r="AR837" s="353"/>
      <c r="AS837" s="353"/>
      <c r="AT837" s="353"/>
      <c r="AU837" s="353"/>
      <c r="AV837" s="353"/>
      <c r="AW837" s="353"/>
      <c r="AX837" s="353"/>
    </row>
    <row r="838" spans="1:50" ht="96" customHeight="1" x14ac:dyDescent="0.15">
      <c r="A838" s="372">
        <v>2</v>
      </c>
      <c r="B838" s="372">
        <v>1</v>
      </c>
      <c r="C838" s="354" t="s">
        <v>581</v>
      </c>
      <c r="D838" s="340"/>
      <c r="E838" s="340"/>
      <c r="F838" s="340"/>
      <c r="G838" s="340"/>
      <c r="H838" s="340"/>
      <c r="I838" s="340"/>
      <c r="J838" s="341">
        <v>6011001062543</v>
      </c>
      <c r="K838" s="342"/>
      <c r="L838" s="342"/>
      <c r="M838" s="342"/>
      <c r="N838" s="342"/>
      <c r="O838" s="342"/>
      <c r="P838" s="355" t="s">
        <v>598</v>
      </c>
      <c r="Q838" s="343"/>
      <c r="R838" s="343"/>
      <c r="S838" s="343"/>
      <c r="T838" s="343"/>
      <c r="U838" s="343"/>
      <c r="V838" s="343"/>
      <c r="W838" s="343"/>
      <c r="X838" s="343"/>
      <c r="Y838" s="344">
        <v>9.9</v>
      </c>
      <c r="Z838" s="345"/>
      <c r="AA838" s="345"/>
      <c r="AB838" s="346"/>
      <c r="AC838" s="356" t="s">
        <v>518</v>
      </c>
      <c r="AD838" s="356"/>
      <c r="AE838" s="356"/>
      <c r="AF838" s="356"/>
      <c r="AG838" s="356"/>
      <c r="AH838" s="365">
        <v>30</v>
      </c>
      <c r="AI838" s="366"/>
      <c r="AJ838" s="366"/>
      <c r="AK838" s="366"/>
      <c r="AL838" s="367">
        <v>99.7</v>
      </c>
      <c r="AM838" s="368"/>
      <c r="AN838" s="368"/>
      <c r="AO838" s="369"/>
      <c r="AP838" s="353" t="s">
        <v>591</v>
      </c>
      <c r="AQ838" s="353"/>
      <c r="AR838" s="353"/>
      <c r="AS838" s="353"/>
      <c r="AT838" s="353"/>
      <c r="AU838" s="353"/>
      <c r="AV838" s="353"/>
      <c r="AW838" s="353"/>
      <c r="AX838" s="353"/>
    </row>
    <row r="839" spans="1:50" ht="96.75" customHeight="1" x14ac:dyDescent="0.15">
      <c r="A839" s="372">
        <v>3</v>
      </c>
      <c r="B839" s="372">
        <v>1</v>
      </c>
      <c r="C839" s="354" t="s">
        <v>582</v>
      </c>
      <c r="D839" s="340"/>
      <c r="E839" s="340"/>
      <c r="F839" s="340"/>
      <c r="G839" s="340"/>
      <c r="H839" s="340"/>
      <c r="I839" s="340"/>
      <c r="J839" s="341">
        <v>5160005010445</v>
      </c>
      <c r="K839" s="342"/>
      <c r="L839" s="342"/>
      <c r="M839" s="342"/>
      <c r="N839" s="342"/>
      <c r="O839" s="342"/>
      <c r="P839" s="355" t="s">
        <v>598</v>
      </c>
      <c r="Q839" s="343"/>
      <c r="R839" s="343"/>
      <c r="S839" s="343"/>
      <c r="T839" s="343"/>
      <c r="U839" s="343"/>
      <c r="V839" s="343"/>
      <c r="W839" s="343"/>
      <c r="X839" s="343"/>
      <c r="Y839" s="344">
        <v>7.3</v>
      </c>
      <c r="Z839" s="345"/>
      <c r="AA839" s="345"/>
      <c r="AB839" s="346"/>
      <c r="AC839" s="356" t="s">
        <v>518</v>
      </c>
      <c r="AD839" s="356"/>
      <c r="AE839" s="356"/>
      <c r="AF839" s="356"/>
      <c r="AG839" s="356"/>
      <c r="AH839" s="348">
        <v>30</v>
      </c>
      <c r="AI839" s="349"/>
      <c r="AJ839" s="349"/>
      <c r="AK839" s="349"/>
      <c r="AL839" s="350">
        <v>73</v>
      </c>
      <c r="AM839" s="351"/>
      <c r="AN839" s="351"/>
      <c r="AO839" s="352"/>
      <c r="AP839" s="353" t="s">
        <v>592</v>
      </c>
      <c r="AQ839" s="353"/>
      <c r="AR839" s="353"/>
      <c r="AS839" s="353"/>
      <c r="AT839" s="353"/>
      <c r="AU839" s="353"/>
      <c r="AV839" s="353"/>
      <c r="AW839" s="353"/>
      <c r="AX839" s="353"/>
    </row>
    <row r="840" spans="1:50" ht="37.5" customHeight="1" x14ac:dyDescent="0.15">
      <c r="A840" s="372">
        <v>4</v>
      </c>
      <c r="B840" s="372">
        <v>1</v>
      </c>
      <c r="C840" s="354" t="s">
        <v>583</v>
      </c>
      <c r="D840" s="340"/>
      <c r="E840" s="340"/>
      <c r="F840" s="340"/>
      <c r="G840" s="340"/>
      <c r="H840" s="340"/>
      <c r="I840" s="340"/>
      <c r="J840" s="341">
        <v>9010001027685</v>
      </c>
      <c r="K840" s="342"/>
      <c r="L840" s="342"/>
      <c r="M840" s="342"/>
      <c r="N840" s="342"/>
      <c r="O840" s="342"/>
      <c r="P840" s="355" t="s">
        <v>597</v>
      </c>
      <c r="Q840" s="343"/>
      <c r="R840" s="343"/>
      <c r="S840" s="343"/>
      <c r="T840" s="343"/>
      <c r="U840" s="343"/>
      <c r="V840" s="343"/>
      <c r="W840" s="343"/>
      <c r="X840" s="343"/>
      <c r="Y840" s="344">
        <v>4</v>
      </c>
      <c r="Z840" s="345"/>
      <c r="AA840" s="345"/>
      <c r="AB840" s="346"/>
      <c r="AC840" s="356" t="s">
        <v>518</v>
      </c>
      <c r="AD840" s="356"/>
      <c r="AE840" s="356"/>
      <c r="AF840" s="356"/>
      <c r="AG840" s="356"/>
      <c r="AH840" s="348">
        <v>30</v>
      </c>
      <c r="AI840" s="349"/>
      <c r="AJ840" s="349"/>
      <c r="AK840" s="349"/>
      <c r="AL840" s="350">
        <v>99.9</v>
      </c>
      <c r="AM840" s="351"/>
      <c r="AN840" s="351"/>
      <c r="AO840" s="352"/>
      <c r="AP840" s="353" t="s">
        <v>593</v>
      </c>
      <c r="AQ840" s="353"/>
      <c r="AR840" s="353"/>
      <c r="AS840" s="353"/>
      <c r="AT840" s="353"/>
      <c r="AU840" s="353"/>
      <c r="AV840" s="353"/>
      <c r="AW840" s="353"/>
      <c r="AX840" s="353"/>
    </row>
    <row r="841" spans="1:50" ht="43.5" customHeight="1" x14ac:dyDescent="0.15">
      <c r="A841" s="372">
        <v>5</v>
      </c>
      <c r="B841" s="372">
        <v>1</v>
      </c>
      <c r="C841" s="354" t="s">
        <v>584</v>
      </c>
      <c r="D841" s="340"/>
      <c r="E841" s="340"/>
      <c r="F841" s="340"/>
      <c r="G841" s="340"/>
      <c r="H841" s="340"/>
      <c r="I841" s="340"/>
      <c r="J841" s="341">
        <v>2010905002591</v>
      </c>
      <c r="K841" s="342"/>
      <c r="L841" s="342"/>
      <c r="M841" s="342"/>
      <c r="N841" s="342"/>
      <c r="O841" s="342"/>
      <c r="P841" s="355" t="s">
        <v>597</v>
      </c>
      <c r="Q841" s="343"/>
      <c r="R841" s="343"/>
      <c r="S841" s="343"/>
      <c r="T841" s="343"/>
      <c r="U841" s="343"/>
      <c r="V841" s="343"/>
      <c r="W841" s="343"/>
      <c r="X841" s="343"/>
      <c r="Y841" s="344">
        <v>4</v>
      </c>
      <c r="Z841" s="345"/>
      <c r="AA841" s="345"/>
      <c r="AB841" s="346"/>
      <c r="AC841" s="347" t="s">
        <v>518</v>
      </c>
      <c r="AD841" s="347"/>
      <c r="AE841" s="347"/>
      <c r="AF841" s="347"/>
      <c r="AG841" s="347"/>
      <c r="AH841" s="348">
        <v>30</v>
      </c>
      <c r="AI841" s="349"/>
      <c r="AJ841" s="349"/>
      <c r="AK841" s="349"/>
      <c r="AL841" s="350">
        <v>99.9</v>
      </c>
      <c r="AM841" s="351"/>
      <c r="AN841" s="351"/>
      <c r="AO841" s="352"/>
      <c r="AP841" s="353" t="s">
        <v>593</v>
      </c>
      <c r="AQ841" s="353"/>
      <c r="AR841" s="353"/>
      <c r="AS841" s="353"/>
      <c r="AT841" s="353"/>
      <c r="AU841" s="353"/>
      <c r="AV841" s="353"/>
      <c r="AW841" s="353"/>
      <c r="AX841" s="353"/>
    </row>
    <row r="842" spans="1:50" ht="30" customHeight="1" x14ac:dyDescent="0.15">
      <c r="A842" s="372">
        <v>6</v>
      </c>
      <c r="B842" s="372">
        <v>1</v>
      </c>
      <c r="C842" s="354" t="s">
        <v>585</v>
      </c>
      <c r="D842" s="340"/>
      <c r="E842" s="340"/>
      <c r="F842" s="340"/>
      <c r="G842" s="340"/>
      <c r="H842" s="340"/>
      <c r="I842" s="340"/>
      <c r="J842" s="341">
        <v>9010001008669</v>
      </c>
      <c r="K842" s="342"/>
      <c r="L842" s="342"/>
      <c r="M842" s="342"/>
      <c r="N842" s="342"/>
      <c r="O842" s="342"/>
      <c r="P842" s="355" t="s">
        <v>597</v>
      </c>
      <c r="Q842" s="343"/>
      <c r="R842" s="343"/>
      <c r="S842" s="343"/>
      <c r="T842" s="343"/>
      <c r="U842" s="343"/>
      <c r="V842" s="343"/>
      <c r="W842" s="343"/>
      <c r="X842" s="343"/>
      <c r="Y842" s="344">
        <v>4</v>
      </c>
      <c r="Z842" s="345"/>
      <c r="AA842" s="345"/>
      <c r="AB842" s="346"/>
      <c r="AC842" s="347" t="s">
        <v>518</v>
      </c>
      <c r="AD842" s="347"/>
      <c r="AE842" s="347"/>
      <c r="AF842" s="347"/>
      <c r="AG842" s="347"/>
      <c r="AH842" s="348">
        <v>30</v>
      </c>
      <c r="AI842" s="349"/>
      <c r="AJ842" s="349"/>
      <c r="AK842" s="349"/>
      <c r="AL842" s="350">
        <v>99.8</v>
      </c>
      <c r="AM842" s="351"/>
      <c r="AN842" s="351"/>
      <c r="AO842" s="352"/>
      <c r="AP842" s="353" t="s">
        <v>593</v>
      </c>
      <c r="AQ842" s="353"/>
      <c r="AR842" s="353"/>
      <c r="AS842" s="353"/>
      <c r="AT842" s="353"/>
      <c r="AU842" s="353"/>
      <c r="AV842" s="353"/>
      <c r="AW842" s="353"/>
      <c r="AX842" s="353"/>
    </row>
    <row r="843" spans="1:50" ht="30" customHeight="1" x14ac:dyDescent="0.15">
      <c r="A843" s="372">
        <v>7</v>
      </c>
      <c r="B843" s="372">
        <v>1</v>
      </c>
      <c r="C843" s="354" t="s">
        <v>586</v>
      </c>
      <c r="D843" s="340"/>
      <c r="E843" s="340"/>
      <c r="F843" s="340"/>
      <c r="G843" s="340"/>
      <c r="H843" s="340"/>
      <c r="I843" s="340"/>
      <c r="J843" s="341">
        <v>6010401097777</v>
      </c>
      <c r="K843" s="342"/>
      <c r="L843" s="342"/>
      <c r="M843" s="342"/>
      <c r="N843" s="342"/>
      <c r="O843" s="342"/>
      <c r="P843" s="355" t="s">
        <v>597</v>
      </c>
      <c r="Q843" s="343"/>
      <c r="R843" s="343"/>
      <c r="S843" s="343"/>
      <c r="T843" s="343"/>
      <c r="U843" s="343"/>
      <c r="V843" s="343"/>
      <c r="W843" s="343"/>
      <c r="X843" s="343"/>
      <c r="Y843" s="344">
        <v>4</v>
      </c>
      <c r="Z843" s="345"/>
      <c r="AA843" s="345"/>
      <c r="AB843" s="346"/>
      <c r="AC843" s="347" t="s">
        <v>518</v>
      </c>
      <c r="AD843" s="347"/>
      <c r="AE843" s="347"/>
      <c r="AF843" s="347"/>
      <c r="AG843" s="347"/>
      <c r="AH843" s="348">
        <v>30</v>
      </c>
      <c r="AI843" s="349"/>
      <c r="AJ843" s="349"/>
      <c r="AK843" s="349"/>
      <c r="AL843" s="350">
        <v>99.8</v>
      </c>
      <c r="AM843" s="351"/>
      <c r="AN843" s="351"/>
      <c r="AO843" s="352"/>
      <c r="AP843" s="353" t="s">
        <v>593</v>
      </c>
      <c r="AQ843" s="353"/>
      <c r="AR843" s="353"/>
      <c r="AS843" s="353"/>
      <c r="AT843" s="353"/>
      <c r="AU843" s="353"/>
      <c r="AV843" s="353"/>
      <c r="AW843" s="353"/>
      <c r="AX843" s="353"/>
    </row>
    <row r="844" spans="1:50" ht="47.25" customHeight="1" x14ac:dyDescent="0.15">
      <c r="A844" s="372">
        <v>8</v>
      </c>
      <c r="B844" s="372">
        <v>1</v>
      </c>
      <c r="C844" s="354" t="s">
        <v>587</v>
      </c>
      <c r="D844" s="340"/>
      <c r="E844" s="340"/>
      <c r="F844" s="340"/>
      <c r="G844" s="340"/>
      <c r="H844" s="340"/>
      <c r="I844" s="340"/>
      <c r="J844" s="341">
        <v>3010405008618</v>
      </c>
      <c r="K844" s="342"/>
      <c r="L844" s="342"/>
      <c r="M844" s="342"/>
      <c r="N844" s="342"/>
      <c r="O844" s="342"/>
      <c r="P844" s="355" t="s">
        <v>597</v>
      </c>
      <c r="Q844" s="343"/>
      <c r="R844" s="343"/>
      <c r="S844" s="343"/>
      <c r="T844" s="343"/>
      <c r="U844" s="343"/>
      <c r="V844" s="343"/>
      <c r="W844" s="343"/>
      <c r="X844" s="343"/>
      <c r="Y844" s="344">
        <v>4</v>
      </c>
      <c r="Z844" s="345"/>
      <c r="AA844" s="345"/>
      <c r="AB844" s="346"/>
      <c r="AC844" s="347" t="s">
        <v>518</v>
      </c>
      <c r="AD844" s="347"/>
      <c r="AE844" s="347"/>
      <c r="AF844" s="347"/>
      <c r="AG844" s="347"/>
      <c r="AH844" s="348">
        <v>30</v>
      </c>
      <c r="AI844" s="349"/>
      <c r="AJ844" s="349"/>
      <c r="AK844" s="349"/>
      <c r="AL844" s="350">
        <v>99.6</v>
      </c>
      <c r="AM844" s="351"/>
      <c r="AN844" s="351"/>
      <c r="AO844" s="352"/>
      <c r="AP844" s="353" t="s">
        <v>593</v>
      </c>
      <c r="AQ844" s="353"/>
      <c r="AR844" s="353"/>
      <c r="AS844" s="353"/>
      <c r="AT844" s="353"/>
      <c r="AU844" s="353"/>
      <c r="AV844" s="353"/>
      <c r="AW844" s="353"/>
      <c r="AX844" s="353"/>
    </row>
    <row r="845" spans="1:50" ht="30" customHeight="1" x14ac:dyDescent="0.15">
      <c r="A845" s="372">
        <v>9</v>
      </c>
      <c r="B845" s="372">
        <v>1</v>
      </c>
      <c r="C845" s="354" t="s">
        <v>588</v>
      </c>
      <c r="D845" s="340"/>
      <c r="E845" s="340"/>
      <c r="F845" s="340"/>
      <c r="G845" s="340"/>
      <c r="H845" s="340"/>
      <c r="I845" s="340"/>
      <c r="J845" s="341">
        <v>9360001020614</v>
      </c>
      <c r="K845" s="342"/>
      <c r="L845" s="342"/>
      <c r="M845" s="342"/>
      <c r="N845" s="342"/>
      <c r="O845" s="342"/>
      <c r="P845" s="355" t="s">
        <v>597</v>
      </c>
      <c r="Q845" s="343"/>
      <c r="R845" s="343"/>
      <c r="S845" s="343"/>
      <c r="T845" s="343"/>
      <c r="U845" s="343"/>
      <c r="V845" s="343"/>
      <c r="W845" s="343"/>
      <c r="X845" s="343"/>
      <c r="Y845" s="344">
        <v>4</v>
      </c>
      <c r="Z845" s="345"/>
      <c r="AA845" s="345"/>
      <c r="AB845" s="346"/>
      <c r="AC845" s="347" t="s">
        <v>518</v>
      </c>
      <c r="AD845" s="347"/>
      <c r="AE845" s="347"/>
      <c r="AF845" s="347"/>
      <c r="AG845" s="347"/>
      <c r="AH845" s="348">
        <v>30</v>
      </c>
      <c r="AI845" s="349"/>
      <c r="AJ845" s="349"/>
      <c r="AK845" s="349"/>
      <c r="AL845" s="350">
        <v>99.2</v>
      </c>
      <c r="AM845" s="351"/>
      <c r="AN845" s="351"/>
      <c r="AO845" s="352"/>
      <c r="AP845" s="353" t="s">
        <v>594</v>
      </c>
      <c r="AQ845" s="353"/>
      <c r="AR845" s="353"/>
      <c r="AS845" s="353"/>
      <c r="AT845" s="353"/>
      <c r="AU845" s="353"/>
      <c r="AV845" s="353"/>
      <c r="AW845" s="353"/>
      <c r="AX845" s="353"/>
    </row>
    <row r="846" spans="1:50" ht="30" customHeight="1" x14ac:dyDescent="0.15">
      <c r="A846" s="372">
        <v>10</v>
      </c>
      <c r="B846" s="372">
        <v>1</v>
      </c>
      <c r="C846" s="354" t="s">
        <v>589</v>
      </c>
      <c r="D846" s="340"/>
      <c r="E846" s="340"/>
      <c r="F846" s="340"/>
      <c r="G846" s="340"/>
      <c r="H846" s="340"/>
      <c r="I846" s="340"/>
      <c r="J846" s="341">
        <v>3430005011252</v>
      </c>
      <c r="K846" s="342"/>
      <c r="L846" s="342"/>
      <c r="M846" s="342"/>
      <c r="N846" s="342"/>
      <c r="O846" s="342"/>
      <c r="P846" s="355" t="s">
        <v>597</v>
      </c>
      <c r="Q846" s="343"/>
      <c r="R846" s="343"/>
      <c r="S846" s="343"/>
      <c r="T846" s="343"/>
      <c r="U846" s="343"/>
      <c r="V846" s="343"/>
      <c r="W846" s="343"/>
      <c r="X846" s="343"/>
      <c r="Y846" s="344">
        <v>3.9</v>
      </c>
      <c r="Z846" s="345"/>
      <c r="AA846" s="345"/>
      <c r="AB846" s="346"/>
      <c r="AC846" s="347" t="s">
        <v>518</v>
      </c>
      <c r="AD846" s="347"/>
      <c r="AE846" s="347"/>
      <c r="AF846" s="347"/>
      <c r="AG846" s="347"/>
      <c r="AH846" s="348">
        <v>30</v>
      </c>
      <c r="AI846" s="349"/>
      <c r="AJ846" s="349"/>
      <c r="AK846" s="349"/>
      <c r="AL846" s="350">
        <v>96.7</v>
      </c>
      <c r="AM846" s="351"/>
      <c r="AN846" s="351"/>
      <c r="AO846" s="352"/>
      <c r="AP846" s="353" t="s">
        <v>591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590</v>
      </c>
      <c r="D870" s="340"/>
      <c r="E870" s="340"/>
      <c r="F870" s="340"/>
      <c r="G870" s="340"/>
      <c r="H870" s="340"/>
      <c r="I870" s="340"/>
      <c r="J870" s="341">
        <v>1010005005059</v>
      </c>
      <c r="K870" s="342"/>
      <c r="L870" s="342"/>
      <c r="M870" s="342"/>
      <c r="N870" s="342"/>
      <c r="O870" s="342"/>
      <c r="P870" s="355" t="s">
        <v>627</v>
      </c>
      <c r="Q870" s="343"/>
      <c r="R870" s="343"/>
      <c r="S870" s="343"/>
      <c r="T870" s="343"/>
      <c r="U870" s="343"/>
      <c r="V870" s="343"/>
      <c r="W870" s="343"/>
      <c r="X870" s="343"/>
      <c r="Y870" s="344">
        <v>15</v>
      </c>
      <c r="Z870" s="345"/>
      <c r="AA870" s="345"/>
      <c r="AB870" s="346"/>
      <c r="AC870" s="356" t="s">
        <v>518</v>
      </c>
      <c r="AD870" s="364"/>
      <c r="AE870" s="364"/>
      <c r="AF870" s="364"/>
      <c r="AG870" s="364"/>
      <c r="AH870" s="365">
        <v>2</v>
      </c>
      <c r="AI870" s="366"/>
      <c r="AJ870" s="366"/>
      <c r="AK870" s="366"/>
      <c r="AL870" s="350">
        <v>100</v>
      </c>
      <c r="AM870" s="351"/>
      <c r="AN870" s="351"/>
      <c r="AO870" s="352"/>
      <c r="AP870" s="353" t="s">
        <v>595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74.25" customHeight="1" x14ac:dyDescent="0.15">
      <c r="A903" s="372">
        <v>1</v>
      </c>
      <c r="B903" s="372">
        <v>1</v>
      </c>
      <c r="C903" s="354" t="s">
        <v>681</v>
      </c>
      <c r="D903" s="340"/>
      <c r="E903" s="340"/>
      <c r="F903" s="340"/>
      <c r="G903" s="340"/>
      <c r="H903" s="340"/>
      <c r="I903" s="340"/>
      <c r="J903" s="341">
        <v>3010405008618</v>
      </c>
      <c r="K903" s="342"/>
      <c r="L903" s="342"/>
      <c r="M903" s="342"/>
      <c r="N903" s="342"/>
      <c r="O903" s="342"/>
      <c r="P903" s="355" t="s">
        <v>682</v>
      </c>
      <c r="Q903" s="343"/>
      <c r="R903" s="343"/>
      <c r="S903" s="343"/>
      <c r="T903" s="343"/>
      <c r="U903" s="343"/>
      <c r="V903" s="343"/>
      <c r="W903" s="343"/>
      <c r="X903" s="343"/>
      <c r="Y903" s="344">
        <v>2.2000000000000002</v>
      </c>
      <c r="Z903" s="345"/>
      <c r="AA903" s="345"/>
      <c r="AB903" s="346"/>
      <c r="AC903" s="356" t="s">
        <v>196</v>
      </c>
      <c r="AD903" s="364"/>
      <c r="AE903" s="364"/>
      <c r="AF903" s="364"/>
      <c r="AG903" s="364"/>
      <c r="AH903" s="365" t="s">
        <v>646</v>
      </c>
      <c r="AI903" s="366"/>
      <c r="AJ903" s="366"/>
      <c r="AK903" s="366"/>
      <c r="AL903" s="350" t="s">
        <v>646</v>
      </c>
      <c r="AM903" s="351"/>
      <c r="AN903" s="351"/>
      <c r="AO903" s="352"/>
      <c r="AP903" s="353" t="s">
        <v>704</v>
      </c>
      <c r="AQ903" s="353"/>
      <c r="AR903" s="353"/>
      <c r="AS903" s="353"/>
      <c r="AT903" s="353"/>
      <c r="AU903" s="353"/>
      <c r="AV903" s="353"/>
      <c r="AW903" s="353"/>
      <c r="AX903" s="353"/>
    </row>
    <row r="904" spans="1:50" ht="74.25" customHeight="1" x14ac:dyDescent="0.15">
      <c r="A904" s="372">
        <v>2</v>
      </c>
      <c r="B904" s="372">
        <v>1</v>
      </c>
      <c r="C904" s="354" t="s">
        <v>702</v>
      </c>
      <c r="D904" s="340"/>
      <c r="E904" s="340"/>
      <c r="F904" s="340"/>
      <c r="G904" s="340"/>
      <c r="H904" s="340"/>
      <c r="I904" s="340"/>
      <c r="J904" s="341">
        <v>3010401011971</v>
      </c>
      <c r="K904" s="342"/>
      <c r="L904" s="342"/>
      <c r="M904" s="342"/>
      <c r="N904" s="342"/>
      <c r="O904" s="342"/>
      <c r="P904" s="355" t="s">
        <v>703</v>
      </c>
      <c r="Q904" s="343"/>
      <c r="R904" s="343"/>
      <c r="S904" s="343"/>
      <c r="T904" s="343"/>
      <c r="U904" s="343"/>
      <c r="V904" s="343"/>
      <c r="W904" s="343"/>
      <c r="X904" s="343"/>
      <c r="Y904" s="344">
        <v>1.6</v>
      </c>
      <c r="Z904" s="345"/>
      <c r="AA904" s="345"/>
      <c r="AB904" s="346"/>
      <c r="AC904" s="356" t="s">
        <v>196</v>
      </c>
      <c r="AD904" s="356"/>
      <c r="AE904" s="356"/>
      <c r="AF904" s="356"/>
      <c r="AG904" s="356"/>
      <c r="AH904" s="365" t="s">
        <v>704</v>
      </c>
      <c r="AI904" s="366"/>
      <c r="AJ904" s="366"/>
      <c r="AK904" s="366"/>
      <c r="AL904" s="367" t="s">
        <v>704</v>
      </c>
      <c r="AM904" s="368"/>
      <c r="AN904" s="368"/>
      <c r="AO904" s="369"/>
      <c r="AP904" s="353" t="s">
        <v>704</v>
      </c>
      <c r="AQ904" s="353"/>
      <c r="AR904" s="353"/>
      <c r="AS904" s="353"/>
      <c r="AT904" s="353"/>
      <c r="AU904" s="353"/>
      <c r="AV904" s="353"/>
      <c r="AW904" s="353"/>
      <c r="AX904" s="353"/>
    </row>
    <row r="905" spans="1:50" ht="51"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9.75"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84" customHeight="1" x14ac:dyDescent="0.15">
      <c r="A936" s="372">
        <v>1</v>
      </c>
      <c r="B936" s="372">
        <v>1</v>
      </c>
      <c r="C936" s="354" t="s">
        <v>648</v>
      </c>
      <c r="D936" s="340"/>
      <c r="E936" s="340"/>
      <c r="F936" s="340"/>
      <c r="G936" s="340"/>
      <c r="H936" s="340"/>
      <c r="I936" s="340"/>
      <c r="J936" s="341">
        <v>5430005010797</v>
      </c>
      <c r="K936" s="342"/>
      <c r="L936" s="342"/>
      <c r="M936" s="342"/>
      <c r="N936" s="342"/>
      <c r="O936" s="342"/>
      <c r="P936" s="355" t="s">
        <v>651</v>
      </c>
      <c r="Q936" s="343"/>
      <c r="R936" s="343"/>
      <c r="S936" s="343"/>
      <c r="T936" s="343"/>
      <c r="U936" s="343"/>
      <c r="V936" s="343"/>
      <c r="W936" s="343"/>
      <c r="X936" s="343"/>
      <c r="Y936" s="344">
        <v>1.6</v>
      </c>
      <c r="Z936" s="345"/>
      <c r="AA936" s="345"/>
      <c r="AB936" s="346"/>
      <c r="AC936" s="356" t="s">
        <v>196</v>
      </c>
      <c r="AD936" s="364"/>
      <c r="AE936" s="364"/>
      <c r="AF936" s="364"/>
      <c r="AG936" s="364"/>
      <c r="AH936" s="365" t="s">
        <v>668</v>
      </c>
      <c r="AI936" s="366"/>
      <c r="AJ936" s="366"/>
      <c r="AK936" s="366"/>
      <c r="AL936" s="350" t="s">
        <v>668</v>
      </c>
      <c r="AM936" s="351"/>
      <c r="AN936" s="351"/>
      <c r="AO936" s="352"/>
      <c r="AP936" s="353" t="s">
        <v>705</v>
      </c>
      <c r="AQ936" s="353"/>
      <c r="AR936" s="353"/>
      <c r="AS936" s="353"/>
      <c r="AT936" s="353"/>
      <c r="AU936" s="353"/>
      <c r="AV936" s="353"/>
      <c r="AW936" s="353"/>
      <c r="AX936" s="353"/>
    </row>
    <row r="937" spans="1:50" ht="78.75" customHeight="1" x14ac:dyDescent="0.15">
      <c r="A937" s="372">
        <v>2</v>
      </c>
      <c r="B937" s="372">
        <v>1</v>
      </c>
      <c r="C937" s="354" t="s">
        <v>661</v>
      </c>
      <c r="D937" s="340"/>
      <c r="E937" s="340"/>
      <c r="F937" s="340"/>
      <c r="G937" s="340"/>
      <c r="H937" s="340"/>
      <c r="I937" s="340"/>
      <c r="J937" s="341">
        <v>2160005009606</v>
      </c>
      <c r="K937" s="342"/>
      <c r="L937" s="342"/>
      <c r="M937" s="342"/>
      <c r="N937" s="342"/>
      <c r="O937" s="342"/>
      <c r="P937" s="355" t="s">
        <v>662</v>
      </c>
      <c r="Q937" s="343"/>
      <c r="R937" s="343"/>
      <c r="S937" s="343"/>
      <c r="T937" s="343"/>
      <c r="U937" s="343"/>
      <c r="V937" s="343"/>
      <c r="W937" s="343"/>
      <c r="X937" s="343"/>
      <c r="Y937" s="344">
        <v>1</v>
      </c>
      <c r="Z937" s="345"/>
      <c r="AA937" s="345"/>
      <c r="AB937" s="346"/>
      <c r="AC937" s="356" t="s">
        <v>196</v>
      </c>
      <c r="AD937" s="356"/>
      <c r="AE937" s="356"/>
      <c r="AF937" s="356"/>
      <c r="AG937" s="356"/>
      <c r="AH937" s="365" t="s">
        <v>646</v>
      </c>
      <c r="AI937" s="366"/>
      <c r="AJ937" s="366"/>
      <c r="AK937" s="366"/>
      <c r="AL937" s="367" t="s">
        <v>646</v>
      </c>
      <c r="AM937" s="368"/>
      <c r="AN937" s="368"/>
      <c r="AO937" s="369"/>
      <c r="AP937" s="353" t="s">
        <v>706</v>
      </c>
      <c r="AQ937" s="353"/>
      <c r="AR937" s="353"/>
      <c r="AS937" s="353"/>
      <c r="AT937" s="353"/>
      <c r="AU937" s="353"/>
      <c r="AV937" s="353"/>
      <c r="AW937" s="353"/>
      <c r="AX937" s="353"/>
    </row>
    <row r="938" spans="1:50" ht="78" customHeight="1" x14ac:dyDescent="0.15">
      <c r="A938" s="372">
        <v>3</v>
      </c>
      <c r="B938" s="372">
        <v>1</v>
      </c>
      <c r="C938" s="354" t="s">
        <v>659</v>
      </c>
      <c r="D938" s="340"/>
      <c r="E938" s="340"/>
      <c r="F938" s="340"/>
      <c r="G938" s="340"/>
      <c r="H938" s="340"/>
      <c r="I938" s="340"/>
      <c r="J938" s="341">
        <v>8130001057317</v>
      </c>
      <c r="K938" s="342"/>
      <c r="L938" s="342"/>
      <c r="M938" s="342"/>
      <c r="N938" s="342"/>
      <c r="O938" s="342"/>
      <c r="P938" s="355" t="s">
        <v>660</v>
      </c>
      <c r="Q938" s="343"/>
      <c r="R938" s="343"/>
      <c r="S938" s="343"/>
      <c r="T938" s="343"/>
      <c r="U938" s="343"/>
      <c r="V938" s="343"/>
      <c r="W938" s="343"/>
      <c r="X938" s="343"/>
      <c r="Y938" s="344">
        <v>0.7</v>
      </c>
      <c r="Z938" s="345"/>
      <c r="AA938" s="345"/>
      <c r="AB938" s="346"/>
      <c r="AC938" s="356" t="s">
        <v>196</v>
      </c>
      <c r="AD938" s="356"/>
      <c r="AE938" s="356"/>
      <c r="AF938" s="356"/>
      <c r="AG938" s="356"/>
      <c r="AH938" s="348" t="s">
        <v>646</v>
      </c>
      <c r="AI938" s="349"/>
      <c r="AJ938" s="349"/>
      <c r="AK938" s="349"/>
      <c r="AL938" s="350" t="s">
        <v>652</v>
      </c>
      <c r="AM938" s="351"/>
      <c r="AN938" s="351"/>
      <c r="AO938" s="352"/>
      <c r="AP938" s="353" t="s">
        <v>707</v>
      </c>
      <c r="AQ938" s="353"/>
      <c r="AR938" s="353"/>
      <c r="AS938" s="353"/>
      <c r="AT938" s="353"/>
      <c r="AU938" s="353"/>
      <c r="AV938" s="353"/>
      <c r="AW938" s="353"/>
      <c r="AX938" s="353"/>
    </row>
    <row r="939" spans="1:50" ht="83.25" customHeight="1" x14ac:dyDescent="0.15">
      <c r="A939" s="372">
        <v>4</v>
      </c>
      <c r="B939" s="372">
        <v>1</v>
      </c>
      <c r="C939" s="354" t="s">
        <v>650</v>
      </c>
      <c r="D939" s="340"/>
      <c r="E939" s="340"/>
      <c r="F939" s="340"/>
      <c r="G939" s="340"/>
      <c r="H939" s="340"/>
      <c r="I939" s="340"/>
      <c r="J939" s="341">
        <v>9360001020614</v>
      </c>
      <c r="K939" s="342"/>
      <c r="L939" s="342"/>
      <c r="M939" s="342"/>
      <c r="N939" s="342"/>
      <c r="O939" s="342"/>
      <c r="P939" s="355" t="s">
        <v>649</v>
      </c>
      <c r="Q939" s="343"/>
      <c r="R939" s="343"/>
      <c r="S939" s="343"/>
      <c r="T939" s="343"/>
      <c r="U939" s="343"/>
      <c r="V939" s="343"/>
      <c r="W939" s="343"/>
      <c r="X939" s="343"/>
      <c r="Y939" s="344">
        <v>0.2</v>
      </c>
      <c r="Z939" s="345"/>
      <c r="AA939" s="345"/>
      <c r="AB939" s="346"/>
      <c r="AC939" s="356" t="s">
        <v>196</v>
      </c>
      <c r="AD939" s="356"/>
      <c r="AE939" s="356"/>
      <c r="AF939" s="356"/>
      <c r="AG939" s="356"/>
      <c r="AH939" s="348" t="s">
        <v>646</v>
      </c>
      <c r="AI939" s="349"/>
      <c r="AJ939" s="349"/>
      <c r="AK939" s="349"/>
      <c r="AL939" s="350" t="s">
        <v>646</v>
      </c>
      <c r="AM939" s="351"/>
      <c r="AN939" s="351"/>
      <c r="AO939" s="352"/>
      <c r="AP939" s="353" t="s">
        <v>707</v>
      </c>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78" customHeight="1" x14ac:dyDescent="0.15">
      <c r="A969" s="372">
        <v>1</v>
      </c>
      <c r="B969" s="372">
        <v>1</v>
      </c>
      <c r="C969" s="354" t="s">
        <v>669</v>
      </c>
      <c r="D969" s="340"/>
      <c r="E969" s="340"/>
      <c r="F969" s="340"/>
      <c r="G969" s="340"/>
      <c r="H969" s="340"/>
      <c r="I969" s="340"/>
      <c r="J969" s="341">
        <v>7290005016642</v>
      </c>
      <c r="K969" s="342"/>
      <c r="L969" s="342"/>
      <c r="M969" s="342"/>
      <c r="N969" s="342"/>
      <c r="O969" s="342"/>
      <c r="P969" s="355" t="s">
        <v>663</v>
      </c>
      <c r="Q969" s="343"/>
      <c r="R969" s="343"/>
      <c r="S969" s="343"/>
      <c r="T969" s="343"/>
      <c r="U969" s="343"/>
      <c r="V969" s="343"/>
      <c r="W969" s="343"/>
      <c r="X969" s="343"/>
      <c r="Y969" s="344">
        <v>1.7</v>
      </c>
      <c r="Z969" s="345"/>
      <c r="AA969" s="345"/>
      <c r="AB969" s="346"/>
      <c r="AC969" s="356" t="s">
        <v>196</v>
      </c>
      <c r="AD969" s="364"/>
      <c r="AE969" s="364"/>
      <c r="AF969" s="364"/>
      <c r="AG969" s="364"/>
      <c r="AH969" s="365" t="s">
        <v>652</v>
      </c>
      <c r="AI969" s="366"/>
      <c r="AJ969" s="366"/>
      <c r="AK969" s="366"/>
      <c r="AL969" s="350" t="s">
        <v>656</v>
      </c>
      <c r="AM969" s="351"/>
      <c r="AN969" s="351"/>
      <c r="AO969" s="352"/>
      <c r="AP969" s="353" t="s">
        <v>705</v>
      </c>
      <c r="AQ969" s="353"/>
      <c r="AR969" s="353"/>
      <c r="AS969" s="353"/>
      <c r="AT969" s="353"/>
      <c r="AU969" s="353"/>
      <c r="AV969" s="353"/>
      <c r="AW969" s="353"/>
      <c r="AX969" s="353"/>
    </row>
    <row r="970" spans="1:50" ht="89.25" customHeight="1" x14ac:dyDescent="0.15">
      <c r="A970" s="372">
        <v>2</v>
      </c>
      <c r="B970" s="372">
        <v>1</v>
      </c>
      <c r="C970" s="354" t="s">
        <v>670</v>
      </c>
      <c r="D970" s="340"/>
      <c r="E970" s="340"/>
      <c r="F970" s="340"/>
      <c r="G970" s="340"/>
      <c r="H970" s="340"/>
      <c r="I970" s="340"/>
      <c r="J970" s="341">
        <v>2290003005932</v>
      </c>
      <c r="K970" s="342"/>
      <c r="L970" s="342"/>
      <c r="M970" s="342"/>
      <c r="N970" s="342"/>
      <c r="O970" s="342"/>
      <c r="P970" s="355" t="s">
        <v>664</v>
      </c>
      <c r="Q970" s="343"/>
      <c r="R970" s="343"/>
      <c r="S970" s="343"/>
      <c r="T970" s="343"/>
      <c r="U970" s="343"/>
      <c r="V970" s="343"/>
      <c r="W970" s="343"/>
      <c r="X970" s="343"/>
      <c r="Y970" s="344">
        <v>0.9</v>
      </c>
      <c r="Z970" s="345"/>
      <c r="AA970" s="345"/>
      <c r="AB970" s="346"/>
      <c r="AC970" s="356" t="s">
        <v>196</v>
      </c>
      <c r="AD970" s="356"/>
      <c r="AE970" s="356"/>
      <c r="AF970" s="356"/>
      <c r="AG970" s="356"/>
      <c r="AH970" s="365" t="s">
        <v>652</v>
      </c>
      <c r="AI970" s="366"/>
      <c r="AJ970" s="366"/>
      <c r="AK970" s="366"/>
      <c r="AL970" s="367" t="s">
        <v>658</v>
      </c>
      <c r="AM970" s="368"/>
      <c r="AN970" s="368"/>
      <c r="AO970" s="369"/>
      <c r="AP970" s="353" t="s">
        <v>707</v>
      </c>
      <c r="AQ970" s="353"/>
      <c r="AR970" s="353"/>
      <c r="AS970" s="353"/>
      <c r="AT970" s="353"/>
      <c r="AU970" s="353"/>
      <c r="AV970" s="353"/>
      <c r="AW970" s="353"/>
      <c r="AX970" s="353"/>
    </row>
    <row r="971" spans="1:50" ht="82.5" customHeight="1" x14ac:dyDescent="0.15">
      <c r="A971" s="372">
        <v>3</v>
      </c>
      <c r="B971" s="372">
        <v>1</v>
      </c>
      <c r="C971" s="908" t="s">
        <v>671</v>
      </c>
      <c r="D971" s="909"/>
      <c r="E971" s="909"/>
      <c r="F971" s="909"/>
      <c r="G971" s="909"/>
      <c r="H971" s="909"/>
      <c r="I971" s="910"/>
      <c r="J971" s="911" t="s">
        <v>657</v>
      </c>
      <c r="K971" s="912"/>
      <c r="L971" s="912"/>
      <c r="M971" s="912"/>
      <c r="N971" s="912"/>
      <c r="O971" s="913"/>
      <c r="P971" s="914" t="s">
        <v>665</v>
      </c>
      <c r="Q971" s="915"/>
      <c r="R971" s="915"/>
      <c r="S971" s="915"/>
      <c r="T971" s="915"/>
      <c r="U971" s="915"/>
      <c r="V971" s="915"/>
      <c r="W971" s="915"/>
      <c r="X971" s="916"/>
      <c r="Y971" s="344">
        <v>0.7</v>
      </c>
      <c r="Z971" s="345"/>
      <c r="AA971" s="345"/>
      <c r="AB971" s="346"/>
      <c r="AC971" s="356" t="s">
        <v>196</v>
      </c>
      <c r="AD971" s="356"/>
      <c r="AE971" s="356"/>
      <c r="AF971" s="356"/>
      <c r="AG971" s="356"/>
      <c r="AH971" s="348" t="s">
        <v>657</v>
      </c>
      <c r="AI971" s="349"/>
      <c r="AJ971" s="349"/>
      <c r="AK971" s="349"/>
      <c r="AL971" s="350" t="s">
        <v>646</v>
      </c>
      <c r="AM971" s="351"/>
      <c r="AN971" s="351"/>
      <c r="AO971" s="352"/>
      <c r="AP971" s="353" t="s">
        <v>705</v>
      </c>
      <c r="AQ971" s="353"/>
      <c r="AR971" s="353"/>
      <c r="AS971" s="353"/>
      <c r="AT971" s="353"/>
      <c r="AU971" s="353"/>
      <c r="AV971" s="353"/>
      <c r="AW971" s="353"/>
      <c r="AX971" s="353"/>
    </row>
    <row r="972" spans="1:50" ht="91.5" customHeight="1" x14ac:dyDescent="0.15">
      <c r="A972" s="372">
        <v>4</v>
      </c>
      <c r="B972" s="372">
        <v>1</v>
      </c>
      <c r="C972" s="354" t="s">
        <v>672</v>
      </c>
      <c r="D972" s="340"/>
      <c r="E972" s="340"/>
      <c r="F972" s="340"/>
      <c r="G972" s="340"/>
      <c r="H972" s="340"/>
      <c r="I972" s="340"/>
      <c r="J972" s="341">
        <v>4290005009657</v>
      </c>
      <c r="K972" s="342"/>
      <c r="L972" s="342"/>
      <c r="M972" s="342"/>
      <c r="N972" s="342"/>
      <c r="O972" s="342"/>
      <c r="P972" s="355" t="s">
        <v>667</v>
      </c>
      <c r="Q972" s="343"/>
      <c r="R972" s="343"/>
      <c r="S972" s="343"/>
      <c r="T972" s="343"/>
      <c r="U972" s="343"/>
      <c r="V972" s="343"/>
      <c r="W972" s="343"/>
      <c r="X972" s="343"/>
      <c r="Y972" s="344">
        <v>0.5</v>
      </c>
      <c r="Z972" s="345"/>
      <c r="AA972" s="345"/>
      <c r="AB972" s="346"/>
      <c r="AC972" s="356" t="s">
        <v>196</v>
      </c>
      <c r="AD972" s="356"/>
      <c r="AE972" s="356"/>
      <c r="AF972" s="356"/>
      <c r="AG972" s="356"/>
      <c r="AH972" s="348" t="s">
        <v>657</v>
      </c>
      <c r="AI972" s="349"/>
      <c r="AJ972" s="349"/>
      <c r="AK972" s="349"/>
      <c r="AL972" s="350" t="s">
        <v>646</v>
      </c>
      <c r="AM972" s="351"/>
      <c r="AN972" s="351"/>
      <c r="AO972" s="352"/>
      <c r="AP972" s="353" t="s">
        <v>707</v>
      </c>
      <c r="AQ972" s="353"/>
      <c r="AR972" s="353"/>
      <c r="AS972" s="353"/>
      <c r="AT972" s="353"/>
      <c r="AU972" s="353"/>
      <c r="AV972" s="353"/>
      <c r="AW972" s="353"/>
      <c r="AX972" s="353"/>
    </row>
    <row r="973" spans="1:50" ht="63.75" customHeight="1" x14ac:dyDescent="0.15">
      <c r="A973" s="372">
        <v>5</v>
      </c>
      <c r="B973" s="372">
        <v>1</v>
      </c>
      <c r="C973" s="354" t="s">
        <v>673</v>
      </c>
      <c r="D973" s="340"/>
      <c r="E973" s="340"/>
      <c r="F973" s="340"/>
      <c r="G973" s="340"/>
      <c r="H973" s="340"/>
      <c r="I973" s="340"/>
      <c r="J973" s="341">
        <v>6290005010910</v>
      </c>
      <c r="K973" s="342"/>
      <c r="L973" s="342"/>
      <c r="M973" s="342"/>
      <c r="N973" s="342"/>
      <c r="O973" s="342"/>
      <c r="P973" s="355" t="s">
        <v>666</v>
      </c>
      <c r="Q973" s="343"/>
      <c r="R973" s="343"/>
      <c r="S973" s="343"/>
      <c r="T973" s="343"/>
      <c r="U973" s="343"/>
      <c r="V973" s="343"/>
      <c r="W973" s="343"/>
      <c r="X973" s="343"/>
      <c r="Y973" s="344">
        <v>0.2</v>
      </c>
      <c r="Z973" s="345"/>
      <c r="AA973" s="345"/>
      <c r="AB973" s="346"/>
      <c r="AC973" s="347" t="s">
        <v>196</v>
      </c>
      <c r="AD973" s="347"/>
      <c r="AE973" s="347"/>
      <c r="AF973" s="347"/>
      <c r="AG973" s="347"/>
      <c r="AH973" s="348" t="s">
        <v>652</v>
      </c>
      <c r="AI973" s="349"/>
      <c r="AJ973" s="349"/>
      <c r="AK973" s="349"/>
      <c r="AL973" s="350" t="s">
        <v>646</v>
      </c>
      <c r="AM973" s="351"/>
      <c r="AN973" s="351"/>
      <c r="AO973" s="352"/>
      <c r="AP973" s="353" t="s">
        <v>707</v>
      </c>
      <c r="AQ973" s="353"/>
      <c r="AR973" s="353"/>
      <c r="AS973" s="353"/>
      <c r="AT973" s="353"/>
      <c r="AU973" s="353"/>
      <c r="AV973" s="353"/>
      <c r="AW973" s="353"/>
      <c r="AX973" s="353"/>
    </row>
    <row r="974" spans="1:50" ht="30" hidden="1" customHeight="1" x14ac:dyDescent="0.15">
      <c r="A974" s="372">
        <v>6</v>
      </c>
      <c r="B974" s="372">
        <v>1</v>
      </c>
      <c r="C974" s="354"/>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54"/>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71.25" customHeight="1" x14ac:dyDescent="0.15">
      <c r="A1002" s="372">
        <v>1</v>
      </c>
      <c r="B1002" s="372">
        <v>1</v>
      </c>
      <c r="C1002" s="354" t="s">
        <v>699</v>
      </c>
      <c r="D1002" s="340"/>
      <c r="E1002" s="340"/>
      <c r="F1002" s="340"/>
      <c r="G1002" s="340"/>
      <c r="H1002" s="340"/>
      <c r="I1002" s="340"/>
      <c r="J1002" s="341">
        <v>9010405013075</v>
      </c>
      <c r="K1002" s="342"/>
      <c r="L1002" s="342"/>
      <c r="M1002" s="342"/>
      <c r="N1002" s="342"/>
      <c r="O1002" s="342"/>
      <c r="P1002" s="355" t="s">
        <v>655</v>
      </c>
      <c r="Q1002" s="343"/>
      <c r="R1002" s="343"/>
      <c r="S1002" s="343"/>
      <c r="T1002" s="343"/>
      <c r="U1002" s="343"/>
      <c r="V1002" s="343"/>
      <c r="W1002" s="343"/>
      <c r="X1002" s="343"/>
      <c r="Y1002" s="344">
        <v>1.5</v>
      </c>
      <c r="Z1002" s="345"/>
      <c r="AA1002" s="345"/>
      <c r="AB1002" s="346"/>
      <c r="AC1002" s="356" t="s">
        <v>196</v>
      </c>
      <c r="AD1002" s="364"/>
      <c r="AE1002" s="364"/>
      <c r="AF1002" s="364"/>
      <c r="AG1002" s="364"/>
      <c r="AH1002" s="365" t="s">
        <v>646</v>
      </c>
      <c r="AI1002" s="366"/>
      <c r="AJ1002" s="366"/>
      <c r="AK1002" s="366"/>
      <c r="AL1002" s="350" t="s">
        <v>656</v>
      </c>
      <c r="AM1002" s="351"/>
      <c r="AN1002" s="351"/>
      <c r="AO1002" s="352"/>
      <c r="AP1002" s="353" t="s">
        <v>708</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56.25" customHeight="1" x14ac:dyDescent="0.15">
      <c r="A1035" s="372">
        <v>1</v>
      </c>
      <c r="B1035" s="372">
        <v>1</v>
      </c>
      <c r="C1035" s="354" t="s">
        <v>687</v>
      </c>
      <c r="D1035" s="340"/>
      <c r="E1035" s="340"/>
      <c r="F1035" s="340"/>
      <c r="G1035" s="340"/>
      <c r="H1035" s="340"/>
      <c r="I1035" s="340"/>
      <c r="J1035" s="341" t="s">
        <v>685</v>
      </c>
      <c r="K1035" s="342"/>
      <c r="L1035" s="342"/>
      <c r="M1035" s="342"/>
      <c r="N1035" s="342"/>
      <c r="O1035" s="342"/>
      <c r="P1035" s="355" t="s">
        <v>692</v>
      </c>
      <c r="Q1035" s="343"/>
      <c r="R1035" s="343"/>
      <c r="S1035" s="343"/>
      <c r="T1035" s="343"/>
      <c r="U1035" s="343"/>
      <c r="V1035" s="343"/>
      <c r="W1035" s="343"/>
      <c r="X1035" s="343"/>
      <c r="Y1035" s="344">
        <v>0.5</v>
      </c>
      <c r="Z1035" s="345"/>
      <c r="AA1035" s="345"/>
      <c r="AB1035" s="346"/>
      <c r="AC1035" s="356" t="s">
        <v>196</v>
      </c>
      <c r="AD1035" s="364"/>
      <c r="AE1035" s="364"/>
      <c r="AF1035" s="364"/>
      <c r="AG1035" s="364"/>
      <c r="AH1035" s="365" t="s">
        <v>653</v>
      </c>
      <c r="AI1035" s="366"/>
      <c r="AJ1035" s="366"/>
      <c r="AK1035" s="366"/>
      <c r="AL1035" s="350" t="s">
        <v>654</v>
      </c>
      <c r="AM1035" s="351"/>
      <c r="AN1035" s="351"/>
      <c r="AO1035" s="352"/>
      <c r="AP1035" s="353" t="s">
        <v>709</v>
      </c>
      <c r="AQ1035" s="353"/>
      <c r="AR1035" s="353"/>
      <c r="AS1035" s="353"/>
      <c r="AT1035" s="353"/>
      <c r="AU1035" s="353"/>
      <c r="AV1035" s="353"/>
      <c r="AW1035" s="353"/>
      <c r="AX1035" s="353"/>
    </row>
    <row r="1036" spans="1:50" ht="59.25" customHeight="1" x14ac:dyDescent="0.15">
      <c r="A1036" s="372">
        <v>2</v>
      </c>
      <c r="B1036" s="372">
        <v>1</v>
      </c>
      <c r="C1036" s="354" t="s">
        <v>688</v>
      </c>
      <c r="D1036" s="340"/>
      <c r="E1036" s="340"/>
      <c r="F1036" s="340"/>
      <c r="G1036" s="340"/>
      <c r="H1036" s="340"/>
      <c r="I1036" s="340"/>
      <c r="J1036" s="341" t="s">
        <v>685</v>
      </c>
      <c r="K1036" s="342"/>
      <c r="L1036" s="342"/>
      <c r="M1036" s="342"/>
      <c r="N1036" s="342"/>
      <c r="O1036" s="342"/>
      <c r="P1036" s="355" t="s">
        <v>693</v>
      </c>
      <c r="Q1036" s="343"/>
      <c r="R1036" s="343"/>
      <c r="S1036" s="343"/>
      <c r="T1036" s="343"/>
      <c r="U1036" s="343"/>
      <c r="V1036" s="343"/>
      <c r="W1036" s="343"/>
      <c r="X1036" s="343"/>
      <c r="Y1036" s="344">
        <v>0.5</v>
      </c>
      <c r="Z1036" s="345"/>
      <c r="AA1036" s="345"/>
      <c r="AB1036" s="346"/>
      <c r="AC1036" s="356" t="s">
        <v>196</v>
      </c>
      <c r="AD1036" s="356"/>
      <c r="AE1036" s="356"/>
      <c r="AF1036" s="356"/>
      <c r="AG1036" s="356"/>
      <c r="AH1036" s="365" t="s">
        <v>685</v>
      </c>
      <c r="AI1036" s="366"/>
      <c r="AJ1036" s="366"/>
      <c r="AK1036" s="366"/>
      <c r="AL1036" s="367" t="s">
        <v>686</v>
      </c>
      <c r="AM1036" s="368"/>
      <c r="AN1036" s="368"/>
      <c r="AO1036" s="369"/>
      <c r="AP1036" s="353" t="s">
        <v>709</v>
      </c>
      <c r="AQ1036" s="353"/>
      <c r="AR1036" s="353"/>
      <c r="AS1036" s="353"/>
      <c r="AT1036" s="353"/>
      <c r="AU1036" s="353"/>
      <c r="AV1036" s="353"/>
      <c r="AW1036" s="353"/>
      <c r="AX1036" s="353"/>
    </row>
    <row r="1037" spans="1:50" ht="63.75" customHeight="1" x14ac:dyDescent="0.15">
      <c r="A1037" s="372">
        <v>3</v>
      </c>
      <c r="B1037" s="372">
        <v>1</v>
      </c>
      <c r="C1037" s="354" t="s">
        <v>689</v>
      </c>
      <c r="D1037" s="340"/>
      <c r="E1037" s="340"/>
      <c r="F1037" s="340"/>
      <c r="G1037" s="340"/>
      <c r="H1037" s="340"/>
      <c r="I1037" s="340"/>
      <c r="J1037" s="341" t="s">
        <v>685</v>
      </c>
      <c r="K1037" s="342"/>
      <c r="L1037" s="342"/>
      <c r="M1037" s="342"/>
      <c r="N1037" s="342"/>
      <c r="O1037" s="342"/>
      <c r="P1037" s="355" t="s">
        <v>693</v>
      </c>
      <c r="Q1037" s="343"/>
      <c r="R1037" s="343"/>
      <c r="S1037" s="343"/>
      <c r="T1037" s="343"/>
      <c r="U1037" s="343"/>
      <c r="V1037" s="343"/>
      <c r="W1037" s="343"/>
      <c r="X1037" s="343"/>
      <c r="Y1037" s="344">
        <v>0.5</v>
      </c>
      <c r="Z1037" s="345"/>
      <c r="AA1037" s="345"/>
      <c r="AB1037" s="346"/>
      <c r="AC1037" s="356" t="s">
        <v>196</v>
      </c>
      <c r="AD1037" s="356"/>
      <c r="AE1037" s="356"/>
      <c r="AF1037" s="356"/>
      <c r="AG1037" s="356"/>
      <c r="AH1037" s="348" t="s">
        <v>685</v>
      </c>
      <c r="AI1037" s="349"/>
      <c r="AJ1037" s="349"/>
      <c r="AK1037" s="349"/>
      <c r="AL1037" s="350" t="s">
        <v>685</v>
      </c>
      <c r="AM1037" s="351"/>
      <c r="AN1037" s="351"/>
      <c r="AO1037" s="352"/>
      <c r="AP1037" s="353" t="s">
        <v>710</v>
      </c>
      <c r="AQ1037" s="353"/>
      <c r="AR1037" s="353"/>
      <c r="AS1037" s="353"/>
      <c r="AT1037" s="353"/>
      <c r="AU1037" s="353"/>
      <c r="AV1037" s="353"/>
      <c r="AW1037" s="353"/>
      <c r="AX1037" s="353"/>
    </row>
    <row r="1038" spans="1:50" ht="65.25" customHeight="1" x14ac:dyDescent="0.15">
      <c r="A1038" s="372">
        <v>4</v>
      </c>
      <c r="B1038" s="372">
        <v>1</v>
      </c>
      <c r="C1038" s="354" t="s">
        <v>690</v>
      </c>
      <c r="D1038" s="340"/>
      <c r="E1038" s="340"/>
      <c r="F1038" s="340"/>
      <c r="G1038" s="340"/>
      <c r="H1038" s="340"/>
      <c r="I1038" s="340"/>
      <c r="J1038" s="341" t="s">
        <v>685</v>
      </c>
      <c r="K1038" s="342"/>
      <c r="L1038" s="342"/>
      <c r="M1038" s="342"/>
      <c r="N1038" s="342"/>
      <c r="O1038" s="342"/>
      <c r="P1038" s="355" t="s">
        <v>693</v>
      </c>
      <c r="Q1038" s="343"/>
      <c r="R1038" s="343"/>
      <c r="S1038" s="343"/>
      <c r="T1038" s="343"/>
      <c r="U1038" s="343"/>
      <c r="V1038" s="343"/>
      <c r="W1038" s="343"/>
      <c r="X1038" s="343"/>
      <c r="Y1038" s="344">
        <v>0.5</v>
      </c>
      <c r="Z1038" s="345"/>
      <c r="AA1038" s="345"/>
      <c r="AB1038" s="346"/>
      <c r="AC1038" s="356" t="s">
        <v>196</v>
      </c>
      <c r="AD1038" s="356"/>
      <c r="AE1038" s="356"/>
      <c r="AF1038" s="356"/>
      <c r="AG1038" s="356"/>
      <c r="AH1038" s="348" t="s">
        <v>685</v>
      </c>
      <c r="AI1038" s="349"/>
      <c r="AJ1038" s="349"/>
      <c r="AK1038" s="349"/>
      <c r="AL1038" s="350" t="s">
        <v>685</v>
      </c>
      <c r="AM1038" s="351"/>
      <c r="AN1038" s="351"/>
      <c r="AO1038" s="352"/>
      <c r="AP1038" s="353" t="s">
        <v>710</v>
      </c>
      <c r="AQ1038" s="353"/>
      <c r="AR1038" s="353"/>
      <c r="AS1038" s="353"/>
      <c r="AT1038" s="353"/>
      <c r="AU1038" s="353"/>
      <c r="AV1038" s="353"/>
      <c r="AW1038" s="353"/>
      <c r="AX1038" s="353"/>
    </row>
    <row r="1039" spans="1:50" ht="64.5" customHeight="1" x14ac:dyDescent="0.15">
      <c r="A1039" s="372">
        <v>5</v>
      </c>
      <c r="B1039" s="372">
        <v>1</v>
      </c>
      <c r="C1039" s="354" t="s">
        <v>691</v>
      </c>
      <c r="D1039" s="340"/>
      <c r="E1039" s="340"/>
      <c r="F1039" s="340"/>
      <c r="G1039" s="340"/>
      <c r="H1039" s="340"/>
      <c r="I1039" s="340"/>
      <c r="J1039" s="341" t="s">
        <v>685</v>
      </c>
      <c r="K1039" s="342"/>
      <c r="L1039" s="342"/>
      <c r="M1039" s="342"/>
      <c r="N1039" s="342"/>
      <c r="O1039" s="342"/>
      <c r="P1039" s="355" t="s">
        <v>693</v>
      </c>
      <c r="Q1039" s="343"/>
      <c r="R1039" s="343"/>
      <c r="S1039" s="343"/>
      <c r="T1039" s="343"/>
      <c r="U1039" s="343"/>
      <c r="V1039" s="343"/>
      <c r="W1039" s="343"/>
      <c r="X1039" s="343"/>
      <c r="Y1039" s="344">
        <v>0.5</v>
      </c>
      <c r="Z1039" s="345"/>
      <c r="AA1039" s="345"/>
      <c r="AB1039" s="346"/>
      <c r="AC1039" s="347" t="s">
        <v>196</v>
      </c>
      <c r="AD1039" s="347"/>
      <c r="AE1039" s="347"/>
      <c r="AF1039" s="347"/>
      <c r="AG1039" s="347"/>
      <c r="AH1039" s="348" t="s">
        <v>685</v>
      </c>
      <c r="AI1039" s="349"/>
      <c r="AJ1039" s="349"/>
      <c r="AK1039" s="349"/>
      <c r="AL1039" s="350" t="s">
        <v>685</v>
      </c>
      <c r="AM1039" s="351"/>
      <c r="AN1039" s="351"/>
      <c r="AO1039" s="352"/>
      <c r="AP1039" s="353" t="s">
        <v>710</v>
      </c>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620</v>
      </c>
      <c r="F1102" s="371"/>
      <c r="G1102" s="371"/>
      <c r="H1102" s="371"/>
      <c r="I1102" s="371"/>
      <c r="J1102" s="341" t="s">
        <v>618</v>
      </c>
      <c r="K1102" s="342"/>
      <c r="L1102" s="342"/>
      <c r="M1102" s="342"/>
      <c r="N1102" s="342"/>
      <c r="O1102" s="342"/>
      <c r="P1102" s="355" t="s">
        <v>628</v>
      </c>
      <c r="Q1102" s="343"/>
      <c r="R1102" s="343"/>
      <c r="S1102" s="343"/>
      <c r="T1102" s="343"/>
      <c r="U1102" s="343"/>
      <c r="V1102" s="343"/>
      <c r="W1102" s="343"/>
      <c r="X1102" s="343"/>
      <c r="Y1102" s="344" t="s">
        <v>628</v>
      </c>
      <c r="Z1102" s="345"/>
      <c r="AA1102" s="345"/>
      <c r="AB1102" s="346"/>
      <c r="AC1102" s="347"/>
      <c r="AD1102" s="347"/>
      <c r="AE1102" s="347"/>
      <c r="AF1102" s="347"/>
      <c r="AG1102" s="347"/>
      <c r="AH1102" s="348" t="s">
        <v>629</v>
      </c>
      <c r="AI1102" s="349"/>
      <c r="AJ1102" s="349"/>
      <c r="AK1102" s="349"/>
      <c r="AL1102" s="350" t="s">
        <v>629</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2">
    <cfRule type="expression" dxfId="2801" priority="13915">
      <formula>IF(RIGHT(TEXT(Y782,"0.#"),1)=".",FALSE,TRUE)</formula>
    </cfRule>
    <cfRule type="expression" dxfId="2800" priority="13916">
      <formula>IF(RIGHT(TEXT(Y782,"0.#"),1)=".",TRUE,FALSE)</formula>
    </cfRule>
  </conditionalFormatting>
  <conditionalFormatting sqref="Y791">
    <cfRule type="expression" dxfId="2799" priority="13911">
      <formula>IF(RIGHT(TEXT(Y791,"0.#"),1)=".",FALSE,TRUE)</formula>
    </cfRule>
    <cfRule type="expression" dxfId="2798" priority="13912">
      <formula>IF(RIGHT(TEXT(Y791,"0.#"),1)=".",TRUE,FALSE)</formula>
    </cfRule>
  </conditionalFormatting>
  <conditionalFormatting sqref="Y822:Y829 Y820 Y809:Y816 Y807 Y796:Y803 Y794">
    <cfRule type="expression" dxfId="2797" priority="13693">
      <formula>IF(RIGHT(TEXT(Y794,"0.#"),1)=".",FALSE,TRUE)</formula>
    </cfRule>
    <cfRule type="expression" dxfId="2796" priority="13694">
      <formula>IF(RIGHT(TEXT(Y794,"0.#"),1)=".",TRUE,FALSE)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3">
    <cfRule type="expression" dxfId="2763" priority="13501">
      <formula>IF(RIGHT(TEXT(AE33,"0.#"),1)=".",FALSE,TRUE)</formula>
    </cfRule>
    <cfRule type="expression" dxfId="2762" priority="13502">
      <formula>IF(RIGHT(TEXT(AE33,"0.#"),1)=".",TRUE,FALSE)</formula>
    </cfRule>
  </conditionalFormatting>
  <conditionalFormatting sqref="AE34">
    <cfRule type="expression" dxfId="2761" priority="13499">
      <formula>IF(RIGHT(TEXT(AE34,"0.#"),1)=".",FALSE,TRUE)</formula>
    </cfRule>
    <cfRule type="expression" dxfId="2760" priority="13500">
      <formula>IF(RIGHT(TEXT(AE34,"0.#"),1)=".",TRUE,FALSE)</formula>
    </cfRule>
  </conditionalFormatting>
  <conditionalFormatting sqref="AI34">
    <cfRule type="expression" dxfId="2759" priority="13497">
      <formula>IF(RIGHT(TEXT(AI34,"0.#"),1)=".",FALSE,TRUE)</formula>
    </cfRule>
    <cfRule type="expression" dxfId="2758" priority="13498">
      <formula>IF(RIGHT(TEXT(AI34,"0.#"),1)=".",TRUE,FALSE)</formula>
    </cfRule>
  </conditionalFormatting>
  <conditionalFormatting sqref="AI33">
    <cfRule type="expression" dxfId="2757" priority="13495">
      <formula>IF(RIGHT(TEXT(AI33,"0.#"),1)=".",FALSE,TRUE)</formula>
    </cfRule>
    <cfRule type="expression" dxfId="2756" priority="13496">
      <formula>IF(RIGHT(TEXT(AI33,"0.#"),1)=".",TRUE,FALSE)</formula>
    </cfRule>
  </conditionalFormatting>
  <conditionalFormatting sqref="AI32">
    <cfRule type="expression" dxfId="2755" priority="13493">
      <formula>IF(RIGHT(TEXT(AI32,"0.#"),1)=".",FALSE,TRUE)</formula>
    </cfRule>
    <cfRule type="expression" dxfId="2754" priority="13494">
      <formula>IF(RIGHT(TEXT(AI32,"0.#"),1)=".",TRUE,FALSE)</formula>
    </cfRule>
  </conditionalFormatting>
  <conditionalFormatting sqref="AM32">
    <cfRule type="expression" dxfId="2753" priority="13491">
      <formula>IF(RIGHT(TEXT(AM32,"0.#"),1)=".",FALSE,TRUE)</formula>
    </cfRule>
    <cfRule type="expression" dxfId="2752" priority="13492">
      <formula>IF(RIGHT(TEXT(AM32,"0.#"),1)=".",TRUE,FALSE)</formula>
    </cfRule>
  </conditionalFormatting>
  <conditionalFormatting sqref="AM33">
    <cfRule type="expression" dxfId="2751" priority="13489">
      <formula>IF(RIGHT(TEXT(AM33,"0.#"),1)=".",FALSE,TRUE)</formula>
    </cfRule>
    <cfRule type="expression" dxfId="2750" priority="13490">
      <formula>IF(RIGHT(TEXT(AM33,"0.#"),1)=".",TRUE,FALSE)</formula>
    </cfRule>
  </conditionalFormatting>
  <conditionalFormatting sqref="AQ32:AQ34">
    <cfRule type="expression" dxfId="2749" priority="13481">
      <formula>IF(RIGHT(TEXT(AQ32,"0.#"),1)=".",FALSE,TRUE)</formula>
    </cfRule>
    <cfRule type="expression" dxfId="2748" priority="13482">
      <formula>IF(RIGHT(TEXT(AQ32,"0.#"),1)=".",TRUE,FALSE)</formula>
    </cfRule>
  </conditionalFormatting>
  <conditionalFormatting sqref="AU32:AU34">
    <cfRule type="expression" dxfId="2747" priority="13479">
      <formula>IF(RIGHT(TEXT(AU32,"0.#"),1)=".",FALSE,TRUE)</formula>
    </cfRule>
    <cfRule type="expression" dxfId="2746" priority="13480">
      <formula>IF(RIGHT(TEXT(AU32,"0.#"),1)=".",TRUE,FALSE)</formula>
    </cfRule>
  </conditionalFormatting>
  <conditionalFormatting sqref="AE53">
    <cfRule type="expression" dxfId="2745" priority="13413">
      <formula>IF(RIGHT(TEXT(AE53,"0.#"),1)=".",FALSE,TRUE)</formula>
    </cfRule>
    <cfRule type="expression" dxfId="2744" priority="13414">
      <formula>IF(RIGHT(TEXT(AE53,"0.#"),1)=".",TRUE,FALSE)</formula>
    </cfRule>
  </conditionalFormatting>
  <conditionalFormatting sqref="AE54">
    <cfRule type="expression" dxfId="2743" priority="13411">
      <formula>IF(RIGHT(TEXT(AE54,"0.#"),1)=".",FALSE,TRUE)</formula>
    </cfRule>
    <cfRule type="expression" dxfId="2742" priority="13412">
      <formula>IF(RIGHT(TEXT(AE54,"0.#"),1)=".",TRUE,FALSE)</formula>
    </cfRule>
  </conditionalFormatting>
  <conditionalFormatting sqref="AI54">
    <cfRule type="expression" dxfId="2741" priority="13405">
      <formula>IF(RIGHT(TEXT(AI54,"0.#"),1)=".",FALSE,TRUE)</formula>
    </cfRule>
    <cfRule type="expression" dxfId="2740" priority="13406">
      <formula>IF(RIGHT(TEXT(AI54,"0.#"),1)=".",TRUE,FALSE)</formula>
    </cfRule>
  </conditionalFormatting>
  <conditionalFormatting sqref="AI53">
    <cfRule type="expression" dxfId="2739" priority="13403">
      <formula>IF(RIGHT(TEXT(AI53,"0.#"),1)=".",FALSE,TRUE)</formula>
    </cfRule>
    <cfRule type="expression" dxfId="2738" priority="13404">
      <formula>IF(RIGHT(TEXT(AI53,"0.#"),1)=".",TRUE,FALSE)</formula>
    </cfRule>
  </conditionalFormatting>
  <conditionalFormatting sqref="AM53">
    <cfRule type="expression" dxfId="2737" priority="13401">
      <formula>IF(RIGHT(TEXT(AM53,"0.#"),1)=".",FALSE,TRUE)</formula>
    </cfRule>
    <cfRule type="expression" dxfId="2736" priority="13402">
      <formula>IF(RIGHT(TEXT(AM53,"0.#"),1)=".",TRUE,FALSE)</formula>
    </cfRule>
  </conditionalFormatting>
  <conditionalFormatting sqref="AM54">
    <cfRule type="expression" dxfId="2735" priority="13399">
      <formula>IF(RIGHT(TEXT(AM54,"0.#"),1)=".",FALSE,TRUE)</formula>
    </cfRule>
    <cfRule type="expression" dxfId="2734" priority="13400">
      <formula>IF(RIGHT(TEXT(AM54,"0.#"),1)=".",TRUE,FALSE)</formula>
    </cfRule>
  </conditionalFormatting>
  <conditionalFormatting sqref="AM55">
    <cfRule type="expression" dxfId="2733" priority="13397">
      <formula>IF(RIGHT(TEXT(AM55,"0.#"),1)=".",FALSE,TRUE)</formula>
    </cfRule>
    <cfRule type="expression" dxfId="2732" priority="13398">
      <formula>IF(RIGHT(TEXT(AM55,"0.#"),1)=".",TRUE,FALSE)</formula>
    </cfRule>
  </conditionalFormatting>
  <conditionalFormatting sqref="AE60">
    <cfRule type="expression" dxfId="2731" priority="13383">
      <formula>IF(RIGHT(TEXT(AE60,"0.#"),1)=".",FALSE,TRUE)</formula>
    </cfRule>
    <cfRule type="expression" dxfId="2730" priority="13384">
      <formula>IF(RIGHT(TEXT(AE60,"0.#"),1)=".",TRUE,FALSE)</formula>
    </cfRule>
  </conditionalFormatting>
  <conditionalFormatting sqref="AE61">
    <cfRule type="expression" dxfId="2729" priority="13381">
      <formula>IF(RIGHT(TEXT(AE61,"0.#"),1)=".",FALSE,TRUE)</formula>
    </cfRule>
    <cfRule type="expression" dxfId="2728" priority="13382">
      <formula>IF(RIGHT(TEXT(AE61,"0.#"),1)=".",TRUE,FALSE)</formula>
    </cfRule>
  </conditionalFormatting>
  <conditionalFormatting sqref="AE62">
    <cfRule type="expression" dxfId="2727" priority="13379">
      <formula>IF(RIGHT(TEXT(AE62,"0.#"),1)=".",FALSE,TRUE)</formula>
    </cfRule>
    <cfRule type="expression" dxfId="2726" priority="13380">
      <formula>IF(RIGHT(TEXT(AE62,"0.#"),1)=".",TRUE,FALSE)</formula>
    </cfRule>
  </conditionalFormatting>
  <conditionalFormatting sqref="AI62">
    <cfRule type="expression" dxfId="2725" priority="13377">
      <formula>IF(RIGHT(TEXT(AI62,"0.#"),1)=".",FALSE,TRUE)</formula>
    </cfRule>
    <cfRule type="expression" dxfId="2724" priority="13378">
      <formula>IF(RIGHT(TEXT(AI62,"0.#"),1)=".",TRUE,FALSE)</formula>
    </cfRule>
  </conditionalFormatting>
  <conditionalFormatting sqref="AI61">
    <cfRule type="expression" dxfId="2723" priority="13375">
      <formula>IF(RIGHT(TEXT(AI61,"0.#"),1)=".",FALSE,TRUE)</formula>
    </cfRule>
    <cfRule type="expression" dxfId="2722" priority="13376">
      <formula>IF(RIGHT(TEXT(AI61,"0.#"),1)=".",TRUE,FALSE)</formula>
    </cfRule>
  </conditionalFormatting>
  <conditionalFormatting sqref="AI60">
    <cfRule type="expression" dxfId="2721" priority="13373">
      <formula>IF(RIGHT(TEXT(AI60,"0.#"),1)=".",FALSE,TRUE)</formula>
    </cfRule>
    <cfRule type="expression" dxfId="2720" priority="13374">
      <formula>IF(RIGHT(TEXT(AI60,"0.#"),1)=".",TRUE,FALSE)</formula>
    </cfRule>
  </conditionalFormatting>
  <conditionalFormatting sqref="AM60">
    <cfRule type="expression" dxfId="2719" priority="13371">
      <formula>IF(RIGHT(TEXT(AM60,"0.#"),1)=".",FALSE,TRUE)</formula>
    </cfRule>
    <cfRule type="expression" dxfId="2718" priority="13372">
      <formula>IF(RIGHT(TEXT(AM60,"0.#"),1)=".",TRUE,FALSE)</formula>
    </cfRule>
  </conditionalFormatting>
  <conditionalFormatting sqref="AM61">
    <cfRule type="expression" dxfId="2717" priority="13369">
      <formula>IF(RIGHT(TEXT(AM61,"0.#"),1)=".",FALSE,TRUE)</formula>
    </cfRule>
    <cfRule type="expression" dxfId="2716" priority="13370">
      <formula>IF(RIGHT(TEXT(AM61,"0.#"),1)=".",TRUE,FALSE)</formula>
    </cfRule>
  </conditionalFormatting>
  <conditionalFormatting sqref="AM62">
    <cfRule type="expression" dxfId="2715" priority="13367">
      <formula>IF(RIGHT(TEXT(AM62,"0.#"),1)=".",FALSE,TRUE)</formula>
    </cfRule>
    <cfRule type="expression" dxfId="2714" priority="13368">
      <formula>IF(RIGHT(TEXT(AM62,"0.#"),1)=".",TRUE,FALSE)</formula>
    </cfRule>
  </conditionalFormatting>
  <conditionalFormatting sqref="AE87">
    <cfRule type="expression" dxfId="2713" priority="13353">
      <formula>IF(RIGHT(TEXT(AE87,"0.#"),1)=".",FALSE,TRUE)</formula>
    </cfRule>
    <cfRule type="expression" dxfId="2712" priority="13354">
      <formula>IF(RIGHT(TEXT(AE87,"0.#"),1)=".",TRUE,FALSE)</formula>
    </cfRule>
  </conditionalFormatting>
  <conditionalFormatting sqref="AE88">
    <cfRule type="expression" dxfId="2711" priority="13351">
      <formula>IF(RIGHT(TEXT(AE88,"0.#"),1)=".",FALSE,TRUE)</formula>
    </cfRule>
    <cfRule type="expression" dxfId="2710" priority="13352">
      <formula>IF(RIGHT(TEXT(AE88,"0.#"),1)=".",TRUE,FALSE)</formula>
    </cfRule>
  </conditionalFormatting>
  <conditionalFormatting sqref="AE89">
    <cfRule type="expression" dxfId="2709" priority="13349">
      <formula>IF(RIGHT(TEXT(AE89,"0.#"),1)=".",FALSE,TRUE)</formula>
    </cfRule>
    <cfRule type="expression" dxfId="2708" priority="13350">
      <formula>IF(RIGHT(TEXT(AE89,"0.#"),1)=".",TRUE,FALSE)</formula>
    </cfRule>
  </conditionalFormatting>
  <conditionalFormatting sqref="AI89">
    <cfRule type="expression" dxfId="2707" priority="13347">
      <formula>IF(RIGHT(TEXT(AI89,"0.#"),1)=".",FALSE,TRUE)</formula>
    </cfRule>
    <cfRule type="expression" dxfId="2706" priority="13348">
      <formula>IF(RIGHT(TEXT(AI89,"0.#"),1)=".",TRUE,FALSE)</formula>
    </cfRule>
  </conditionalFormatting>
  <conditionalFormatting sqref="AI88">
    <cfRule type="expression" dxfId="2705" priority="13345">
      <formula>IF(RIGHT(TEXT(AI88,"0.#"),1)=".",FALSE,TRUE)</formula>
    </cfRule>
    <cfRule type="expression" dxfId="2704" priority="13346">
      <formula>IF(RIGHT(TEXT(AI88,"0.#"),1)=".",TRUE,FALSE)</formula>
    </cfRule>
  </conditionalFormatting>
  <conditionalFormatting sqref="AI87">
    <cfRule type="expression" dxfId="2703" priority="13343">
      <formula>IF(RIGHT(TEXT(AI87,"0.#"),1)=".",FALSE,TRUE)</formula>
    </cfRule>
    <cfRule type="expression" dxfId="2702" priority="13344">
      <formula>IF(RIGHT(TEXT(AI87,"0.#"),1)=".",TRUE,FALSE)</formula>
    </cfRule>
  </conditionalFormatting>
  <conditionalFormatting sqref="AM88">
    <cfRule type="expression" dxfId="2701" priority="13339">
      <formula>IF(RIGHT(TEXT(AM88,"0.#"),1)=".",FALSE,TRUE)</formula>
    </cfRule>
    <cfRule type="expression" dxfId="2700" priority="13340">
      <formula>IF(RIGHT(TEXT(AM88,"0.#"),1)=".",TRUE,FALSE)</formula>
    </cfRule>
  </conditionalFormatting>
  <conditionalFormatting sqref="AM89">
    <cfRule type="expression" dxfId="2699" priority="13337">
      <formula>IF(RIGHT(TEXT(AM89,"0.#"),1)=".",FALSE,TRUE)</formula>
    </cfRule>
    <cfRule type="expression" dxfId="2698" priority="13338">
      <formula>IF(RIGHT(TEXT(AM89,"0.#"),1)=".",TRUE,FALSE)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39:AO866">
    <cfRule type="expression" dxfId="2525" priority="6665">
      <formula>IF(AND(AL839&gt;=0, RIGHT(TEXT(AL839,"0.#"),1)&lt;&gt;"."),TRUE,FALSE)</formula>
    </cfRule>
    <cfRule type="expression" dxfId="2524" priority="6666">
      <formula>IF(AND(AL839&gt;=0, RIGHT(TEXT(AL839,"0.#"),1)="."),TRUE,FALSE)</formula>
    </cfRule>
    <cfRule type="expression" dxfId="2523" priority="6667">
      <formula>IF(AND(AL839&lt;0, RIGHT(TEXT(AL839,"0.#"),1)&lt;&gt;"."),TRUE,FALSE)</formula>
    </cfRule>
    <cfRule type="expression" dxfId="2522" priority="6668">
      <formula>IF(AND(AL839&lt;0, RIGHT(TEXT(AL839,"0.#"),1)="."),TRUE,FALSE)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41:Y965">
    <cfRule type="expression" dxfId="2081" priority="2085">
      <formula>IF(RIGHT(TEXT(Y941,"0.#"),1)=".",FALSE,TRUE)</formula>
    </cfRule>
    <cfRule type="expression" dxfId="2080" priority="2086">
      <formula>IF(RIGHT(TEXT(Y941,"0.#"),1)=".",TRUE,FALSE)</formula>
    </cfRule>
  </conditionalFormatting>
  <conditionalFormatting sqref="Y936">
    <cfRule type="expression" dxfId="2079" priority="2079">
      <formula>IF(RIGHT(TEXT(Y936,"0.#"),1)=".",FALSE,TRUE)</formula>
    </cfRule>
    <cfRule type="expression" dxfId="2078" priority="2080">
      <formula>IF(RIGHT(TEXT(Y936,"0.#"),1)=".",TRUE,FALSE)</formula>
    </cfRule>
  </conditionalFormatting>
  <conditionalFormatting sqref="Y974:Y998">
    <cfRule type="expression" dxfId="2077" priority="2073">
      <formula>IF(RIGHT(TEXT(Y974,"0.#"),1)=".",FALSE,TRUE)</formula>
    </cfRule>
    <cfRule type="expression" dxfId="2076" priority="2074">
      <formula>IF(RIGHT(TEXT(Y974,"0.#"),1)=".",TRUE,FALSE)</formula>
    </cfRule>
  </conditionalFormatting>
  <conditionalFormatting sqref="Y969">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2:AO899">
    <cfRule type="expression" dxfId="1991" priority="2111">
      <formula>IF(AND(AL872&gt;=0, RIGHT(TEXT(AL872,"0.#"),1)&lt;&gt;"."),TRUE,FALSE)</formula>
    </cfRule>
    <cfRule type="expression" dxfId="1990" priority="2112">
      <formula>IF(AND(AL872&gt;=0, RIGHT(TEXT(AL872,"0.#"),1)="."),TRUE,FALSE)</formula>
    </cfRule>
    <cfRule type="expression" dxfId="1989" priority="2113">
      <formula>IF(AND(AL872&lt;0, RIGHT(TEXT(AL872,"0.#"),1)&lt;&gt;"."),TRUE,FALSE)</formula>
    </cfRule>
    <cfRule type="expression" dxfId="1988" priority="2114">
      <formula>IF(AND(AL872&lt;0, RIGHT(TEXT(AL872,"0.#"),1)="."),TRUE,FALSE)</formula>
    </cfRule>
  </conditionalFormatting>
  <conditionalFormatting sqref="AL870:AO871">
    <cfRule type="expression" dxfId="1987" priority="2105">
      <formula>IF(AND(AL870&gt;=0, RIGHT(TEXT(AL870,"0.#"),1)&lt;&gt;"."),TRUE,FALSE)</formula>
    </cfRule>
    <cfRule type="expression" dxfId="1986" priority="2106">
      <formula>IF(AND(AL870&gt;=0, RIGHT(TEXT(AL870,"0.#"),1)="."),TRUE,FALSE)</formula>
    </cfRule>
    <cfRule type="expression" dxfId="1985" priority="2107">
      <formula>IF(AND(AL870&lt;0, RIGHT(TEXT(AL870,"0.#"),1)&lt;&gt;"."),TRUE,FALSE)</formula>
    </cfRule>
    <cfRule type="expression" dxfId="1984" priority="2108">
      <formula>IF(AND(AL870&lt;0, RIGHT(TEXT(AL870,"0.#"),1)="."),TRUE,FALSE)</formula>
    </cfRule>
  </conditionalFormatting>
  <conditionalFormatting sqref="AL905:AO932">
    <cfRule type="expression" dxfId="1983" priority="2099">
      <formula>IF(AND(AL905&gt;=0, RIGHT(TEXT(AL905,"0.#"),1)&lt;&gt;"."),TRUE,FALSE)</formula>
    </cfRule>
    <cfRule type="expression" dxfId="1982" priority="2100">
      <formula>IF(AND(AL905&gt;=0, RIGHT(TEXT(AL905,"0.#"),1)="."),TRUE,FALSE)</formula>
    </cfRule>
    <cfRule type="expression" dxfId="1981" priority="2101">
      <formula>IF(AND(AL905&lt;0, RIGHT(TEXT(AL905,"0.#"),1)&lt;&gt;"."),TRUE,FALSE)</formula>
    </cfRule>
    <cfRule type="expression" dxfId="1980" priority="2102">
      <formula>IF(AND(AL905&lt;0, RIGHT(TEXT(AL905,"0.#"),1)="."),TRUE,FALSE)</formula>
    </cfRule>
  </conditionalFormatting>
  <conditionalFormatting sqref="AL903:AO904">
    <cfRule type="expression" dxfId="1979" priority="2093">
      <formula>IF(AND(AL903&gt;=0, RIGHT(TEXT(AL903,"0.#"),1)&lt;&gt;"."),TRUE,FALSE)</formula>
    </cfRule>
    <cfRule type="expression" dxfId="1978" priority="2094">
      <formula>IF(AND(AL903&gt;=0, RIGHT(TEXT(AL903,"0.#"),1)="."),TRUE,FALSE)</formula>
    </cfRule>
    <cfRule type="expression" dxfId="1977" priority="2095">
      <formula>IF(AND(AL903&lt;0, RIGHT(TEXT(AL903,"0.#"),1)&lt;&gt;"."),TRUE,FALSE)</formula>
    </cfRule>
    <cfRule type="expression" dxfId="1976" priority="2096">
      <formula>IF(AND(AL903&lt;0, RIGHT(TEXT(AL903,"0.#"),1)="."),TRUE,FALSE)</formula>
    </cfRule>
  </conditionalFormatting>
  <conditionalFormatting sqref="AL938:AO965">
    <cfRule type="expression" dxfId="1975" priority="2087">
      <formula>IF(AND(AL938&gt;=0, RIGHT(TEXT(AL938,"0.#"),1)&lt;&gt;"."),TRUE,FALSE)</formula>
    </cfRule>
    <cfRule type="expression" dxfId="1974" priority="2088">
      <formula>IF(AND(AL938&gt;=0, RIGHT(TEXT(AL938,"0.#"),1)="."),TRUE,FALSE)</formula>
    </cfRule>
    <cfRule type="expression" dxfId="1973" priority="2089">
      <formula>IF(AND(AL938&lt;0, RIGHT(TEXT(AL938,"0.#"),1)&lt;&gt;"."),TRUE,FALSE)</formula>
    </cfRule>
    <cfRule type="expression" dxfId="1972" priority="2090">
      <formula>IF(AND(AL938&lt;0, RIGHT(TEXT(AL938,"0.#"),1)="."),TRUE,FALSE)</formula>
    </cfRule>
  </conditionalFormatting>
  <conditionalFormatting sqref="AL936:AO937">
    <cfRule type="expression" dxfId="1971" priority="2081">
      <formula>IF(AND(AL936&gt;=0, RIGHT(TEXT(AL936,"0.#"),1)&lt;&gt;"."),TRUE,FALSE)</formula>
    </cfRule>
    <cfRule type="expression" dxfId="1970" priority="2082">
      <formula>IF(AND(AL936&gt;=0, RIGHT(TEXT(AL936,"0.#"),1)="."),TRUE,FALSE)</formula>
    </cfRule>
    <cfRule type="expression" dxfId="1969" priority="2083">
      <formula>IF(AND(AL936&lt;0, RIGHT(TEXT(AL936,"0.#"),1)&lt;&gt;"."),TRUE,FALSE)</formula>
    </cfRule>
    <cfRule type="expression" dxfId="1968" priority="2084">
      <formula>IF(AND(AL936&lt;0, RIGHT(TEXT(AL936,"0.#"),1)="."),TRUE,FALSE)</formula>
    </cfRule>
  </conditionalFormatting>
  <conditionalFormatting sqref="AL971:AO998">
    <cfRule type="expression" dxfId="1967" priority="2075">
      <formula>IF(AND(AL971&gt;=0, RIGHT(TEXT(AL971,"0.#"),1)&lt;&gt;"."),TRUE,FALSE)</formula>
    </cfRule>
    <cfRule type="expression" dxfId="1966" priority="2076">
      <formula>IF(AND(AL971&gt;=0, RIGHT(TEXT(AL971,"0.#"),1)="."),TRUE,FALSE)</formula>
    </cfRule>
    <cfRule type="expression" dxfId="1965" priority="2077">
      <formula>IF(AND(AL971&lt;0, RIGHT(TEXT(AL971,"0.#"),1)&lt;&gt;"."),TRUE,FALSE)</formula>
    </cfRule>
    <cfRule type="expression" dxfId="1964" priority="2078">
      <formula>IF(AND(AL971&lt;0, RIGHT(TEXT(AL971,"0.#"),1)="."),TRUE,FALSE)</formula>
    </cfRule>
  </conditionalFormatting>
  <conditionalFormatting sqref="AL969:AO970">
    <cfRule type="expression" dxfId="1963" priority="2069">
      <formula>IF(AND(AL969&gt;=0, RIGHT(TEXT(AL969,"0.#"),1)&lt;&gt;"."),TRUE,FALSE)</formula>
    </cfRule>
    <cfRule type="expression" dxfId="1962" priority="2070">
      <formula>IF(AND(AL969&gt;=0, RIGHT(TEXT(AL969,"0.#"),1)="."),TRUE,FALSE)</formula>
    </cfRule>
    <cfRule type="expression" dxfId="1961" priority="2071">
      <formula>IF(AND(AL969&lt;0, RIGHT(TEXT(AL969,"0.#"),1)&lt;&gt;"."),TRUE,FALSE)</formula>
    </cfRule>
    <cfRule type="expression" dxfId="1960" priority="2072">
      <formula>IF(AND(AL969&lt;0, RIGHT(TEXT(AL969,"0.#"),1)="."),TRUE,FALSE)</formula>
    </cfRule>
  </conditionalFormatting>
  <conditionalFormatting sqref="AL1004:AO1031">
    <cfRule type="expression" dxfId="1959" priority="2063">
      <formula>IF(AND(AL1004&gt;=0, RIGHT(TEXT(AL1004,"0.#"),1)&lt;&gt;"."),TRUE,FALSE)</formula>
    </cfRule>
    <cfRule type="expression" dxfId="1958" priority="2064">
      <formula>IF(AND(AL1004&gt;=0, RIGHT(TEXT(AL1004,"0.#"),1)="."),TRUE,FALSE)</formula>
    </cfRule>
    <cfRule type="expression" dxfId="1957" priority="2065">
      <formula>IF(AND(AL1004&lt;0, RIGHT(TEXT(AL1004,"0.#"),1)&lt;&gt;"."),TRUE,FALSE)</formula>
    </cfRule>
    <cfRule type="expression" dxfId="1956" priority="2066">
      <formula>IF(AND(AL1004&lt;0, RIGHT(TEXT(AL1004,"0.#"),1)="."),TRUE,FALSE)</formula>
    </cfRule>
  </conditionalFormatting>
  <conditionalFormatting sqref="AL1002:AO1003">
    <cfRule type="expression" dxfId="1955" priority="2057">
      <formula>IF(AND(AL1002&gt;=0, RIGHT(TEXT(AL1002,"0.#"),1)&lt;&gt;"."),TRUE,FALSE)</formula>
    </cfRule>
    <cfRule type="expression" dxfId="1954" priority="2058">
      <formula>IF(AND(AL1002&gt;=0, RIGHT(TEXT(AL1002,"0.#"),1)="."),TRUE,FALSE)</formula>
    </cfRule>
    <cfRule type="expression" dxfId="1953" priority="2059">
      <formula>IF(AND(AL1002&lt;0, RIGHT(TEXT(AL1002,"0.#"),1)&lt;&gt;"."),TRUE,FALSE)</formula>
    </cfRule>
    <cfRule type="expression" dxfId="1952" priority="2060">
      <formula>IF(AND(AL1002&lt;0, RIGHT(TEXT(AL1002,"0.#"),1)="."),TRUE,FALSE)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1">
    <cfRule type="expression" dxfId="1185" priority="497">
      <formula>IF(RIGHT(TEXT(AU101,"0.#"),1)=".",FALSE,TRUE)</formula>
    </cfRule>
    <cfRule type="expression" dxfId="1184" priority="498">
      <formula>IF(RIGHT(TEXT(AU101,"0.#"),1)=".",TRUE,FALSE)</formula>
    </cfRule>
  </conditionalFormatting>
  <conditionalFormatting sqref="AU102">
    <cfRule type="expression" dxfId="1183" priority="495">
      <formula>IF(RIGHT(TEXT(AU102,"0.#"),1)=".",FALSE,TRUE)</formula>
    </cfRule>
    <cfRule type="expression" dxfId="1182" priority="496">
      <formula>IF(RIGHT(TEXT(AU102,"0.#"),1)=".",TRUE,FALSE)</formula>
    </cfRule>
  </conditionalFormatting>
  <conditionalFormatting sqref="AU104">
    <cfRule type="expression" dxfId="1181" priority="491">
      <formula>IF(RIGHT(TEXT(AU104,"0.#"),1)=".",FALSE,TRUE)</formula>
    </cfRule>
    <cfRule type="expression" dxfId="1180" priority="492">
      <formula>IF(RIGHT(TEXT(AU104,"0.#"),1)=".",TRUE,FALSE)</formula>
    </cfRule>
  </conditionalFormatting>
  <conditionalFormatting sqref="AU107">
    <cfRule type="expression" dxfId="1179" priority="485">
      <formula>IF(RIGHT(TEXT(AU107,"0.#"),1)=".",FALSE,TRUE)</formula>
    </cfRule>
    <cfRule type="expression" dxfId="1178" priority="486">
      <formula>IF(RIGHT(TEXT(AU107,"0.#"),1)=".",TRUE,FALSE)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M92">
    <cfRule type="expression" dxfId="739" priority="29">
      <formula>IF(RIGHT(TEXT(AM92,"0.#"),1)=".",FALSE,TRUE)</formula>
    </cfRule>
    <cfRule type="expression" dxfId="738" priority="30">
      <formula>IF(RIGHT(TEXT(AM92,"0.#"),1)=".",TRUE,FALSE)</formula>
    </cfRule>
  </conditionalFormatting>
  <conditionalFormatting sqref="AE92">
    <cfRule type="expression" dxfId="737" priority="41">
      <formula>IF(RIGHT(TEXT(AE92,"0.#"),1)=".",FALSE,TRUE)</formula>
    </cfRule>
    <cfRule type="expression" dxfId="736" priority="42">
      <formula>IF(RIGHT(TEXT(AE92,"0.#"),1)=".",TRUE,FALSE)</formula>
    </cfRule>
  </conditionalFormatting>
  <conditionalFormatting sqref="AE93">
    <cfRule type="expression" dxfId="735" priority="39">
      <formula>IF(RIGHT(TEXT(AE93,"0.#"),1)=".",FALSE,TRUE)</formula>
    </cfRule>
    <cfRule type="expression" dxfId="734" priority="40">
      <formula>IF(RIGHT(TEXT(AE93,"0.#"),1)=".",TRUE,FALSE)</formula>
    </cfRule>
  </conditionalFormatting>
  <conditionalFormatting sqref="AE94">
    <cfRule type="expression" dxfId="733" priority="37">
      <formula>IF(RIGHT(TEXT(AE94,"0.#"),1)=".",FALSE,TRUE)</formula>
    </cfRule>
    <cfRule type="expression" dxfId="732" priority="38">
      <formula>IF(RIGHT(TEXT(AE94,"0.#"),1)=".",TRUE,FALSE)</formula>
    </cfRule>
  </conditionalFormatting>
  <conditionalFormatting sqref="AI94">
    <cfRule type="expression" dxfId="731" priority="35">
      <formula>IF(RIGHT(TEXT(AI94,"0.#"),1)=".",FALSE,TRUE)</formula>
    </cfRule>
    <cfRule type="expression" dxfId="730" priority="36">
      <formula>IF(RIGHT(TEXT(AI94,"0.#"),1)=".",TRUE,FALSE)</formula>
    </cfRule>
  </conditionalFormatting>
  <conditionalFormatting sqref="AI93">
    <cfRule type="expression" dxfId="729" priority="33">
      <formula>IF(RIGHT(TEXT(AI93,"0.#"),1)=".",FALSE,TRUE)</formula>
    </cfRule>
    <cfRule type="expression" dxfId="728" priority="34">
      <formula>IF(RIGHT(TEXT(AI93,"0.#"),1)=".",TRUE,FALSE)</formula>
    </cfRule>
  </conditionalFormatting>
  <conditionalFormatting sqref="AI92">
    <cfRule type="expression" dxfId="727" priority="31">
      <formula>IF(RIGHT(TEXT(AI92,"0.#"),1)=".",FALSE,TRUE)</formula>
    </cfRule>
    <cfRule type="expression" dxfId="726" priority="32">
      <formula>IF(RIGHT(TEXT(AI92,"0.#"),1)=".",TRUE,FALSE)</formula>
    </cfRule>
  </conditionalFormatting>
  <conditionalFormatting sqref="AM93">
    <cfRule type="expression" dxfId="725" priority="27">
      <formula>IF(RIGHT(TEXT(AM93,"0.#"),1)=".",FALSE,TRUE)</formula>
    </cfRule>
    <cfRule type="expression" dxfId="724" priority="28">
      <formula>IF(RIGHT(TEXT(AM93,"0.#"),1)=".",TRUE,FALSE)</formula>
    </cfRule>
  </conditionalFormatting>
  <conditionalFormatting sqref="AM94">
    <cfRule type="expression" dxfId="723" priority="25">
      <formula>IF(RIGHT(TEXT(AM94,"0.#"),1)=".",FALSE,TRUE)</formula>
    </cfRule>
    <cfRule type="expression" dxfId="722" priority="26">
      <formula>IF(RIGHT(TEXT(AM94,"0.#"),1)=".",TRUE,FALSE)</formula>
    </cfRule>
  </conditionalFormatting>
  <conditionalFormatting sqref="AQ92:AQ94">
    <cfRule type="expression" dxfId="721" priority="23">
      <formula>IF(RIGHT(TEXT(AQ92,"0.#"),1)=".",FALSE,TRUE)</formula>
    </cfRule>
    <cfRule type="expression" dxfId="720" priority="24">
      <formula>IF(RIGHT(TEXT(AQ92,"0.#"),1)=".",TRUE,FALSE)</formula>
    </cfRule>
  </conditionalFormatting>
  <conditionalFormatting sqref="AU92 AU94">
    <cfRule type="expression" dxfId="719" priority="21">
      <formula>IF(RIGHT(TEXT(AU92,"0.#"),1)=".",FALSE,TRUE)</formula>
    </cfRule>
    <cfRule type="expression" dxfId="718" priority="22">
      <formula>IF(RIGHT(TEXT(AU92,"0.#"),1)=".",TRUE,FALSE)</formula>
    </cfRule>
  </conditionalFormatting>
  <conditionalFormatting sqref="AU93">
    <cfRule type="expression" dxfId="717" priority="19">
      <formula>IF(RIGHT(TEXT(AU93,"0.#"),1)=".",FALSE,TRUE)</formula>
    </cfRule>
    <cfRule type="expression" dxfId="716" priority="20">
      <formula>IF(RIGHT(TEXT(AU93,"0.#"),1)=".",TRUE,FALSE)</formula>
    </cfRule>
  </conditionalFormatting>
  <conditionalFormatting sqref="AU111 AU108 AU105">
    <cfRule type="expression" dxfId="715" priority="17">
      <formula>IF(RIGHT(TEXT(AU105,"0.#"),1)=".",FALSE,TRUE)</formula>
    </cfRule>
    <cfRule type="expression" dxfId="714" priority="18">
      <formula>IF(RIGHT(TEXT(AU105,"0.#"),1)=".",TRUE,FALSE)</formula>
    </cfRule>
  </conditionalFormatting>
  <conditionalFormatting sqref="Y939">
    <cfRule type="expression" dxfId="713" priority="15">
      <formula>IF(RIGHT(TEXT(Y939,"0.#"),1)=".",FALSE,TRUE)</formula>
    </cfRule>
    <cfRule type="expression" dxfId="712" priority="16">
      <formula>IF(RIGHT(TEXT(Y939,"0.#"),1)=".",TRUE,FALSE)</formula>
    </cfRule>
  </conditionalFormatting>
  <conditionalFormatting sqref="Y938">
    <cfRule type="expression" dxfId="711" priority="11">
      <formula>IF(RIGHT(TEXT(Y938,"0.#"),1)=".",FALSE,TRUE)</formula>
    </cfRule>
    <cfRule type="expression" dxfId="710" priority="12">
      <formula>IF(RIGHT(TEXT(Y938,"0.#"),1)=".",TRUE,FALSE)</formula>
    </cfRule>
  </conditionalFormatting>
  <conditionalFormatting sqref="Y970">
    <cfRule type="expression" dxfId="709" priority="9">
      <formula>IF(RIGHT(TEXT(Y970,"0.#"),1)=".",FALSE,TRUE)</formula>
    </cfRule>
    <cfRule type="expression" dxfId="708" priority="10">
      <formula>IF(RIGHT(TEXT(Y970,"0.#"),1)=".",TRUE,FALSE)</formula>
    </cfRule>
  </conditionalFormatting>
  <conditionalFormatting sqref="Y971">
    <cfRule type="expression" dxfId="707" priority="7">
      <formula>IF(RIGHT(TEXT(Y971,"0.#"),1)=".",FALSE,TRUE)</formula>
    </cfRule>
    <cfRule type="expression" dxfId="706" priority="8">
      <formula>IF(RIGHT(TEXT(Y971,"0.#"),1)=".",TRUE,FALSE)</formula>
    </cfRule>
  </conditionalFormatting>
  <conditionalFormatting sqref="Y972:Y973">
    <cfRule type="expression" dxfId="705" priority="5">
      <formula>IF(RIGHT(TEXT(Y972,"0.#"),1)=".",FALSE,TRUE)</formula>
    </cfRule>
    <cfRule type="expression" dxfId="704" priority="6">
      <formula>IF(RIGHT(TEXT(Y972,"0.#"),1)=".",TRUE,FALSE)</formula>
    </cfRule>
  </conditionalFormatting>
  <conditionalFormatting sqref="Y940">
    <cfRule type="expression" dxfId="703" priority="3">
      <formula>IF(RIGHT(TEXT(Y940,"0.#"),1)=".",FALSE,TRUE)</formula>
    </cfRule>
    <cfRule type="expression" dxfId="702" priority="4">
      <formula>IF(RIGHT(TEXT(Y940,"0.#"),1)=".",TRUE,FALSE)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429" max="49" man="1"/>
    <brk id="714" max="49" man="1"/>
    <brk id="739" max="49" man="1"/>
    <brk id="778" max="49" man="1"/>
    <brk id="833" max="49"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8"/>
      <c r="AA2" s="829"/>
      <c r="AB2" s="1038" t="s">
        <v>11</v>
      </c>
      <c r="AC2" s="1039"/>
      <c r="AD2" s="1040"/>
      <c r="AE2" s="1044" t="s">
        <v>357</v>
      </c>
      <c r="AF2" s="1044"/>
      <c r="AG2" s="1044"/>
      <c r="AH2" s="1044"/>
      <c r="AI2" s="1044" t="s">
        <v>363</v>
      </c>
      <c r="AJ2" s="1044"/>
      <c r="AK2" s="1044"/>
      <c r="AL2" s="1044"/>
      <c r="AM2" s="1044" t="s">
        <v>467</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8"/>
      <c r="AA9" s="829"/>
      <c r="AB9" s="1038" t="s">
        <v>11</v>
      </c>
      <c r="AC9" s="1039"/>
      <c r="AD9" s="1040"/>
      <c r="AE9" s="1044" t="s">
        <v>357</v>
      </c>
      <c r="AF9" s="1044"/>
      <c r="AG9" s="1044"/>
      <c r="AH9" s="1044"/>
      <c r="AI9" s="1044" t="s">
        <v>363</v>
      </c>
      <c r="AJ9" s="1044"/>
      <c r="AK9" s="1044"/>
      <c r="AL9" s="1044"/>
      <c r="AM9" s="1044" t="s">
        <v>467</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8"/>
      <c r="AA16" s="829"/>
      <c r="AB16" s="1038" t="s">
        <v>11</v>
      </c>
      <c r="AC16" s="1039"/>
      <c r="AD16" s="1040"/>
      <c r="AE16" s="1044" t="s">
        <v>357</v>
      </c>
      <c r="AF16" s="1044"/>
      <c r="AG16" s="1044"/>
      <c r="AH16" s="1044"/>
      <c r="AI16" s="1044" t="s">
        <v>363</v>
      </c>
      <c r="AJ16" s="1044"/>
      <c r="AK16" s="1044"/>
      <c r="AL16" s="1044"/>
      <c r="AM16" s="1044" t="s">
        <v>467</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8"/>
      <c r="AA23" s="829"/>
      <c r="AB23" s="1038" t="s">
        <v>11</v>
      </c>
      <c r="AC23" s="1039"/>
      <c r="AD23" s="1040"/>
      <c r="AE23" s="1044" t="s">
        <v>357</v>
      </c>
      <c r="AF23" s="1044"/>
      <c r="AG23" s="1044"/>
      <c r="AH23" s="1044"/>
      <c r="AI23" s="1044" t="s">
        <v>363</v>
      </c>
      <c r="AJ23" s="1044"/>
      <c r="AK23" s="1044"/>
      <c r="AL23" s="1044"/>
      <c r="AM23" s="1044" t="s">
        <v>467</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8"/>
      <c r="AA30" s="829"/>
      <c r="AB30" s="1038" t="s">
        <v>11</v>
      </c>
      <c r="AC30" s="1039"/>
      <c r="AD30" s="1040"/>
      <c r="AE30" s="1044" t="s">
        <v>357</v>
      </c>
      <c r="AF30" s="1044"/>
      <c r="AG30" s="1044"/>
      <c r="AH30" s="1044"/>
      <c r="AI30" s="1044" t="s">
        <v>363</v>
      </c>
      <c r="AJ30" s="1044"/>
      <c r="AK30" s="1044"/>
      <c r="AL30" s="1044"/>
      <c r="AM30" s="1044" t="s">
        <v>467</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8"/>
      <c r="AA37" s="829"/>
      <c r="AB37" s="1038" t="s">
        <v>11</v>
      </c>
      <c r="AC37" s="1039"/>
      <c r="AD37" s="1040"/>
      <c r="AE37" s="1044" t="s">
        <v>357</v>
      </c>
      <c r="AF37" s="1044"/>
      <c r="AG37" s="1044"/>
      <c r="AH37" s="1044"/>
      <c r="AI37" s="1044" t="s">
        <v>363</v>
      </c>
      <c r="AJ37" s="1044"/>
      <c r="AK37" s="1044"/>
      <c r="AL37" s="1044"/>
      <c r="AM37" s="1044" t="s">
        <v>467</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8"/>
      <c r="AA44" s="829"/>
      <c r="AB44" s="1038" t="s">
        <v>11</v>
      </c>
      <c r="AC44" s="1039"/>
      <c r="AD44" s="1040"/>
      <c r="AE44" s="1044" t="s">
        <v>357</v>
      </c>
      <c r="AF44" s="1044"/>
      <c r="AG44" s="1044"/>
      <c r="AH44" s="1044"/>
      <c r="AI44" s="1044" t="s">
        <v>363</v>
      </c>
      <c r="AJ44" s="1044"/>
      <c r="AK44" s="1044"/>
      <c r="AL44" s="1044"/>
      <c r="AM44" s="1044" t="s">
        <v>467</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8"/>
      <c r="AA51" s="829"/>
      <c r="AB51" s="553" t="s">
        <v>11</v>
      </c>
      <c r="AC51" s="1039"/>
      <c r="AD51" s="1040"/>
      <c r="AE51" s="1044" t="s">
        <v>357</v>
      </c>
      <c r="AF51" s="1044"/>
      <c r="AG51" s="1044"/>
      <c r="AH51" s="1044"/>
      <c r="AI51" s="1044" t="s">
        <v>363</v>
      </c>
      <c r="AJ51" s="1044"/>
      <c r="AK51" s="1044"/>
      <c r="AL51" s="1044"/>
      <c r="AM51" s="1044" t="s">
        <v>467</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8"/>
      <c r="AA58" s="829"/>
      <c r="AB58" s="1038" t="s">
        <v>11</v>
      </c>
      <c r="AC58" s="1039"/>
      <c r="AD58" s="1040"/>
      <c r="AE58" s="1044" t="s">
        <v>357</v>
      </c>
      <c r="AF58" s="1044"/>
      <c r="AG58" s="1044"/>
      <c r="AH58" s="1044"/>
      <c r="AI58" s="1044" t="s">
        <v>363</v>
      </c>
      <c r="AJ58" s="1044"/>
      <c r="AK58" s="1044"/>
      <c r="AL58" s="1044"/>
      <c r="AM58" s="1044" t="s">
        <v>467</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8"/>
      <c r="AA65" s="829"/>
      <c r="AB65" s="1038" t="s">
        <v>11</v>
      </c>
      <c r="AC65" s="1039"/>
      <c r="AD65" s="1040"/>
      <c r="AE65" s="1044" t="s">
        <v>357</v>
      </c>
      <c r="AF65" s="1044"/>
      <c r="AG65" s="1044"/>
      <c r="AH65" s="1044"/>
      <c r="AI65" s="1044" t="s">
        <v>363</v>
      </c>
      <c r="AJ65" s="1044"/>
      <c r="AK65" s="1044"/>
      <c r="AL65" s="1044"/>
      <c r="AM65" s="1044" t="s">
        <v>467</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7"/>
      <c r="B4" s="1058"/>
      <c r="C4" s="1058"/>
      <c r="D4" s="1058"/>
      <c r="E4" s="1058"/>
      <c r="F4" s="105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7"/>
      <c r="B14" s="1058"/>
      <c r="C14" s="1058"/>
      <c r="D14" s="1058"/>
      <c r="E14" s="1058"/>
      <c r="F14" s="105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7"/>
      <c r="B15" s="1058"/>
      <c r="C15" s="1058"/>
      <c r="D15" s="1058"/>
      <c r="E15" s="1058"/>
      <c r="F15" s="1059"/>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7"/>
      <c r="B16" s="1058"/>
      <c r="C16" s="1058"/>
      <c r="D16" s="1058"/>
      <c r="E16" s="1058"/>
      <c r="F16" s="105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7"/>
      <c r="B17" s="1058"/>
      <c r="C17" s="1058"/>
      <c r="D17" s="1058"/>
      <c r="E17" s="1058"/>
      <c r="F17" s="105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7"/>
      <c r="B27" s="1058"/>
      <c r="C27" s="1058"/>
      <c r="D27" s="1058"/>
      <c r="E27" s="1058"/>
      <c r="F27" s="105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7"/>
      <c r="B28" s="1058"/>
      <c r="C28" s="1058"/>
      <c r="D28" s="1058"/>
      <c r="E28" s="1058"/>
      <c r="F28" s="1059"/>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7"/>
      <c r="B29" s="1058"/>
      <c r="C29" s="1058"/>
      <c r="D29" s="1058"/>
      <c r="E29" s="1058"/>
      <c r="F29" s="105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7"/>
      <c r="B30" s="1058"/>
      <c r="C30" s="1058"/>
      <c r="D30" s="1058"/>
      <c r="E30" s="1058"/>
      <c r="F30" s="105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7"/>
      <c r="B40" s="1058"/>
      <c r="C40" s="1058"/>
      <c r="D40" s="1058"/>
      <c r="E40" s="1058"/>
      <c r="F40" s="105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7"/>
      <c r="B41" s="1058"/>
      <c r="C41" s="1058"/>
      <c r="D41" s="1058"/>
      <c r="E41" s="1058"/>
      <c r="F41" s="1059"/>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7"/>
      <c r="B42" s="1058"/>
      <c r="C42" s="1058"/>
      <c r="D42" s="1058"/>
      <c r="E42" s="1058"/>
      <c r="F42" s="105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7"/>
      <c r="B43" s="1058"/>
      <c r="C43" s="1058"/>
      <c r="D43" s="1058"/>
      <c r="E43" s="1058"/>
      <c r="F43" s="105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7"/>
      <c r="B56" s="1058"/>
      <c r="C56" s="1058"/>
      <c r="D56" s="1058"/>
      <c r="E56" s="1058"/>
      <c r="F56" s="105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7"/>
      <c r="B57" s="1058"/>
      <c r="C57" s="1058"/>
      <c r="D57" s="1058"/>
      <c r="E57" s="1058"/>
      <c r="F57" s="105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7"/>
      <c r="B67" s="1058"/>
      <c r="C67" s="1058"/>
      <c r="D67" s="1058"/>
      <c r="E67" s="1058"/>
      <c r="F67" s="105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7"/>
      <c r="B68" s="1058"/>
      <c r="C68" s="1058"/>
      <c r="D68" s="1058"/>
      <c r="E68" s="1058"/>
      <c r="F68" s="1059"/>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7"/>
      <c r="B69" s="1058"/>
      <c r="C69" s="1058"/>
      <c r="D69" s="1058"/>
      <c r="E69" s="1058"/>
      <c r="F69" s="105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7"/>
      <c r="B70" s="1058"/>
      <c r="C70" s="1058"/>
      <c r="D70" s="1058"/>
      <c r="E70" s="1058"/>
      <c r="F70" s="105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7"/>
      <c r="B80" s="1058"/>
      <c r="C80" s="1058"/>
      <c r="D80" s="1058"/>
      <c r="E80" s="1058"/>
      <c r="F80" s="105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7"/>
      <c r="B81" s="1058"/>
      <c r="C81" s="1058"/>
      <c r="D81" s="1058"/>
      <c r="E81" s="1058"/>
      <c r="F81" s="1059"/>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7"/>
      <c r="B82" s="1058"/>
      <c r="C82" s="1058"/>
      <c r="D82" s="1058"/>
      <c r="E82" s="1058"/>
      <c r="F82" s="105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7"/>
      <c r="B83" s="1058"/>
      <c r="C83" s="1058"/>
      <c r="D83" s="1058"/>
      <c r="E83" s="1058"/>
      <c r="F83" s="105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7"/>
      <c r="B93" s="1058"/>
      <c r="C93" s="1058"/>
      <c r="D93" s="1058"/>
      <c r="E93" s="1058"/>
      <c r="F93" s="105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7"/>
      <c r="B94" s="1058"/>
      <c r="C94" s="1058"/>
      <c r="D94" s="1058"/>
      <c r="E94" s="1058"/>
      <c r="F94" s="1059"/>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7"/>
      <c r="B95" s="1058"/>
      <c r="C95" s="1058"/>
      <c r="D95" s="1058"/>
      <c r="E95" s="1058"/>
      <c r="F95" s="105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7"/>
      <c r="B96" s="1058"/>
      <c r="C96" s="1058"/>
      <c r="D96" s="1058"/>
      <c r="E96" s="1058"/>
      <c r="F96" s="105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7"/>
      <c r="B109" s="1058"/>
      <c r="C109" s="1058"/>
      <c r="D109" s="1058"/>
      <c r="E109" s="1058"/>
      <c r="F109" s="105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7"/>
      <c r="B110" s="1058"/>
      <c r="C110" s="1058"/>
      <c r="D110" s="1058"/>
      <c r="E110" s="1058"/>
      <c r="F110" s="105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7"/>
      <c r="B120" s="1058"/>
      <c r="C120" s="1058"/>
      <c r="D120" s="1058"/>
      <c r="E120" s="1058"/>
      <c r="F120" s="105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7"/>
      <c r="B121" s="1058"/>
      <c r="C121" s="1058"/>
      <c r="D121" s="1058"/>
      <c r="E121" s="1058"/>
      <c r="F121" s="1059"/>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7"/>
      <c r="B122" s="1058"/>
      <c r="C122" s="1058"/>
      <c r="D122" s="1058"/>
      <c r="E122" s="1058"/>
      <c r="F122" s="105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7"/>
      <c r="B123" s="1058"/>
      <c r="C123" s="1058"/>
      <c r="D123" s="1058"/>
      <c r="E123" s="1058"/>
      <c r="F123" s="105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7"/>
      <c r="B133" s="1058"/>
      <c r="C133" s="1058"/>
      <c r="D133" s="1058"/>
      <c r="E133" s="1058"/>
      <c r="F133" s="105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7"/>
      <c r="B134" s="1058"/>
      <c r="C134" s="1058"/>
      <c r="D134" s="1058"/>
      <c r="E134" s="1058"/>
      <c r="F134" s="1059"/>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7"/>
      <c r="B135" s="1058"/>
      <c r="C135" s="1058"/>
      <c r="D135" s="1058"/>
      <c r="E135" s="1058"/>
      <c r="F135" s="105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7"/>
      <c r="B136" s="1058"/>
      <c r="C136" s="1058"/>
      <c r="D136" s="1058"/>
      <c r="E136" s="1058"/>
      <c r="F136" s="105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7"/>
      <c r="B146" s="1058"/>
      <c r="C146" s="1058"/>
      <c r="D146" s="1058"/>
      <c r="E146" s="1058"/>
      <c r="F146" s="105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7"/>
      <c r="B147" s="1058"/>
      <c r="C147" s="1058"/>
      <c r="D147" s="1058"/>
      <c r="E147" s="1058"/>
      <c r="F147" s="1059"/>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7"/>
      <c r="B148" s="1058"/>
      <c r="C148" s="1058"/>
      <c r="D148" s="1058"/>
      <c r="E148" s="1058"/>
      <c r="F148" s="105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7"/>
      <c r="B149" s="1058"/>
      <c r="C149" s="1058"/>
      <c r="D149" s="1058"/>
      <c r="E149" s="1058"/>
      <c r="F149" s="105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7"/>
      <c r="B162" s="1058"/>
      <c r="C162" s="1058"/>
      <c r="D162" s="1058"/>
      <c r="E162" s="1058"/>
      <c r="F162" s="105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7"/>
      <c r="B163" s="1058"/>
      <c r="C163" s="1058"/>
      <c r="D163" s="1058"/>
      <c r="E163" s="1058"/>
      <c r="F163" s="105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7"/>
      <c r="B173" s="1058"/>
      <c r="C173" s="1058"/>
      <c r="D173" s="1058"/>
      <c r="E173" s="1058"/>
      <c r="F173" s="105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7"/>
      <c r="B174" s="1058"/>
      <c r="C174" s="1058"/>
      <c r="D174" s="1058"/>
      <c r="E174" s="1058"/>
      <c r="F174" s="1059"/>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7"/>
      <c r="B175" s="1058"/>
      <c r="C175" s="1058"/>
      <c r="D175" s="1058"/>
      <c r="E175" s="1058"/>
      <c r="F175" s="105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7"/>
      <c r="B176" s="1058"/>
      <c r="C176" s="1058"/>
      <c r="D176" s="1058"/>
      <c r="E176" s="1058"/>
      <c r="F176" s="105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7"/>
      <c r="B186" s="1058"/>
      <c r="C186" s="1058"/>
      <c r="D186" s="1058"/>
      <c r="E186" s="1058"/>
      <c r="F186" s="105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7"/>
      <c r="B187" s="1058"/>
      <c r="C187" s="1058"/>
      <c r="D187" s="1058"/>
      <c r="E187" s="1058"/>
      <c r="F187" s="1059"/>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7"/>
      <c r="B188" s="1058"/>
      <c r="C188" s="1058"/>
      <c r="D188" s="1058"/>
      <c r="E188" s="1058"/>
      <c r="F188" s="105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7"/>
      <c r="B189" s="1058"/>
      <c r="C189" s="1058"/>
      <c r="D189" s="1058"/>
      <c r="E189" s="1058"/>
      <c r="F189" s="105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7"/>
      <c r="B199" s="1058"/>
      <c r="C199" s="1058"/>
      <c r="D199" s="1058"/>
      <c r="E199" s="1058"/>
      <c r="F199" s="105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7"/>
      <c r="B200" s="1058"/>
      <c r="C200" s="1058"/>
      <c r="D200" s="1058"/>
      <c r="E200" s="1058"/>
      <c r="F200" s="1059"/>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7"/>
      <c r="B201" s="1058"/>
      <c r="C201" s="1058"/>
      <c r="D201" s="1058"/>
      <c r="E201" s="1058"/>
      <c r="F201" s="105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7"/>
      <c r="B202" s="1058"/>
      <c r="C202" s="1058"/>
      <c r="D202" s="1058"/>
      <c r="E202" s="1058"/>
      <c r="F202" s="105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7"/>
      <c r="B215" s="1058"/>
      <c r="C215" s="1058"/>
      <c r="D215" s="1058"/>
      <c r="E215" s="1058"/>
      <c r="F215" s="105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7"/>
      <c r="B216" s="1058"/>
      <c r="C216" s="1058"/>
      <c r="D216" s="1058"/>
      <c r="E216" s="1058"/>
      <c r="F216" s="105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7"/>
      <c r="B226" s="1058"/>
      <c r="C226" s="1058"/>
      <c r="D226" s="1058"/>
      <c r="E226" s="1058"/>
      <c r="F226" s="105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7"/>
      <c r="B227" s="1058"/>
      <c r="C227" s="1058"/>
      <c r="D227" s="1058"/>
      <c r="E227" s="1058"/>
      <c r="F227" s="1059"/>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7"/>
      <c r="B228" s="1058"/>
      <c r="C228" s="1058"/>
      <c r="D228" s="1058"/>
      <c r="E228" s="1058"/>
      <c r="F228" s="105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7"/>
      <c r="B229" s="1058"/>
      <c r="C229" s="1058"/>
      <c r="D229" s="1058"/>
      <c r="E229" s="1058"/>
      <c r="F229" s="105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7"/>
      <c r="B239" s="1058"/>
      <c r="C239" s="1058"/>
      <c r="D239" s="1058"/>
      <c r="E239" s="1058"/>
      <c r="F239" s="105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7"/>
      <c r="B240" s="1058"/>
      <c r="C240" s="1058"/>
      <c r="D240" s="1058"/>
      <c r="E240" s="1058"/>
      <c r="F240" s="1059"/>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7"/>
      <c r="B241" s="1058"/>
      <c r="C241" s="1058"/>
      <c r="D241" s="1058"/>
      <c r="E241" s="1058"/>
      <c r="F241" s="105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7"/>
      <c r="B242" s="1058"/>
      <c r="C242" s="1058"/>
      <c r="D242" s="1058"/>
      <c r="E242" s="1058"/>
      <c r="F242" s="105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7"/>
      <c r="B252" s="1058"/>
      <c r="C252" s="1058"/>
      <c r="D252" s="1058"/>
      <c r="E252" s="1058"/>
      <c r="F252" s="105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7"/>
      <c r="B253" s="1058"/>
      <c r="C253" s="1058"/>
      <c r="D253" s="1058"/>
      <c r="E253" s="1058"/>
      <c r="F253" s="1059"/>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7"/>
      <c r="B254" s="1058"/>
      <c r="C254" s="1058"/>
      <c r="D254" s="1058"/>
      <c r="E254" s="1058"/>
      <c r="F254" s="105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7"/>
      <c r="B255" s="1058"/>
      <c r="C255" s="1058"/>
      <c r="D255" s="1058"/>
      <c r="E255" s="1058"/>
      <c r="F255" s="105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2018-08-14T07:31:02Z</cp:lastPrinted>
  <dcterms:created xsi:type="dcterms:W3CDTF">2012-03-13T00:50:25Z</dcterms:created>
  <dcterms:modified xsi:type="dcterms:W3CDTF">2018-08-14T07:31:06Z</dcterms:modified>
</cp:coreProperties>
</file>