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FPKC\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<sst xmlns="http://schemas.openxmlformats.org/spreadsheetml/2006/main" count="2954" uniqueCount="643">
  <si>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</si>
  <si>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</si>
  <si>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</si>
  <si>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</si>
  <si>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</si>
  <si>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</si>
  <si>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</si>
  <si>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</si>
  <si>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</si>
  <si>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</si>
  <si>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</si>
  <si>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</si>
  <si>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</si>
  <si>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</si>
  <si>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</si>
  <si>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</si>
  <si>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</si>
  <si>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</si>
  <si>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</si>
  <si>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</si>
  <si>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</si>
  <si>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</si>
  <si>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</si>
  <si>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</si>
  <si>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</si>
  <si>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</si>
  <si>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</si>
  <si>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</si>
  <si>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</si>
  <si>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</si>
  <si>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</si>
  <si>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</si>
  <si>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</si>
  <si>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</si>
  <si>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</si>
  <si>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</si>
  <si>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</si>
  <si>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</si>
  <si>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</si>
  <si>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</si>
  <si>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</si>
  <si>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</si>
  <si>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</si>
  <si>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</si>
  <si>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</si>
  <si>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</si>
  <si>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</si>
  <si>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</si>
  <si>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</si>
  <si>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</si>
  <si>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</si>
  <si>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</si>
  <si>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</si>
  <si>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</si>
  <si>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</si>
  <si>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</si>
  <si>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</si>
  <si>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</si>
  <si>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</si>
  <si>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</si>
  <si>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</si>
  <si>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</si>
  <si>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</si>
  <si>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</si>
  <si>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</si>
  <si>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</si>
  <si>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</si>
  <si>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</si>
  <si>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</si>
  <si>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</si>
  <si>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</si>
  <si>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</si>
  <si>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</si>
  <si>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</si>
  <si>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</si>
  <si>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</si>
  <si>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</si>
  <si>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</si>
  <si>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</si>
  <si>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</si>
  <si>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</si>
  <si>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</si>
  <si>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</si>
  <si>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</si>
  <si>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</si>
  <si>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</si>
  <si>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</si>
  <si>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</si>
  <si>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</si>
  <si>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</si>
  <si>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</si>
  <si>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</si>
  <si>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</si>
  <si>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</si>
  <si>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</si>
  <si>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</si>
  <si>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</si>
  <si>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</si>
  <si>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</si>
  <si>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</si>
  <si>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</si>
  <si>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</si>
  <si>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</si>
  <si>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</si>
  <si>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</si>
  <si>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</si>
  <si>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</si>
  <si>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</si>
  <si>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</si>
  <si>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</si>
  <si>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</si>
  <si>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</si>
  <si>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</si>
  <si>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</si>
  <si>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</si>
  <si>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</si>
  <si>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</si>
  <si>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</si>
  <si>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</si>
  <si>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</si>
  <si>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</si>
  <si>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</si>
  <si>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</si>
  <si>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</si>
  <si>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</si>
  <si>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</si>
  <si>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</si>
  <si>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</si>
  <si>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</si>
  <si>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</si>
  <si>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</si>
  <si>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</si>
  <si>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</si>
  <si>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</si>
  <si>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</si>
  <si>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</si>
  <si>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</si>
  <si>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</si>
  <si>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</si>
  <si>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</si>
  <si>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</si>
  <si>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</si>
  <si>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</si>
  <si>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</si>
  <si>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</si>
  <si>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</si>
  <si>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</si>
  <si>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</si>
  <si>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</si>
  <si>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</si>
  <si>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</si>
  <si>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</si>
  <si>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</si>
  <si>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</si>
  <si>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</si>
  <si>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</si>
  <si>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</si>
  <si>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</si>
  <si>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</si>
  <si>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</si>
  <si>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</si>
  <si>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</si>
  <si>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</si>
  <si>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</si>
  <si>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</si>
  <si>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</si>
  <si>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</si>
  <si>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</si>
  <si>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</si>
  <si>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</si>
  <si>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</si>
  <si>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</si>
  <si>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</si>
  <si>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</si>
  <si>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</si>
  <si>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</si>
  <si>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</si>
  <si>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</si>
  <si>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</si>
  <si>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</si>
  <si>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</si>
  <si>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</si>
  <si>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</si>
  <si>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</si>
  <si>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</si>
  <si>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</si>
  <si>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</si>
  <si>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</si>
  <si>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</si>
  <si>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</si>
  <si>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</si>
  <si>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</si>
  <si>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</si>
  <si>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</si>
  <si>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</si>
  <si>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</si>
  <si>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</si>
  <si>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</si>
  <si>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</si>
  <si>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</si>
  <si>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</si>
  <si>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</si>
  <si>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</si>
  <si>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</si>
  <si>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</si>
  <si>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</si>
  <si>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</si>
  <si>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</si>
  <si>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</si>
  <si>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</si>
  <si>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</si>
  <si>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</si>
  <si>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</si>
  <si>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</si>
  <si>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</si>
  <si>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</si>
  <si>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</si>
  <si>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</si>
  <si>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</si>
  <si>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</si>
  <si>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</si>
  <si>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</si>
  <si>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</si>
  <si>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</si>
  <si>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</si>
  <si>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</si>
  <si>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</si>
  <si>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</si>
  <si>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</si>
  <si>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</si>
  <si>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</si>
  <si>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</si>
  <si>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</si>
  <si>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</si>
  <si>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</si>
  <si>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</si>
  <si>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</si>
  <si>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</si>
  <si>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</si>
  <si>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</si>
  <si>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</si>
  <si>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</si>
  <si>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</si>
  <si>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</si>
  <si>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</si>
  <si>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</si>
  <si>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</si>
  <si>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</si>
  <si>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</si>
  <si>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</si>
  <si>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</si>
  <si>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</si>
  <si>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</si>
  <si>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</si>
  <si>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</si>
  <si>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</si>
  <si>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</si>
  <si>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</si>
  <si>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</si>
  <si>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</si>
  <si>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</si>
  <si>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</si>
  <si>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</si>
  <si>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</si>
  <si>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</si>
  <si>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</si>
  <si>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</si>
  <si>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</si>
  <si>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</si>
  <si>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</si>
  <si>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</si>
  <si>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</si>
  <si>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</si>
  <si>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</si>
  <si>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</si>
  <si>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</si>
  <si>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</si>
  <si>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</si>
  <si>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</si>
  <si>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</si>
  <si>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</si>
  <si>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</si>
  <si>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</si>
  <si>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</si>
  <si>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</si>
  <si>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</si>
  <si>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</si>
  <si>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</si>
  <si>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</si>
  <si>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</si>
  <si>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</si>
  <si>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</si>
  <si>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</si>
  <si>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</si>
  <si>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</si>
  <si>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</si>
  <si>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</si>
  <si>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</si>
  <si>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</si>
  <si>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</si>
  <si>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</si>
  <si>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</si>
  <si>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</si>
  <si>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</si>
  <si>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</si>
  <si>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</si>
  <si>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</si>
  <si>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</si>
  <si>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</si>
  <si>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</si>
  <si>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</si>
  <si>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</si>
  <si>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</si>
  <si>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</si>
  <si>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</si>
  <si>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</si>
  <si>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</si>
  <si>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</si>
  <si>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</si>
  <si>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</si>
  <si>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</si>
  <si>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</si>
  <si>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</si>
  <si>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</si>
  <si>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</si>
  <si>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</si>
  <si>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</si>
  <si>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</si>
  <si>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</si>
  <si>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</si>
  <si>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</si>
  <si>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</si>
  <si>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</si>
  <si>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</si>
  <si>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</si>
  <si>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</si>
  <si>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</si>
  <si>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</si>
  <si>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</si>
  <si>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</si>
  <si>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</si>
  <si>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</si>
  <si>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</si>
  <si>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</si>
  <si>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</si>
  <si>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</si>
  <si>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</si>
  <si>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</si>
  <si>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</si>
  <si>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</si>
  <si>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</si>
  <si>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</si>
  <si>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</si>
  <si>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</si>
  <si>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</si>
  <si>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</si>
  <si>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</si>
  <si>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</si>
  <si>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</si>
  <si>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</si>
  <si>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</si>
  <si>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</si>
  <si>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</si>
  <si>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</si>
  <si>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</si>
  <si>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</si>
  <si>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</si>
  <si>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</si>
  <si>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</si>
  <si>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</si>
  <si>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</si>
  <si>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</si>
  <si>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</si>
  <si>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</si>
  <si>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</si>
  <si>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</si>
  <si>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</si>
  <si>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</si>
  <si>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</si>
  <si>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</si>
  <si>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</si>
  <si>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</si>
  <si>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</si>
  <si>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</si>
  <si>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</si>
  <si>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</si>
  <si>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</si>
  <si>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</si>
  <si>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</si>
  <si>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</si>
  <si>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</si>
  <si>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</si>
  <si>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</si>
  <si>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</si>
  <si>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</si>
  <si>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</si>
  <si>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</si>
  <si>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</si>
  <si>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</si>
  <si>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</si>
  <si>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</si>
  <si>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</si>
  <si>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</si>
  <si>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</si>
  <si>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</si>
  <si>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</si>
  <si>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</si>
  <si>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</si>
  <si>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</si>
  <si>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</si>
  <si>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</si>
  <si>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</si>
  <si>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</si>
  <si>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</si>
  <si>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</si>
  <si>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</si>
  <si>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</si>
  <si>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</si>
  <si>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</si>
  <si>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</si>
  <si>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</si>
  <si>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</si>
  <si>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</si>
  <si>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</si>
  <si>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</si>
  <si>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</si>
  <si>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</si>
  <si>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</si>
  <si>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</si>
  <si>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</si>
  <si>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</si>
  <si>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</si>
  <si>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</si>
  <si>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</si>
  <si>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</si>
  <si>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</si>
  <si>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</si>
  <si>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</si>
  <si>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</si>
  <si>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</si>
  <si>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</si>
  <si>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</si>
  <si>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</si>
  <si>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</si>
  <si>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</si>
  <si>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</si>
  <si>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</si>
  <si>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</si>
  <si>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</si>
  <si>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</si>
  <si>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</si>
  <si>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</si>
  <si>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</si>
  <si>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</si>
  <si>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</si>
  <si>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</si>
  <si>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</si>
  <si>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</si>
  <si>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</si>
  <si>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</si>
  <si>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</si>
  <si>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</si>
  <si>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</si>
  <si>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</si>
  <si>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</si>
  <si>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</si>
  <si>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</si>
  <si>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</si>
  <si>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</si>
  <si>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</si>
  <si>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</si>
  <si>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</si>
  <si>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</si>
  <si>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</si>
  <si>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</si>
  <si>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</si>
  <si>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</si>
  <si>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</si>
  <si>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</si>
  <si>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</si>
  <si>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</si>
  <si>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</si>
  <si>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</si>
  <si>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</si>
  <si>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</si>
  <si>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</si>
  <si>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</si>
  <si>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</si>
  <si>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</si>
  <si>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</si>
  <si>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</si>
  <si>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</si>
  <si>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</si>
  <si>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</si>
  <si>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</si>
  <si>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</si>
  <si>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</si>
  <si>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</si>
  <si>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</si>
  <si>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</si>
  <si>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</si>
  <si>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</si>
  <si>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</si>
  <si>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</si>
  <si>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</si>
  <si>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</si>
  <si>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</si>
  <si>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</si>
  <si>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</si>
  <si>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</si>
  <si>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</si>
  <si>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</si>
  <si>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</si>
  <si>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</si>
  <si>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</si>
  <si>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</si>
  <si>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</si>
  <si>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</si>
  <si>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</si>
  <si>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</si>
  <si>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</si>
  <si>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</si>
  <si>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</si>
  <si>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</si>
  <si>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</si>
  <si>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</si>
  <si>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</si>
  <si>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</si>
  <si>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</si>
  <si>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</si>
  <si>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</si>
  <si>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</si>
  <si>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</si>
  <si>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</si>
  <si>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</si>
  <si>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</si>
  <si>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</si>
  <si>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</si>
  <si>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</si>
  <si>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</si>
  <si>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</si>
  <si>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</si>
  <si>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</si>
  <si>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</si>
  <si>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</si>
  <si>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</si>
  <si>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</si>
  <si>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</si>
  <si>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過誤納保険料の払戻し等に必要な経費
（年金特別会計厚生年金勘定）</t>
    <phoneticPr fontId="6"/>
  </si>
  <si>
    <t>年金局</t>
    <rPh sb="0" eb="3">
      <t>ネンキンキョク</t>
    </rPh>
    <phoneticPr fontId="6"/>
  </si>
  <si>
    <t>総務課</t>
    <rPh sb="0" eb="3">
      <t>ソウムカ</t>
    </rPh>
    <phoneticPr fontId="6"/>
  </si>
  <si>
    <t>○</t>
  </si>
  <si>
    <t>厚生年金保険法第39条</t>
    <phoneticPr fontId="6"/>
  </si>
  <si>
    <t>貨幣交換差増減整理手続
（昭和8年7月16日　蔵理788）</t>
    <phoneticPr fontId="6"/>
  </si>
  <si>
    <t>・事業主より徴収した厚生年金保険料について、過徴収が生じた場合の過誤納保険料の払い戻し等を行う。
・外国居住者に対する年金の支払において、年金の送付時とその支払取消による戻入時の為替レートの差額を日本銀行へ補填金として支払う。
・同一人に対して、国民年金法による年金の給付を停止して厚生年金保険法等による年金を支給する場合、厚生年金保険法等による年金を受ける権利が生じた月の翌月以後の分として既に支払われていた国民年金法による年金は過払い分として国に納付することになるが、手続きの軽減から厚生年金保険法等による年金の給付の内払いとし、既に支払われていた当該額は支払調整金として厚生年金勘定から基礎年金勘定等への繰り入れを行う。</t>
    <phoneticPr fontId="6"/>
  </si>
  <si>
    <t>・過誤納に係る厚生年金保険料の払戻し等については、納付者の請求に基づき随時払い戻しを行う。
・日本銀行の請求（四半期毎に年4回）に基づき、為替取組上生じた差減に充てるための補填金を支払う。
・年金の最終支払月である3月に、支払調整金が確定することから、3月末に厚生年金勘定から基礎年金勘定等に繰り入れを行う。</t>
    <phoneticPr fontId="6"/>
  </si>
  <si>
    <t>-</t>
    <phoneticPr fontId="6"/>
  </si>
  <si>
    <t>-</t>
    <phoneticPr fontId="6"/>
  </si>
  <si>
    <t>賠償償還及払戻金</t>
    <rPh sb="0" eb="2">
      <t>バイショウ</t>
    </rPh>
    <rPh sb="2" eb="4">
      <t>ショウカン</t>
    </rPh>
    <rPh sb="4" eb="5">
      <t>オヨ</t>
    </rPh>
    <rPh sb="5" eb="7">
      <t>ハライモドシ</t>
    </rPh>
    <rPh sb="7" eb="8">
      <t>キン</t>
    </rPh>
    <phoneticPr fontId="4"/>
  </si>
  <si>
    <t>貨幣交換差減補填金</t>
    <rPh sb="0" eb="2">
      <t>カヘイ</t>
    </rPh>
    <phoneticPr fontId="6"/>
  </si>
  <si>
    <t>一般会計繰入</t>
  </si>
  <si>
    <t>支払調整金繰入</t>
    <phoneticPr fontId="6"/>
  </si>
  <si>
    <t>-</t>
    <phoneticPr fontId="6"/>
  </si>
  <si>
    <t>厚生年金保険料を過誤納した被保険者等への保険料の払戻し金であり、定量的な目標を設定できない。</t>
    <rPh sb="0" eb="2">
      <t>コウセイ</t>
    </rPh>
    <phoneticPr fontId="8"/>
  </si>
  <si>
    <t>過誤納となった保険料を適切に支払う。</t>
    <rPh sb="0" eb="2">
      <t>カゴ</t>
    </rPh>
    <rPh sb="7" eb="10">
      <t>ホケンリョウ</t>
    </rPh>
    <rPh sb="11" eb="13">
      <t>テキセツ</t>
    </rPh>
    <rPh sb="14" eb="16">
      <t>シハラ</t>
    </rPh>
    <phoneticPr fontId="8"/>
  </si>
  <si>
    <t>過誤納保険料納付者に対し、着実に払戻す。</t>
    <rPh sb="0" eb="2">
      <t>カゴ</t>
    </rPh>
    <rPh sb="3" eb="6">
      <t>ホケンリョウ</t>
    </rPh>
    <rPh sb="6" eb="8">
      <t>ノウフ</t>
    </rPh>
    <rPh sb="8" eb="9">
      <t>シャ</t>
    </rPh>
    <rPh sb="10" eb="11">
      <t>タイ</t>
    </rPh>
    <rPh sb="13" eb="15">
      <t>チャクジツ</t>
    </rPh>
    <rPh sb="16" eb="18">
      <t>ハライモド</t>
    </rPh>
    <phoneticPr fontId="8"/>
  </si>
  <si>
    <t>百万円</t>
    <rPh sb="0" eb="2">
      <t>ヒャクマン</t>
    </rPh>
    <rPh sb="2" eb="3">
      <t>エン</t>
    </rPh>
    <phoneticPr fontId="6"/>
  </si>
  <si>
    <t>-</t>
    <phoneticPr fontId="6"/>
  </si>
  <si>
    <t>過誤納保険料の払戻し件数</t>
    <phoneticPr fontId="6"/>
  </si>
  <si>
    <t>件</t>
    <rPh sb="0" eb="1">
      <t>ケン</t>
    </rPh>
    <phoneticPr fontId="6"/>
  </si>
  <si>
    <t>-</t>
  </si>
  <si>
    <t>-</t>
    <phoneticPr fontId="6"/>
  </si>
  <si>
    <t>-</t>
    <phoneticPr fontId="6"/>
  </si>
  <si>
    <t>千円</t>
    <rPh sb="0" eb="2">
      <t>センエン</t>
    </rPh>
    <phoneticPr fontId="6"/>
  </si>
  <si>
    <t>千円/件</t>
    <rPh sb="0" eb="2">
      <t>センエン</t>
    </rPh>
    <rPh sb="3" eb="4">
      <t>ケン</t>
    </rPh>
    <phoneticPr fontId="6"/>
  </si>
  <si>
    <t>6,648,593/17,197</t>
    <phoneticPr fontId="6"/>
  </si>
  <si>
    <t>-</t>
    <phoneticPr fontId="6"/>
  </si>
  <si>
    <t>-</t>
    <phoneticPr fontId="6"/>
  </si>
  <si>
    <t>上位施策を達成するために、過誤納保険料納付者に対し、着実に払戻す。
また、本経費は、厚生年金保険料を過誤納した被保険者等への保険料の払戻し金であり、測定指標を設定できない。</t>
    <phoneticPr fontId="6"/>
  </si>
  <si>
    <t>-</t>
    <phoneticPr fontId="6"/>
  </si>
  <si>
    <t>-</t>
    <phoneticPr fontId="6"/>
  </si>
  <si>
    <t>-</t>
    <phoneticPr fontId="6"/>
  </si>
  <si>
    <t>‐</t>
  </si>
  <si>
    <t>無</t>
  </si>
  <si>
    <t>過徴収が生じた場合の過誤納保険料の払い戻し等を行う事業であり、国民の生活の安定が損なわれることを防止することを目的とする公的年金事業の一環であるため、必要不可欠な事業である。</t>
    <rPh sb="21" eb="22">
      <t>トウ</t>
    </rPh>
    <rPh sb="23" eb="24">
      <t>オコナ</t>
    </rPh>
    <rPh sb="25" eb="27">
      <t>ジギョウ</t>
    </rPh>
    <rPh sb="75" eb="77">
      <t>ヒツヨウ</t>
    </rPh>
    <rPh sb="77" eb="80">
      <t>フカケツ</t>
    </rPh>
    <rPh sb="81" eb="83">
      <t>ジギョウ</t>
    </rPh>
    <phoneticPr fontId="5"/>
  </si>
  <si>
    <t>本事業は、安定的かつ継続的に行うことが求められる事業であることから、国において行うべき事業である。</t>
    <rPh sb="0" eb="1">
      <t>ホン</t>
    </rPh>
    <rPh sb="1" eb="3">
      <t>ジギョウ</t>
    </rPh>
    <rPh sb="5" eb="8">
      <t>アンテイテキ</t>
    </rPh>
    <rPh sb="10" eb="12">
      <t>ケイゾク</t>
    </rPh>
    <rPh sb="12" eb="13">
      <t>テキ</t>
    </rPh>
    <rPh sb="14" eb="15">
      <t>オコナ</t>
    </rPh>
    <rPh sb="19" eb="20">
      <t>モト</t>
    </rPh>
    <rPh sb="24" eb="26">
      <t>ジギョウ</t>
    </rPh>
    <rPh sb="34" eb="35">
      <t>クニ</t>
    </rPh>
    <rPh sb="39" eb="40">
      <t>オコナ</t>
    </rPh>
    <rPh sb="43" eb="45">
      <t>ジギョウ</t>
    </rPh>
    <phoneticPr fontId="5"/>
  </si>
  <si>
    <t>本事業の目的を達成するために、法律に基づき、国の責務において実施すべき優先度が高い事業である。</t>
    <rPh sb="0" eb="1">
      <t>ホン</t>
    </rPh>
    <rPh sb="1" eb="3">
      <t>ジギョウ</t>
    </rPh>
    <rPh sb="4" eb="6">
      <t>モクテキ</t>
    </rPh>
    <rPh sb="7" eb="9">
      <t>タッセイ</t>
    </rPh>
    <rPh sb="15" eb="17">
      <t>ホウリツ</t>
    </rPh>
    <rPh sb="18" eb="19">
      <t>モト</t>
    </rPh>
    <rPh sb="22" eb="23">
      <t>クニ</t>
    </rPh>
    <rPh sb="24" eb="26">
      <t>セキム</t>
    </rPh>
    <rPh sb="30" eb="32">
      <t>ジッシ</t>
    </rPh>
    <rPh sb="35" eb="38">
      <t>ユウセンド</t>
    </rPh>
    <rPh sb="39" eb="40">
      <t>タカ</t>
    </rPh>
    <rPh sb="41" eb="43">
      <t>ジギョウ</t>
    </rPh>
    <phoneticPr fontId="5"/>
  </si>
  <si>
    <t>-</t>
    <phoneticPr fontId="6"/>
  </si>
  <si>
    <t>厚生年金保険料を過誤納した事業主等への保険料の払戻金等であり、受益者との負担関係は妥当である。</t>
    <rPh sb="0" eb="2">
      <t>コウセイ</t>
    </rPh>
    <rPh sb="2" eb="4">
      <t>ネンキン</t>
    </rPh>
    <rPh sb="4" eb="7">
      <t>ホケンリョウ</t>
    </rPh>
    <rPh sb="8" eb="10">
      <t>カゴ</t>
    </rPh>
    <rPh sb="10" eb="11">
      <t>オサ</t>
    </rPh>
    <rPh sb="13" eb="15">
      <t>ジギョウ</t>
    </rPh>
    <rPh sb="15" eb="17">
      <t>ヌシトウ</t>
    </rPh>
    <rPh sb="19" eb="22">
      <t>ホケンリョウ</t>
    </rPh>
    <rPh sb="23" eb="26">
      <t>ハライモドシキン</t>
    </rPh>
    <rPh sb="26" eb="27">
      <t>トウ</t>
    </rPh>
    <rPh sb="31" eb="34">
      <t>ジュエキシャ</t>
    </rPh>
    <rPh sb="36" eb="38">
      <t>フタン</t>
    </rPh>
    <rPh sb="38" eb="40">
      <t>カンケイ</t>
    </rPh>
    <rPh sb="41" eb="43">
      <t>ダトウ</t>
    </rPh>
    <phoneticPr fontId="5"/>
  </si>
  <si>
    <t>厚生年金保険料を過誤納した事業主等への保険料の払戻金等であり、必要な経費に限定されている。</t>
    <rPh sb="0" eb="2">
      <t>コウセイ</t>
    </rPh>
    <rPh sb="2" eb="4">
      <t>ネンキン</t>
    </rPh>
    <rPh sb="4" eb="7">
      <t>ホケンリョウ</t>
    </rPh>
    <rPh sb="8" eb="10">
      <t>カゴ</t>
    </rPh>
    <rPh sb="10" eb="11">
      <t>オサム</t>
    </rPh>
    <rPh sb="13" eb="15">
      <t>ジギョウ</t>
    </rPh>
    <rPh sb="15" eb="17">
      <t>シュトウ</t>
    </rPh>
    <rPh sb="19" eb="22">
      <t>ホケンリョウ</t>
    </rPh>
    <rPh sb="23" eb="26">
      <t>ハライモドシキン</t>
    </rPh>
    <rPh sb="26" eb="27">
      <t>トウ</t>
    </rPh>
    <rPh sb="31" eb="33">
      <t>ヒツヨウ</t>
    </rPh>
    <rPh sb="34" eb="36">
      <t>ケイヒ</t>
    </rPh>
    <rPh sb="37" eb="39">
      <t>ゲンテイ</t>
    </rPh>
    <phoneticPr fontId="5"/>
  </si>
  <si>
    <t>過誤納保険料の払戻し等を要することが見込より少なかったため。</t>
    <rPh sb="0" eb="2">
      <t>カゴ</t>
    </rPh>
    <rPh sb="2" eb="3">
      <t>ノウ</t>
    </rPh>
    <rPh sb="3" eb="6">
      <t>ホケンリョウ</t>
    </rPh>
    <rPh sb="7" eb="9">
      <t>ハライモドシ</t>
    </rPh>
    <rPh sb="10" eb="11">
      <t>トウ</t>
    </rPh>
    <rPh sb="12" eb="13">
      <t>ヨウ</t>
    </rPh>
    <rPh sb="18" eb="20">
      <t>ミコミ</t>
    </rPh>
    <rPh sb="22" eb="23">
      <t>スク</t>
    </rPh>
    <phoneticPr fontId="6"/>
  </si>
  <si>
    <t>代替指標の実績は目的に見合ったものになっている。</t>
  </si>
  <si>
    <t>活動実績はほぼ見込みどおり推移している。</t>
    <rPh sb="0" eb="2">
      <t>カツドウ</t>
    </rPh>
    <rPh sb="2" eb="4">
      <t>ジッセキ</t>
    </rPh>
    <rPh sb="7" eb="9">
      <t>ミコ</t>
    </rPh>
    <rPh sb="13" eb="15">
      <t>スイイ</t>
    </rPh>
    <phoneticPr fontId="6"/>
  </si>
  <si>
    <t>・賠償償還及払戻金は、過徴収となった厚生年金保険料等を納付義務者への払い戻し等に充てるものである。
・支払調整金繰入は、基礎年金等の過払額を厚生年金の支給額から差し引き調整した額を厚生年金勘定から基礎年金勘定等へ繰り入れるものである。
・貨幣交換差減補填金は、海外払いの給付費の為替取組上生じた差減に充てるため、日本銀行に交付する補填金に充てるものである。</t>
    <rPh sb="1" eb="3">
      <t>バイショウ</t>
    </rPh>
    <rPh sb="3" eb="5">
      <t>ショウカン</t>
    </rPh>
    <rPh sb="5" eb="6">
      <t>オヨ</t>
    </rPh>
    <rPh sb="6" eb="8">
      <t>ハライモドシ</t>
    </rPh>
    <rPh sb="8" eb="9">
      <t>キン</t>
    </rPh>
    <rPh sb="11" eb="12">
      <t>カ</t>
    </rPh>
    <rPh sb="12" eb="14">
      <t>チョウシュウ</t>
    </rPh>
    <rPh sb="18" eb="20">
      <t>コウセイ</t>
    </rPh>
    <rPh sb="20" eb="22">
      <t>ネンキン</t>
    </rPh>
    <rPh sb="22" eb="25">
      <t>ホケンリョウ</t>
    </rPh>
    <rPh sb="25" eb="26">
      <t>ナド</t>
    </rPh>
    <rPh sb="27" eb="29">
      <t>ノウフ</t>
    </rPh>
    <rPh sb="29" eb="32">
      <t>ギムシャ</t>
    </rPh>
    <rPh sb="51" eb="53">
      <t>シハライ</t>
    </rPh>
    <rPh sb="53" eb="56">
      <t>チョウセイキン</t>
    </rPh>
    <rPh sb="56" eb="58">
      <t>クリイレ</t>
    </rPh>
    <rPh sb="60" eb="62">
      <t>キソ</t>
    </rPh>
    <rPh sb="62" eb="64">
      <t>ネンキン</t>
    </rPh>
    <rPh sb="64" eb="65">
      <t>トウ</t>
    </rPh>
    <rPh sb="66" eb="68">
      <t>カバラ</t>
    </rPh>
    <rPh sb="68" eb="69">
      <t>ガク</t>
    </rPh>
    <rPh sb="70" eb="72">
      <t>コウセイ</t>
    </rPh>
    <rPh sb="72" eb="74">
      <t>ネンキン</t>
    </rPh>
    <rPh sb="75" eb="78">
      <t>シキュウガク</t>
    </rPh>
    <rPh sb="80" eb="81">
      <t>サ</t>
    </rPh>
    <rPh sb="82" eb="83">
      <t>ヒ</t>
    </rPh>
    <rPh sb="84" eb="86">
      <t>チョウセイ</t>
    </rPh>
    <rPh sb="88" eb="89">
      <t>ガク</t>
    </rPh>
    <rPh sb="90" eb="92">
      <t>コウセイ</t>
    </rPh>
    <rPh sb="92" eb="94">
      <t>ネンキン</t>
    </rPh>
    <rPh sb="94" eb="96">
      <t>カンジョウ</t>
    </rPh>
    <rPh sb="98" eb="100">
      <t>キソ</t>
    </rPh>
    <rPh sb="100" eb="102">
      <t>ネンキン</t>
    </rPh>
    <rPh sb="102" eb="104">
      <t>カンジョウ</t>
    </rPh>
    <rPh sb="104" eb="105">
      <t>トウ</t>
    </rPh>
    <rPh sb="106" eb="107">
      <t>ク</t>
    </rPh>
    <rPh sb="108" eb="109">
      <t>イ</t>
    </rPh>
    <rPh sb="119" eb="121">
      <t>カヘイ</t>
    </rPh>
    <rPh sb="121" eb="124">
      <t>コウカンサ</t>
    </rPh>
    <rPh sb="124" eb="125">
      <t>ゲン</t>
    </rPh>
    <rPh sb="125" eb="127">
      <t>ホテン</t>
    </rPh>
    <rPh sb="127" eb="128">
      <t>キン</t>
    </rPh>
    <rPh sb="130" eb="132">
      <t>カイガイ</t>
    </rPh>
    <rPh sb="132" eb="133">
      <t>ハラ</t>
    </rPh>
    <rPh sb="135" eb="138">
      <t>キュウフヒ</t>
    </rPh>
    <rPh sb="139" eb="141">
      <t>カワセ</t>
    </rPh>
    <rPh sb="141" eb="143">
      <t>トリクミ</t>
    </rPh>
    <rPh sb="143" eb="144">
      <t>ジョウ</t>
    </rPh>
    <rPh sb="144" eb="145">
      <t>ショウ</t>
    </rPh>
    <rPh sb="147" eb="149">
      <t>サゲン</t>
    </rPh>
    <rPh sb="150" eb="151">
      <t>ア</t>
    </rPh>
    <rPh sb="156" eb="158">
      <t>ニホン</t>
    </rPh>
    <rPh sb="158" eb="160">
      <t>ギンコウ</t>
    </rPh>
    <rPh sb="161" eb="163">
      <t>コウフ</t>
    </rPh>
    <rPh sb="165" eb="167">
      <t>ホテン</t>
    </rPh>
    <rPh sb="167" eb="168">
      <t>キン</t>
    </rPh>
    <rPh sb="169" eb="170">
      <t>ア</t>
    </rPh>
    <phoneticPr fontId="5"/>
  </si>
  <si>
    <t>・引き続き、迅速な支払いに努めるとともに事業主等への厚生年金保険料の払戻し等に支障をきたさぬように、支払実績等を踏まえ必要な予算額を確保するとともに、適正な執行を行うなどの取り組みを進める。</t>
    <rPh sb="59" eb="61">
      <t>ヒツヨウ</t>
    </rPh>
    <rPh sb="62" eb="65">
      <t>ヨサンガク</t>
    </rPh>
    <rPh sb="66" eb="68">
      <t>カクホ</t>
    </rPh>
    <rPh sb="75" eb="77">
      <t>テキセイ</t>
    </rPh>
    <rPh sb="78" eb="80">
      <t>シッコウ</t>
    </rPh>
    <phoneticPr fontId="8"/>
  </si>
  <si>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phoneticPr fontId="6"/>
  </si>
  <si>
    <t>829</t>
    <phoneticPr fontId="6"/>
  </si>
  <si>
    <t>650</t>
    <phoneticPr fontId="6"/>
  </si>
  <si>
    <t>941</t>
    <phoneticPr fontId="6"/>
  </si>
  <si>
    <t>940</t>
    <phoneticPr fontId="6"/>
  </si>
  <si>
    <t>946</t>
    <phoneticPr fontId="6"/>
  </si>
  <si>
    <t>913</t>
    <phoneticPr fontId="6"/>
  </si>
  <si>
    <t>賠償償還及払戻金</t>
    <rPh sb="0" eb="2">
      <t>バイショウ</t>
    </rPh>
    <rPh sb="2" eb="4">
      <t>ショウカン</t>
    </rPh>
    <rPh sb="4" eb="5">
      <t>オヨ</t>
    </rPh>
    <rPh sb="5" eb="8">
      <t>ハライモドシキン</t>
    </rPh>
    <phoneticPr fontId="1"/>
  </si>
  <si>
    <t>過誤納に係る厚生年金保険料の払戻し等</t>
    <rPh sb="0" eb="2">
      <t>カゴ</t>
    </rPh>
    <rPh sb="2" eb="3">
      <t>オサム</t>
    </rPh>
    <rPh sb="4" eb="5">
      <t>カカワ</t>
    </rPh>
    <rPh sb="6" eb="8">
      <t>コウセイ</t>
    </rPh>
    <rPh sb="8" eb="10">
      <t>ネンキン</t>
    </rPh>
    <rPh sb="10" eb="13">
      <t>ホケンリョウ</t>
    </rPh>
    <rPh sb="14" eb="16">
      <t>ハライモド</t>
    </rPh>
    <rPh sb="17" eb="18">
      <t>ナド</t>
    </rPh>
    <phoneticPr fontId="1"/>
  </si>
  <si>
    <t>支払調整金繰入</t>
    <rPh sb="0" eb="2">
      <t>シハライ</t>
    </rPh>
    <rPh sb="2" eb="5">
      <t>チョウセイキン</t>
    </rPh>
    <rPh sb="5" eb="7">
      <t>クリイレ</t>
    </rPh>
    <phoneticPr fontId="1"/>
  </si>
  <si>
    <t>厚生年金保険法に基づく、支払調整金の基礎年金勘定等への繰入れ</t>
    <rPh sb="0" eb="2">
      <t>コウセイ</t>
    </rPh>
    <rPh sb="2" eb="4">
      <t>ネンキン</t>
    </rPh>
    <rPh sb="4" eb="6">
      <t>ホケン</t>
    </rPh>
    <rPh sb="6" eb="7">
      <t>ホウ</t>
    </rPh>
    <rPh sb="8" eb="9">
      <t>モト</t>
    </rPh>
    <rPh sb="12" eb="14">
      <t>シハライ</t>
    </rPh>
    <rPh sb="14" eb="17">
      <t>チョウセイキン</t>
    </rPh>
    <rPh sb="18" eb="20">
      <t>キソ</t>
    </rPh>
    <rPh sb="20" eb="22">
      <t>ネンキン</t>
    </rPh>
    <rPh sb="22" eb="24">
      <t>カンジョウ</t>
    </rPh>
    <rPh sb="24" eb="25">
      <t>トウ</t>
    </rPh>
    <rPh sb="27" eb="29">
      <t>クリイレ</t>
    </rPh>
    <phoneticPr fontId="1"/>
  </si>
  <si>
    <t>貨幣交換差減補填金</t>
    <rPh sb="0" eb="2">
      <t>カヘイ</t>
    </rPh>
    <rPh sb="2" eb="5">
      <t>コウカンサ</t>
    </rPh>
    <rPh sb="5" eb="6">
      <t>ゲン</t>
    </rPh>
    <rPh sb="6" eb="8">
      <t>ホテン</t>
    </rPh>
    <rPh sb="8" eb="9">
      <t>キン</t>
    </rPh>
    <phoneticPr fontId="8"/>
  </si>
  <si>
    <t>海外払い給付費の為替取組上生じた差減に充てるための補填金</t>
    <rPh sb="0" eb="2">
      <t>カイガイ</t>
    </rPh>
    <rPh sb="2" eb="3">
      <t>ハラ</t>
    </rPh>
    <rPh sb="4" eb="7">
      <t>キュウフヒ</t>
    </rPh>
    <rPh sb="8" eb="10">
      <t>カワセ</t>
    </rPh>
    <rPh sb="10" eb="12">
      <t>トリクミ</t>
    </rPh>
    <rPh sb="12" eb="13">
      <t>ジョウ</t>
    </rPh>
    <rPh sb="13" eb="14">
      <t>ショウ</t>
    </rPh>
    <rPh sb="16" eb="18">
      <t>サゲン</t>
    </rPh>
    <rPh sb="19" eb="20">
      <t>ア</t>
    </rPh>
    <rPh sb="25" eb="27">
      <t>ホテン</t>
    </rPh>
    <rPh sb="27" eb="28">
      <t>キン</t>
    </rPh>
    <phoneticPr fontId="8"/>
  </si>
  <si>
    <t>一般会計へ繰入</t>
    <rPh sb="0" eb="2">
      <t>イッパン</t>
    </rPh>
    <rPh sb="2" eb="4">
      <t>カイケイ</t>
    </rPh>
    <rPh sb="5" eb="7">
      <t>クリイレ</t>
    </rPh>
    <phoneticPr fontId="8"/>
  </si>
  <si>
    <t>被保険者等</t>
    <rPh sb="0" eb="4">
      <t>ヒホケンシャ</t>
    </rPh>
    <rPh sb="4" eb="5">
      <t>トウ</t>
    </rPh>
    <phoneticPr fontId="6"/>
  </si>
  <si>
    <t>-</t>
    <phoneticPr fontId="6"/>
  </si>
  <si>
    <t>過誤納に係る厚生年金保険料の払戻し等</t>
  </si>
  <si>
    <t>基礎年金勘定</t>
  </si>
  <si>
    <t>厚生年金保険法に基づく、支払調整金の基礎年金勘定への繰入れ</t>
    <rPh sb="18" eb="20">
      <t>キソ</t>
    </rPh>
    <rPh sb="20" eb="22">
      <t>ネンキン</t>
    </rPh>
    <phoneticPr fontId="6"/>
  </si>
  <si>
    <t>国民年金勘定</t>
  </si>
  <si>
    <t>厚生年金保険法に基づく、支払調整金の国民年金勘定への繰入れ</t>
    <rPh sb="18" eb="20">
      <t>コクミン</t>
    </rPh>
    <rPh sb="20" eb="22">
      <t>ネンキン</t>
    </rPh>
    <phoneticPr fontId="6"/>
  </si>
  <si>
    <t>11,367,125/30,699</t>
    <phoneticPr fontId="6"/>
  </si>
  <si>
    <t>-</t>
    <phoneticPr fontId="6"/>
  </si>
  <si>
    <t>A.被保険者等</t>
    <rPh sb="2" eb="6">
      <t>ヒホケンシャ</t>
    </rPh>
    <rPh sb="6" eb="7">
      <t>トウ</t>
    </rPh>
    <phoneticPr fontId="6"/>
  </si>
  <si>
    <t>B.基礎年金勘定等</t>
    <rPh sb="2" eb="4">
      <t>キソ</t>
    </rPh>
    <rPh sb="4" eb="6">
      <t>ネンキン</t>
    </rPh>
    <rPh sb="6" eb="8">
      <t>カンジョウ</t>
    </rPh>
    <rPh sb="8" eb="9">
      <t>トウ</t>
    </rPh>
    <phoneticPr fontId="6"/>
  </si>
  <si>
    <t>C.日本銀行</t>
    <rPh sb="2" eb="4">
      <t>ニホン</t>
    </rPh>
    <rPh sb="4" eb="6">
      <t>ギンコウ</t>
    </rPh>
    <phoneticPr fontId="6"/>
  </si>
  <si>
    <t>D.一般会計</t>
    <rPh sb="2" eb="4">
      <t>イッパン</t>
    </rPh>
    <rPh sb="4" eb="6">
      <t>カイケイ</t>
    </rPh>
    <phoneticPr fontId="6"/>
  </si>
  <si>
    <t>日本銀行</t>
    <rPh sb="0" eb="2">
      <t>ニホン</t>
    </rPh>
    <rPh sb="2" eb="4">
      <t>ギンコウ</t>
    </rPh>
    <phoneticPr fontId="6"/>
  </si>
  <si>
    <t>海外払い給付費の為替取組上生じた差減に充てるための補填金</t>
    <phoneticPr fontId="6"/>
  </si>
  <si>
    <t>-</t>
    <phoneticPr fontId="6"/>
  </si>
  <si>
    <t>-</t>
    <phoneticPr fontId="6"/>
  </si>
  <si>
    <t>一般会計</t>
    <rPh sb="0" eb="2">
      <t>イッパン</t>
    </rPh>
    <rPh sb="2" eb="4">
      <t>カイケイ</t>
    </rPh>
    <phoneticPr fontId="6"/>
  </si>
  <si>
    <t>-</t>
    <phoneticPr fontId="6"/>
  </si>
  <si>
    <t>厚生年金保険の保険給付及び納付の特例等に関する法律に基づく一般会計への繰入れ</t>
    <phoneticPr fontId="6"/>
  </si>
  <si>
    <t>厚生年金保険の保険給付及び納付の特例等に関する法律に基づく一般会計への繰入れ</t>
    <phoneticPr fontId="6"/>
  </si>
  <si>
    <t>1件当たり払戻額（払戻総額／払戻件数）</t>
    <rPh sb="1" eb="2">
      <t>ケン</t>
    </rPh>
    <rPh sb="2" eb="3">
      <t>ア</t>
    </rPh>
    <rPh sb="5" eb="7">
      <t>ハライモドシ</t>
    </rPh>
    <rPh sb="7" eb="8">
      <t>ガク</t>
    </rPh>
    <rPh sb="9" eb="11">
      <t>ハライモドシ</t>
    </rPh>
    <rPh sb="11" eb="13">
      <t>ソウガク</t>
    </rPh>
    <rPh sb="14" eb="16">
      <t>ハライモドシ</t>
    </rPh>
    <rPh sb="16" eb="18">
      <t>ケンスウ</t>
    </rPh>
    <phoneticPr fontId="6"/>
  </si>
  <si>
    <t>施策大目標１　　老後生活の経済的自立の基礎となる所得保障の充実を図ること</t>
    <rPh sb="0" eb="2">
      <t>セサク</t>
    </rPh>
    <rPh sb="2" eb="5">
      <t>ダイモクヒョウ</t>
    </rPh>
    <phoneticPr fontId="6"/>
  </si>
  <si>
    <t>Ⅹ－１－１　国民に信頼される持続可能な公的年金制度を構築し、適正な事業運営を図ること</t>
    <phoneticPr fontId="6"/>
  </si>
  <si>
    <t>点検対象外</t>
    <rPh sb="0" eb="5">
      <t>テンケンタイショウガイ</t>
    </rPh>
    <phoneticPr fontId="6"/>
  </si>
  <si>
    <t>引き続き、必要な予算額を確保し、適正な執行に努めること。</t>
    <phoneticPr fontId="6"/>
  </si>
  <si>
    <t>総務課長　大西　友弘</t>
    <rPh sb="0" eb="2">
      <t>ソウム</t>
    </rPh>
    <rPh sb="2" eb="4">
      <t>カチョウ</t>
    </rPh>
    <rPh sb="5" eb="7">
      <t>オオニシ</t>
    </rPh>
    <rPh sb="8" eb="10">
      <t>トモヒロ</t>
    </rPh>
    <phoneticPr fontId="6"/>
  </si>
  <si>
    <t>過誤納となった保険料を適切に支払う。
27年度　実績額　 6,649百万円
28年度　実績額　11,367百万円
29年度　実績額　22,663百万円</t>
    <rPh sb="0" eb="2">
      <t>カゴ</t>
    </rPh>
    <rPh sb="7" eb="10">
      <t>ホケンリョウ</t>
    </rPh>
    <rPh sb="11" eb="13">
      <t>テキセツ</t>
    </rPh>
    <rPh sb="14" eb="16">
      <t>シハライ</t>
    </rPh>
    <rPh sb="59" eb="61">
      <t>ネンド</t>
    </rPh>
    <rPh sb="62" eb="65">
      <t>ジッセキガク</t>
    </rPh>
    <rPh sb="72" eb="74">
      <t>ヒャクマン</t>
    </rPh>
    <rPh sb="74" eb="75">
      <t>エン</t>
    </rPh>
    <phoneticPr fontId="4"/>
  </si>
  <si>
    <t>22,663,092/35,943</t>
    <phoneticPr fontId="6"/>
  </si>
  <si>
    <t>-</t>
    <phoneticPr fontId="6"/>
  </si>
  <si>
    <t>-</t>
    <phoneticPr fontId="6"/>
  </si>
  <si>
    <t>－</t>
    <phoneticPr fontId="6"/>
  </si>
  <si>
    <t>賠償償還及払戻金の増等による。</t>
    <rPh sb="0" eb="2">
      <t>バイショウ</t>
    </rPh>
    <rPh sb="2" eb="4">
      <t>ショウカン</t>
    </rPh>
    <rPh sb="4" eb="5">
      <t>オヨ</t>
    </rPh>
    <rPh sb="5" eb="7">
      <t>ハライモドシ</t>
    </rPh>
    <rPh sb="7" eb="8">
      <t>キン</t>
    </rPh>
    <rPh sb="9" eb="10">
      <t>ゾウ</t>
    </rPh>
    <rPh sb="10" eb="11">
      <t>トウ</t>
    </rPh>
    <phoneticPr fontId="6"/>
  </si>
  <si>
    <t>740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</si>
</sst>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56" fontId="0" fillId="5" borderId="65" xfId="0" applyNumberFormat="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49</xdr:col>
      <xdr:colOff>156484</xdr:colOff>
      <xdr:row>759</xdr:row>
      <xdr:rowOff>163891</xdr:rowOff>
    </xdr:to>
    <xdr:grpSp>
      <xdr:nvGrpSpPr>
        <xdr:cNvPr id="20" name="グループ化 19"/>
        <xdr:cNvGrpSpPr/>
      </xdr:nvGrpSpPr>
      <xdr:grpSpPr>
        <a:xfrm>
          <a:off x="1625600" y="47967900"/>
          <a:ext cx="8487684" cy="7517191"/>
          <a:chOff x="1559721" y="48279844"/>
          <a:chExt cx="8477250" cy="7399489"/>
        </a:xfrm>
      </xdr:grpSpPr>
      <xdr:grpSp>
        <xdr:nvGrpSpPr>
          <xdr:cNvPr id="21" name="グループ化 20"/>
          <xdr:cNvGrpSpPr/>
        </xdr:nvGrpSpPr>
        <xdr:grpSpPr>
          <a:xfrm>
            <a:off x="1559721" y="48279844"/>
            <a:ext cx="8477250" cy="7394730"/>
            <a:chOff x="1533525" y="31527750"/>
            <a:chExt cx="8477250" cy="7394730"/>
          </a:xfrm>
        </xdr:grpSpPr>
        <xdr:grpSp>
          <xdr:nvGrpSpPr>
            <xdr:cNvPr id="26" name="グループ化 25"/>
            <xdr:cNvGrpSpPr/>
          </xdr:nvGrpSpPr>
          <xdr:grpSpPr>
            <a:xfrm>
              <a:off x="1895475" y="31527750"/>
              <a:ext cx="8115300" cy="7394730"/>
              <a:chOff x="1581150" y="32632650"/>
              <a:chExt cx="8115300" cy="7394730"/>
            </a:xfrm>
          </xdr:grpSpPr>
          <xdr:grpSp>
            <xdr:nvGrpSpPr>
              <xdr:cNvPr id="29" name="グループ化 14"/>
              <xdr:cNvGrpSpPr>
                <a:grpSpLocks/>
              </xdr:cNvGrpSpPr>
            </xdr:nvGrpSpPr>
            <xdr:grpSpPr bwMode="auto">
              <a:xfrm>
                <a:off x="1581150" y="32632650"/>
                <a:ext cx="8115300" cy="4848225"/>
                <a:chOff x="3073400" y="27863800"/>
                <a:chExt cx="7165979" cy="4878605"/>
              </a:xfrm>
            </xdr:grpSpPr>
            <xdr:sp macro="" textlink="">
              <xdr:nvSpPr>
                <xdr:cNvPr id="32" name="角丸四角形 31"/>
                <xdr:cNvSpPr/>
              </xdr:nvSpPr>
              <xdr:spPr>
                <a:xfrm>
                  <a:off x="3165919" y="30911730"/>
                  <a:ext cx="2405481" cy="90096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a:solidFill>
                        <a:sysClr val="windowText" lastClr="000000"/>
                      </a:solidFill>
                    </a:rPr>
                    <a:t>被保険者等</a:t>
                  </a:r>
                </a:p>
              </xdr:txBody>
            </xdr:sp>
            <xdr:sp macro="" textlink="">
              <xdr:nvSpPr>
                <xdr:cNvPr id="33" name="角丸四角形 32"/>
                <xdr:cNvSpPr/>
              </xdr:nvSpPr>
              <xdr:spPr>
                <a:xfrm>
                  <a:off x="3073400" y="27863800"/>
                  <a:ext cx="5500646" cy="164856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p>
              </xdr:txBody>
            </xdr:sp>
            <xdr:sp macro="" textlink="">
              <xdr:nvSpPr>
                <xdr:cNvPr id="34" name="角丸四角形 33"/>
                <xdr:cNvSpPr/>
              </xdr:nvSpPr>
              <xdr:spPr>
                <a:xfrm>
                  <a:off x="6917123" y="31841445"/>
                  <a:ext cx="2388660" cy="90096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mn-ea"/>
                      <a:ea typeface="+mn-ea"/>
                    </a:rPr>
                    <a:t>Ｃ．</a:t>
                  </a:r>
                  <a:r>
                    <a:rPr kumimoji="1" lang="ja-JP" altLang="en-US" sz="1600">
                      <a:solidFill>
                        <a:sysClr val="windowText" lastClr="000000"/>
                      </a:solidFill>
                    </a:rPr>
                    <a:t>日本銀行</a:t>
                  </a:r>
                </a:p>
              </xdr:txBody>
            </xdr:sp>
            <xdr:cxnSp macro="">
              <xdr:nvCxnSpPr>
                <xdr:cNvPr id="35" name="直線矢印コネクタ 34"/>
                <xdr:cNvCxnSpPr/>
              </xdr:nvCxnSpPr>
              <xdr:spPr>
                <a:xfrm rot="5400000">
                  <a:off x="4694994" y="30178502"/>
                  <a:ext cx="133227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xdr:cNvCxnSpPr/>
              </xdr:nvCxnSpPr>
              <xdr:spPr>
                <a:xfrm flipH="1">
                  <a:off x="7068517" y="29512366"/>
                  <a:ext cx="8411" cy="224281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テキスト ボックス 36"/>
                <xdr:cNvSpPr txBox="1"/>
              </xdr:nvSpPr>
              <xdr:spPr>
                <a:xfrm>
                  <a:off x="7110571" y="30643359"/>
                  <a:ext cx="3128808" cy="1389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（海外払い給付費の為替取組上生じた差減に充てるための補填金）</a:t>
                  </a:r>
                  <a:endParaRPr kumimoji="1" lang="en-US" altLang="ja-JP" sz="1100"/>
                </a:p>
                <a:p>
                  <a:endParaRPr kumimoji="1" lang="en-US" altLang="ja-JP" sz="1100"/>
                </a:p>
                <a:p>
                  <a:pPr>
                    <a:lnSpc>
                      <a:spcPts val="1300"/>
                    </a:lnSpc>
                  </a:pPr>
                  <a:r>
                    <a:rPr kumimoji="1" lang="ja-JP" altLang="en-US" sz="1100"/>
                    <a:t>　</a:t>
                  </a:r>
                  <a:r>
                    <a:rPr kumimoji="1" lang="en-US" altLang="ja-JP" sz="1100"/>
                    <a:t>0.5</a:t>
                  </a:r>
                  <a:r>
                    <a:rPr kumimoji="1" lang="ja-JP" altLang="en-US" sz="1100"/>
                    <a:t>百万円（平成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t>年度執行額）</a:t>
                  </a:r>
                  <a:endParaRPr kumimoji="1" lang="en-US" altLang="ja-JP" sz="1100"/>
                </a:p>
              </xdr:txBody>
            </xdr:sp>
          </xdr:grpSp>
          <xdr:sp macro="" textlink="">
            <xdr:nvSpPr>
              <xdr:cNvPr id="30" name="角丸四角形 29"/>
              <xdr:cNvSpPr/>
            </xdr:nvSpPr>
            <xdr:spPr bwMode="auto">
              <a:xfrm>
                <a:off x="2663825" y="39128700"/>
                <a:ext cx="2386195" cy="89868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B. </a:t>
                </a:r>
                <a:r>
                  <a:rPr kumimoji="1" lang="ja-JP" altLang="en-US" sz="1600">
                    <a:solidFill>
                      <a:sysClr val="windowText" lastClr="000000"/>
                    </a:solidFill>
                  </a:rPr>
                  <a:t>基礎年金勘定等</a:t>
                </a:r>
              </a:p>
            </xdr:txBody>
          </xdr:sp>
          <xdr:cxnSp macro="">
            <xdr:nvCxnSpPr>
              <xdr:cNvPr id="31" name="直線矢印コネクタ 30"/>
              <xdr:cNvCxnSpPr/>
            </xdr:nvCxnSpPr>
            <xdr:spPr bwMode="auto">
              <a:xfrm>
                <a:off x="4727575" y="34267775"/>
                <a:ext cx="0" cy="48323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27" name="テキスト ボックス 26"/>
            <xdr:cNvSpPr txBox="1"/>
          </xdr:nvSpPr>
          <xdr:spPr bwMode="auto">
            <a:xfrm>
              <a:off x="1533525" y="33499425"/>
              <a:ext cx="3116403" cy="1360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（過誤納に係る厚生年金保険料の払戻し等）</a:t>
              </a:r>
              <a:endParaRPr kumimoji="1" lang="en-US" altLang="ja-JP" sz="1100"/>
            </a:p>
            <a:p>
              <a:endParaRPr kumimoji="1" lang="en-US" altLang="ja-JP" sz="1100"/>
            </a:p>
            <a:p>
              <a:r>
                <a:rPr kumimoji="1" lang="ja-JP" altLang="en-US" sz="1100"/>
                <a:t>　       </a:t>
              </a:r>
              <a:r>
                <a:rPr kumimoji="1" lang="en-US" altLang="ja-JP" sz="1100"/>
                <a:t>20,975</a:t>
              </a:r>
              <a:r>
                <a:rPr kumimoji="1" lang="ja-JP" altLang="en-US" sz="1100"/>
                <a:t>百万円（平成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t>年度執行額）</a:t>
              </a:r>
            </a:p>
          </xdr:txBody>
        </xdr:sp>
        <xdr:sp macro="" textlink="">
          <xdr:nvSpPr>
            <xdr:cNvPr id="28" name="テキスト ボックス 27"/>
            <xdr:cNvSpPr txBox="1"/>
          </xdr:nvSpPr>
          <xdr:spPr bwMode="auto">
            <a:xfrm>
              <a:off x="1762125" y="36909375"/>
              <a:ext cx="3114021" cy="135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（厚生年金保険法に基づく支払調整金の基礎年金勘定等への繰入れ）</a:t>
              </a:r>
              <a:endParaRPr kumimoji="1" lang="en-US" altLang="ja-JP" sz="1100"/>
            </a:p>
            <a:p>
              <a:endParaRPr kumimoji="1" lang="en-US" altLang="ja-JP" sz="1100"/>
            </a:p>
            <a:p>
              <a:r>
                <a:rPr kumimoji="1" lang="ja-JP" altLang="en-US" sz="1100"/>
                <a:t>　</a:t>
              </a:r>
              <a:r>
                <a:rPr kumimoji="1" lang="en-US" altLang="ja-JP" sz="1100"/>
                <a:t>1,687</a:t>
              </a:r>
              <a:r>
                <a:rPr kumimoji="1" lang="ja-JP" altLang="en-US" sz="1100"/>
                <a:t>百万円（平成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t>年度執行額）</a:t>
              </a:r>
            </a:p>
          </xdr:txBody>
        </xdr:sp>
      </xdr:grpSp>
      <xdr:grpSp>
        <xdr:nvGrpSpPr>
          <xdr:cNvPr id="22" name="グループ化 21"/>
          <xdr:cNvGrpSpPr/>
        </xdr:nvGrpSpPr>
        <xdr:grpSpPr>
          <a:xfrm>
            <a:off x="5619749" y="49911000"/>
            <a:ext cx="3343414" cy="5768333"/>
            <a:chOff x="5929312" y="42660097"/>
            <a:chExt cx="3343414" cy="5768333"/>
          </a:xfrm>
        </xdr:grpSpPr>
        <xdr:sp macro="" textlink="">
          <xdr:nvSpPr>
            <xdr:cNvPr id="23" name="テキスト ボックス 22"/>
            <xdr:cNvSpPr txBox="1"/>
          </xdr:nvSpPr>
          <xdr:spPr bwMode="auto">
            <a:xfrm>
              <a:off x="6107905" y="46267687"/>
              <a:ext cx="3164821" cy="1363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（厚生年金保険の保険給付及び納付の特例等に関する法律に基づく一般会計への繰入れ）</a:t>
              </a:r>
              <a:endParaRPr kumimoji="1" lang="en-US" altLang="ja-JP" sz="1100"/>
            </a:p>
            <a:p>
              <a:endParaRPr kumimoji="1" lang="en-US" altLang="ja-JP" sz="1100"/>
            </a:p>
            <a:p>
              <a:pPr>
                <a:lnSpc>
                  <a:spcPts val="1200"/>
                </a:lnSpc>
              </a:pPr>
              <a:r>
                <a:rPr kumimoji="1" lang="ja-JP" altLang="en-US" sz="1100"/>
                <a:t>　　－百万円（平成</a:t>
              </a:r>
              <a:r>
                <a:rPr kumimoji="1" lang="en-US" altLang="ja-JP" sz="1100">
                  <a:latin typeface="+mn-ea"/>
                  <a:ea typeface="+mn-ea"/>
                </a:rPr>
                <a:t>29</a:t>
              </a:r>
              <a:r>
                <a:rPr kumimoji="1" lang="ja-JP" altLang="en-US" sz="1100"/>
                <a:t>年度執行額）</a:t>
              </a:r>
            </a:p>
          </xdr:txBody>
        </xdr:sp>
        <xdr:sp macro="" textlink="">
          <xdr:nvSpPr>
            <xdr:cNvPr id="24" name="角丸四角形 23"/>
            <xdr:cNvSpPr/>
          </xdr:nvSpPr>
          <xdr:spPr bwMode="auto">
            <a:xfrm>
              <a:off x="5929312" y="47529751"/>
              <a:ext cx="2424295" cy="89867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Ｄ．一般会計</a:t>
              </a:r>
            </a:p>
          </xdr:txBody>
        </xdr:sp>
        <xdr:cxnSp macro="">
          <xdr:nvCxnSpPr>
            <xdr:cNvPr id="25" name="直線矢印コネクタ 24"/>
            <xdr:cNvCxnSpPr/>
          </xdr:nvCxnSpPr>
          <xdr:spPr bwMode="auto">
            <a:xfrm flipH="1">
              <a:off x="6084095" y="42660097"/>
              <a:ext cx="11906" cy="4833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2" zoomScale="75" zoomScaleNormal="75" zoomScaleSheetLayoutView="75" zoomScalePageLayoutView="85" workbookViewId="0">
      <selection activeCell="R738" sqref="R738:Z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919</v>
      </c>
      <c r="AT2" s="218"/>
      <c r="AU2" s="218"/>
      <c r="AV2" s="52" t="str">
        <f>IF(AW2="", "", "-")</f>
        <v/>
      </c>
      <c r="AW2" s="396"/>
      <c r="AX2" s="396"/>
    </row>
    <row r="3" spans="1:50" ht="21" customHeight="1" thickBot="1" x14ac:dyDescent="0.2">
      <c r="A3" s="524" t="s">
        <v>532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547</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548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102</v>
      </c>
      <c r="H5" s="560"/>
      <c r="I5" s="560"/>
      <c r="J5" s="560"/>
      <c r="K5" s="560"/>
      <c r="L5" s="560"/>
      <c r="M5" s="561" t="s">
        <v>66</v>
      </c>
      <c r="N5" s="562"/>
      <c r="O5" s="562"/>
      <c r="P5" s="562"/>
      <c r="Q5" s="562"/>
      <c r="R5" s="563"/>
      <c r="S5" s="564" t="s">
        <v>131</v>
      </c>
      <c r="T5" s="560"/>
      <c r="U5" s="560"/>
      <c r="V5" s="560"/>
      <c r="W5" s="560"/>
      <c r="X5" s="565"/>
      <c r="Y5" s="718" t="s">
        <v>3</v>
      </c>
      <c r="Z5" s="719"/>
      <c r="AA5" s="719"/>
      <c r="AB5" s="719"/>
      <c r="AC5" s="719"/>
      <c r="AD5" s="720"/>
      <c r="AE5" s="721" t="s">
        <v>550</v>
      </c>
      <c r="AF5" s="721"/>
      <c r="AG5" s="721"/>
      <c r="AH5" s="721"/>
      <c r="AI5" s="721"/>
      <c r="AJ5" s="721"/>
      <c r="AK5" s="721"/>
      <c r="AL5" s="721"/>
      <c r="AM5" s="721"/>
      <c r="AN5" s="721"/>
      <c r="AO5" s="721"/>
      <c r="AP5" s="722"/>
      <c r="AQ5" s="723" t="s">
        <v>635</v>
      </c>
      <c r="AR5" s="724"/>
      <c r="AS5" s="724"/>
      <c r="AT5" s="724"/>
      <c r="AU5" s="724"/>
      <c r="AV5" s="724"/>
      <c r="AW5" s="724"/>
      <c r="AX5" s="725"/>
    </row>
    <row r="6" spans="1:50" ht="39" customHeight="1" x14ac:dyDescent="0.15">
      <c r="A6" s="728" t="s">
        <v>4</v>
      </c>
      <c r="B6" s="729"/>
      <c r="C6" s="729"/>
      <c r="D6" s="729"/>
      <c r="E6" s="729"/>
      <c r="F6" s="729"/>
      <c r="G6" s="884" t="str">
        <f>入力規則等!F39</f>
        <v>年金特別会計厚生年金勘定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552</v>
      </c>
      <c r="H7" s="837"/>
      <c r="I7" s="837"/>
      <c r="J7" s="837"/>
      <c r="K7" s="837"/>
      <c r="L7" s="837"/>
      <c r="M7" s="837"/>
      <c r="N7" s="837"/>
      <c r="O7" s="837"/>
      <c r="P7" s="837"/>
      <c r="Q7" s="837"/>
      <c r="R7" s="837"/>
      <c r="S7" s="837"/>
      <c r="T7" s="837"/>
      <c r="U7" s="837"/>
      <c r="V7" s="837"/>
      <c r="W7" s="837"/>
      <c r="X7" s="838"/>
      <c r="Y7" s="394" t="s">
        <v>545</v>
      </c>
      <c r="Z7" s="294"/>
      <c r="AA7" s="294"/>
      <c r="AB7" s="294"/>
      <c r="AC7" s="294"/>
      <c r="AD7" s="395"/>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3" t="s">
        <v>389</v>
      </c>
      <c r="B8" s="834"/>
      <c r="C8" s="834"/>
      <c r="D8" s="834"/>
      <c r="E8" s="834"/>
      <c r="F8" s="835"/>
      <c r="G8" s="221" t="str">
        <f>入力規則等!A26</f>
        <v>高齢社会対策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72" customHeight="1" x14ac:dyDescent="0.15">
      <c r="A9" s="142" t="s">
        <v>23</v>
      </c>
      <c r="B9" s="143"/>
      <c r="C9" s="143"/>
      <c r="D9" s="143"/>
      <c r="E9" s="143"/>
      <c r="F9" s="143"/>
      <c r="G9" s="573" t="s">
        <v>554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53.25" customHeight="1" x14ac:dyDescent="0.15">
      <c r="A10" s="743" t="s">
        <v>30</v>
      </c>
      <c r="B10" s="744"/>
      <c r="C10" s="744"/>
      <c r="D10" s="744"/>
      <c r="E10" s="744"/>
      <c r="F10" s="744"/>
      <c r="G10" s="676" t="s">
        <v>555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5"/>
    </row>
    <row r="13" spans="1:50" ht="21" customHeight="1" x14ac:dyDescent="0.15">
      <c r="A13" s="139"/>
      <c r="B13" s="140"/>
      <c r="C13" s="140"/>
      <c r="D13" s="140"/>
      <c r="E13" s="140"/>
      <c r="F13" s="141"/>
      <c r="G13" s="746" t="s">
        <v>6</v>
      </c>
      <c r="H13" s="747"/>
      <c r="I13" s="638" t="s">
        <v>7</v>
      </c>
      <c r="J13" s="639"/>
      <c r="K13" s="639"/>
      <c r="L13" s="639"/>
      <c r="M13" s="639"/>
      <c r="N13" s="639"/>
      <c r="O13" s="640"/>
      <c r="P13" s="97">
        <v>13368</v>
      </c>
      <c r="Q13" s="98"/>
      <c r="R13" s="98"/>
      <c r="S13" s="98"/>
      <c r="T13" s="98"/>
      <c r="U13" s="98"/>
      <c r="V13" s="99"/>
      <c r="W13" s="97">
        <v>22607</v>
      </c>
      <c r="X13" s="98"/>
      <c r="Y13" s="98"/>
      <c r="Z13" s="98"/>
      <c r="AA13" s="98"/>
      <c r="AB13" s="98"/>
      <c r="AC13" s="99"/>
      <c r="AD13" s="97">
        <v>42504</v>
      </c>
      <c r="AE13" s="98"/>
      <c r="AF13" s="98"/>
      <c r="AG13" s="98"/>
      <c r="AH13" s="98"/>
      <c r="AI13" s="98"/>
      <c r="AJ13" s="99"/>
      <c r="AK13" s="97">
        <v>19343</v>
      </c>
      <c r="AL13" s="98"/>
      <c r="AM13" s="98"/>
      <c r="AN13" s="98"/>
      <c r="AO13" s="98"/>
      <c r="AP13" s="98"/>
      <c r="AQ13" s="99"/>
      <c r="AR13" s="94">
        <v>26627</v>
      </c>
      <c r="AS13" s="95"/>
      <c r="AT13" s="95"/>
      <c r="AU13" s="95"/>
      <c r="AV13" s="95"/>
      <c r="AW13" s="95"/>
      <c r="AX13" s="393"/>
    </row>
    <row r="14" spans="1:50" ht="21" customHeight="1" x14ac:dyDescent="0.15">
      <c r="A14" s="139"/>
      <c r="B14" s="140"/>
      <c r="C14" s="140"/>
      <c r="D14" s="140"/>
      <c r="E14" s="140"/>
      <c r="F14" s="141"/>
      <c r="G14" s="748"/>
      <c r="H14" s="749"/>
      <c r="I14" s="576" t="s">
        <v>8</v>
      </c>
      <c r="J14" s="632"/>
      <c r="K14" s="632"/>
      <c r="L14" s="632"/>
      <c r="M14" s="632"/>
      <c r="N14" s="632"/>
      <c r="O14" s="633"/>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48"/>
      <c r="H15" s="749"/>
      <c r="I15" s="576" t="s">
        <v>51</v>
      </c>
      <c r="J15" s="577"/>
      <c r="K15" s="577"/>
      <c r="L15" s="577"/>
      <c r="M15" s="577"/>
      <c r="N15" s="577"/>
      <c r="O15" s="578"/>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617</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8"/>
      <c r="H16" s="749"/>
      <c r="I16" s="576" t="s">
        <v>52</v>
      </c>
      <c r="J16" s="577"/>
      <c r="K16" s="577"/>
      <c r="L16" s="577"/>
      <c r="M16" s="577"/>
      <c r="N16" s="577"/>
      <c r="O16" s="578"/>
      <c r="P16" s="97" t="s">
        <v>557</v>
      </c>
      <c r="Q16" s="98"/>
      <c r="R16" s="98"/>
      <c r="S16" s="98"/>
      <c r="T16" s="98"/>
      <c r="U16" s="98"/>
      <c r="V16" s="99"/>
      <c r="W16" s="97" t="s">
        <v>556</v>
      </c>
      <c r="X16" s="98"/>
      <c r="Y16" s="98"/>
      <c r="Z16" s="98"/>
      <c r="AA16" s="98"/>
      <c r="AB16" s="98"/>
      <c r="AC16" s="99"/>
      <c r="AD16" s="97" t="s">
        <v>556</v>
      </c>
      <c r="AE16" s="98"/>
      <c r="AF16" s="98"/>
      <c r="AG16" s="98"/>
      <c r="AH16" s="98"/>
      <c r="AI16" s="98"/>
      <c r="AJ16" s="99"/>
      <c r="AK16" s="97"/>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6" t="s">
        <v>50</v>
      </c>
      <c r="J17" s="632"/>
      <c r="K17" s="632"/>
      <c r="L17" s="632"/>
      <c r="M17" s="632"/>
      <c r="N17" s="632"/>
      <c r="O17" s="633"/>
      <c r="P17" s="97" t="s">
        <v>557</v>
      </c>
      <c r="Q17" s="98"/>
      <c r="R17" s="98"/>
      <c r="S17" s="98"/>
      <c r="T17" s="98"/>
      <c r="U17" s="98"/>
      <c r="V17" s="99"/>
      <c r="W17" s="97" t="s">
        <v>556</v>
      </c>
      <c r="X17" s="98"/>
      <c r="Y17" s="98"/>
      <c r="Z17" s="98"/>
      <c r="AA17" s="98"/>
      <c r="AB17" s="98"/>
      <c r="AC17" s="99"/>
      <c r="AD17" s="97" t="s">
        <v>557</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0"/>
      <c r="H18" s="751"/>
      <c r="I18" s="738" t="s">
        <v>20</v>
      </c>
      <c r="J18" s="739"/>
      <c r="K18" s="739"/>
      <c r="L18" s="739"/>
      <c r="M18" s="739"/>
      <c r="N18" s="739"/>
      <c r="O18" s="740"/>
      <c r="P18" s="103">
        <f>SUM(P13:V17)</f>
        <v>13368</v>
      </c>
      <c r="Q18" s="104"/>
      <c r="R18" s="104"/>
      <c r="S18" s="104"/>
      <c r="T18" s="104"/>
      <c r="U18" s="104"/>
      <c r="V18" s="105"/>
      <c r="W18" s="103">
        <f>SUM(W13:AC17)</f>
        <v>22607</v>
      </c>
      <c r="X18" s="104"/>
      <c r="Y18" s="104"/>
      <c r="Z18" s="104"/>
      <c r="AA18" s="104"/>
      <c r="AB18" s="104"/>
      <c r="AC18" s="105"/>
      <c r="AD18" s="103">
        <f>SUM(AD13:AJ17)</f>
        <v>42504</v>
      </c>
      <c r="AE18" s="104"/>
      <c r="AF18" s="104"/>
      <c r="AG18" s="104"/>
      <c r="AH18" s="104"/>
      <c r="AI18" s="104"/>
      <c r="AJ18" s="105"/>
      <c r="AK18" s="103">
        <f>SUM(AK13:AQ17)</f>
        <v>19343</v>
      </c>
      <c r="AL18" s="104"/>
      <c r="AM18" s="104"/>
      <c r="AN18" s="104"/>
      <c r="AO18" s="104"/>
      <c r="AP18" s="104"/>
      <c r="AQ18" s="105"/>
      <c r="AR18" s="103">
        <f>SUM(AR13:AX17)</f>
        <v>26627</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6649</v>
      </c>
      <c r="Q19" s="98"/>
      <c r="R19" s="98"/>
      <c r="S19" s="98"/>
      <c r="T19" s="98"/>
      <c r="U19" s="98"/>
      <c r="V19" s="99"/>
      <c r="W19" s="97">
        <v>11367</v>
      </c>
      <c r="X19" s="98"/>
      <c r="Y19" s="98"/>
      <c r="Z19" s="98"/>
      <c r="AA19" s="98"/>
      <c r="AB19" s="98"/>
      <c r="AC19" s="99"/>
      <c r="AD19" s="97">
        <v>22663</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0.49738180730101733</v>
      </c>
      <c r="Q20" s="540"/>
      <c r="R20" s="540"/>
      <c r="S20" s="540"/>
      <c r="T20" s="540"/>
      <c r="U20" s="540"/>
      <c r="V20" s="540"/>
      <c r="W20" s="540">
        <f t="shared" ref="W20" si="0">IF(W18=0, "-", SUM(W19)/W18)</f>
        <v>0.50280886451099216</v>
      </c>
      <c r="X20" s="540"/>
      <c r="Y20" s="540"/>
      <c r="Z20" s="540"/>
      <c r="AA20" s="540"/>
      <c r="AB20" s="540"/>
      <c r="AC20" s="540"/>
      <c r="AD20" s="540">
        <f t="shared" ref="AD20" si="1">IF(AD18=0, "-", SUM(AD19)/AD18)</f>
        <v>0.53319687558817996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3" t="s">
        <v>495</v>
      </c>
      <c r="H21" s="934"/>
      <c r="I21" s="934"/>
      <c r="J21" s="934"/>
      <c r="K21" s="934"/>
      <c r="L21" s="934"/>
      <c r="M21" s="934"/>
      <c r="N21" s="934"/>
      <c r="O21" s="934"/>
      <c r="P21" s="540">
        <f>IF(P19=0, "-", SUM(P19)/SUM(P13,P14))</f>
        <v>0.49738180730101733</v>
      </c>
      <c r="Q21" s="540"/>
      <c r="R21" s="540"/>
      <c r="S21" s="540"/>
      <c r="T21" s="540"/>
      <c r="U21" s="540"/>
      <c r="V21" s="540"/>
      <c r="W21" s="540">
        <f t="shared" ref="W21" si="2">IF(W19=0, "-", SUM(W19)/SUM(W13,W14))</f>
        <v>0.50280886451099216</v>
      </c>
      <c r="X21" s="540"/>
      <c r="Y21" s="540"/>
      <c r="Z21" s="540"/>
      <c r="AA21" s="540"/>
      <c r="AB21" s="540"/>
      <c r="AC21" s="540"/>
      <c r="AD21" s="540">
        <f t="shared" ref="AD21" si="3">IF(AD19=0, "-", SUM(AD19)/SUM(AD13,AD14))</f>
        <v>0.53319687558817996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17197</v>
      </c>
      <c r="Q23" s="95"/>
      <c r="R23" s="95"/>
      <c r="S23" s="95"/>
      <c r="T23" s="95"/>
      <c r="U23" s="95"/>
      <c r="V23" s="96"/>
      <c r="W23" s="94">
        <v>23527</v>
      </c>
      <c r="X23" s="95"/>
      <c r="Y23" s="95"/>
      <c r="Z23" s="95"/>
      <c r="AA23" s="95"/>
      <c r="AB23" s="95"/>
      <c r="AC23" s="96"/>
      <c r="AD23" s="206" t="s">
        <v>641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2118</v>
      </c>
      <c r="Q24" s="98"/>
      <c r="R24" s="98"/>
      <c r="S24" s="98"/>
      <c r="T24" s="98"/>
      <c r="U24" s="98"/>
      <c r="V24" s="99"/>
      <c r="W24" s="97">
        <v>3072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15</v>
      </c>
      <c r="Q25" s="98"/>
      <c r="R25" s="98"/>
      <c r="S25" s="98"/>
      <c r="T25" s="98"/>
      <c r="U25" s="98"/>
      <c r="V25" s="99"/>
      <c r="W25" s="97">
        <v>15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560</v>
      </c>
      <c r="H26" s="187"/>
      <c r="I26" s="187"/>
      <c r="J26" s="187"/>
      <c r="K26" s="187"/>
      <c r="L26" s="187"/>
      <c r="M26" s="187"/>
      <c r="N26" s="187"/>
      <c r="O26" s="188"/>
      <c r="P26" s="97">
        <v>13</v>
      </c>
      <c r="Q26" s="98"/>
      <c r="R26" s="98"/>
      <c r="S26" s="98"/>
      <c r="T26" s="98"/>
      <c r="U26" s="98"/>
      <c r="V26" s="99"/>
      <c r="W26" s="97">
        <v>13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19343</v>
      </c>
      <c r="Q29" s="226"/>
      <c r="R29" s="226"/>
      <c r="S29" s="226"/>
      <c r="T29" s="226"/>
      <c r="U29" s="226"/>
      <c r="V29" s="227"/>
      <c r="W29" s="225">
        <f>AR13</f>
        <v>26627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489</v>
      </c>
      <c r="B30" s="511"/>
      <c r="C30" s="511"/>
      <c r="D30" s="511"/>
      <c r="E30" s="511"/>
      <c r="F30" s="512"/>
      <c r="G30" s="650"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470</v>
      </c>
      <c r="AN30" s="388"/>
      <c r="AO30" s="388"/>
      <c r="AP30" s="385"/>
      <c r="AQ30" s="641" t="s">
        <v>355</v>
      </c>
      <c r="AR30" s="642"/>
      <c r="AS30" s="642"/>
      <c r="AT30" s="643"/>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5" t="s">
        <v>557</v>
      </c>
      <c r="AR31" s="133"/>
      <c r="AS31" s="134" t="s">
        <v>356</v>
      </c>
      <c r="AT31" s="169"/>
      <c r="AU31" s="269" t="s">
        <v>562</v>
      </c>
      <c r="AV31" s="269"/>
      <c r="AW31" s="378" t="s">
        <v>300</v>
      </c>
      <c r="AX31" s="379"/>
    </row>
    <row r="32" spans="1:50" ht="23.25" customHeight="1" x14ac:dyDescent="0.15">
      <c r="A32" s="516"/>
      <c r="B32" s="514"/>
      <c r="C32" s="514"/>
      <c r="D32" s="514"/>
      <c r="E32" s="514"/>
      <c r="F32" s="515"/>
      <c r="G32" s="541" t="s">
        <v>562</v>
      </c>
      <c r="H32" s="542"/>
      <c r="I32" s="542"/>
      <c r="J32" s="542"/>
      <c r="K32" s="542"/>
      <c r="L32" s="542"/>
      <c r="M32" s="542"/>
      <c r="N32" s="542"/>
      <c r="O32" s="543"/>
      <c r="P32" s="158" t="s">
        <v>562</v>
      </c>
      <c r="Q32" s="158"/>
      <c r="R32" s="158"/>
      <c r="S32" s="158"/>
      <c r="T32" s="158"/>
      <c r="U32" s="158"/>
      <c r="V32" s="158"/>
      <c r="W32" s="158"/>
      <c r="X32" s="229"/>
      <c r="Y32" s="337" t="s">
        <v>12</v>
      </c>
      <c r="Z32" s="550"/>
      <c r="AA32" s="551"/>
      <c r="AB32" s="552" t="s">
        <v>557</v>
      </c>
      <c r="AC32" s="552"/>
      <c r="AD32" s="552"/>
      <c r="AE32" s="363" t="s">
        <v>562</v>
      </c>
      <c r="AF32" s="364"/>
      <c r="AG32" s="364"/>
      <c r="AH32" s="364"/>
      <c r="AI32" s="363" t="s">
        <v>562</v>
      </c>
      <c r="AJ32" s="364"/>
      <c r="AK32" s="364"/>
      <c r="AL32" s="364"/>
      <c r="AM32" s="363" t="s">
        <v>557</v>
      </c>
      <c r="AN32" s="364"/>
      <c r="AO32" s="364"/>
      <c r="AP32" s="364"/>
      <c r="AQ32" s="100" t="s">
        <v>557</v>
      </c>
      <c r="AR32" s="101"/>
      <c r="AS32" s="101"/>
      <c r="AT32" s="102"/>
      <c r="AU32" s="364" t="s">
        <v>557</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557</v>
      </c>
      <c r="AC33" s="523"/>
      <c r="AD33" s="523"/>
      <c r="AE33" s="363" t="s">
        <v>557</v>
      </c>
      <c r="AF33" s="364"/>
      <c r="AG33" s="364"/>
      <c r="AH33" s="364"/>
      <c r="AI33" s="363" t="s">
        <v>557</v>
      </c>
      <c r="AJ33" s="364"/>
      <c r="AK33" s="364"/>
      <c r="AL33" s="364"/>
      <c r="AM33" s="363" t="s">
        <v>557</v>
      </c>
      <c r="AN33" s="364"/>
      <c r="AO33" s="364"/>
      <c r="AP33" s="364"/>
      <c r="AQ33" s="100" t="s">
        <v>557</v>
      </c>
      <c r="AR33" s="101"/>
      <c r="AS33" s="101"/>
      <c r="AT33" s="102"/>
      <c r="AU33" s="364" t="s">
        <v>557</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3" t="s">
        <v>557</v>
      </c>
      <c r="AF34" s="364"/>
      <c r="AG34" s="364"/>
      <c r="AH34" s="364"/>
      <c r="AI34" s="363" t="s">
        <v>557</v>
      </c>
      <c r="AJ34" s="364"/>
      <c r="AK34" s="364"/>
      <c r="AL34" s="364"/>
      <c r="AM34" s="363" t="s">
        <v>557</v>
      </c>
      <c r="AN34" s="364"/>
      <c r="AO34" s="364"/>
      <c r="AP34" s="364"/>
      <c r="AQ34" s="100" t="s">
        <v>557</v>
      </c>
      <c r="AR34" s="101"/>
      <c r="AS34" s="101"/>
      <c r="AT34" s="102"/>
      <c r="AU34" s="364" t="s">
        <v>557</v>
      </c>
      <c r="AV34" s="364"/>
      <c r="AW34" s="364"/>
      <c r="AX34" s="366"/>
    </row>
    <row r="35" spans="1:50" ht="23.25" customHeight="1" x14ac:dyDescent="0.15">
      <c r="A35" s="904" t="s">
        <v>525</v>
      </c>
      <c r="B35" s="905"/>
      <c r="C35" s="905"/>
      <c r="D35" s="905"/>
      <c r="E35" s="905"/>
      <c r="F35" s="906"/>
      <c r="G35" s="910" t="s">
        <v>557</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4" t="s">
        <v>489</v>
      </c>
      <c r="B37" s="645"/>
      <c r="C37" s="645"/>
      <c r="D37" s="645"/>
      <c r="E37" s="645"/>
      <c r="F37" s="646"/>
      <c r="G37" s="566" t="s">
        <v>265</v>
      </c>
      <c r="H37" s="380"/>
      <c r="I37" s="380"/>
      <c r="J37" s="380"/>
      <c r="K37" s="380"/>
      <c r="L37" s="380"/>
      <c r="M37" s="380"/>
      <c r="N37" s="380"/>
      <c r="O37" s="567"/>
      <c r="P37" s="634" t="s">
        <v>59</v>
      </c>
      <c r="Q37" s="380"/>
      <c r="R37" s="380"/>
      <c r="S37" s="380"/>
      <c r="T37" s="380"/>
      <c r="U37" s="380"/>
      <c r="V37" s="380"/>
      <c r="W37" s="380"/>
      <c r="X37" s="567"/>
      <c r="Y37" s="635"/>
      <c r="Z37" s="636"/>
      <c r="AA37" s="637"/>
      <c r="AB37" s="367" t="s">
        <v>11</v>
      </c>
      <c r="AC37" s="368"/>
      <c r="AD37" s="369"/>
      <c r="AE37" s="367" t="s">
        <v>357</v>
      </c>
      <c r="AF37" s="368"/>
      <c r="AG37" s="368"/>
      <c r="AH37" s="369"/>
      <c r="AI37" s="367" t="s">
        <v>363</v>
      </c>
      <c r="AJ37" s="368"/>
      <c r="AK37" s="368"/>
      <c r="AL37" s="369"/>
      <c r="AM37" s="374" t="s">
        <v>470</v>
      </c>
      <c r="AN37" s="374"/>
      <c r="AO37" s="374"/>
      <c r="AP37" s="367"/>
      <c r="AQ37" s="265" t="s">
        <v>355</v>
      </c>
      <c r="AR37" s="266"/>
      <c r="AS37" s="266"/>
      <c r="AT37" s="267"/>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7"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7"/>
      <c r="B41" s="648"/>
      <c r="C41" s="648"/>
      <c r="D41" s="648"/>
      <c r="E41" s="648"/>
      <c r="F41" s="649"/>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4" t="s">
        <v>525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4" t="s">
        <v>489</v>
      </c>
      <c r="B44" s="645"/>
      <c r="C44" s="645"/>
      <c r="D44" s="645"/>
      <c r="E44" s="645"/>
      <c r="F44" s="646"/>
      <c r="G44" s="566" t="s">
        <v>265</v>
      </c>
      <c r="H44" s="380"/>
      <c r="I44" s="380"/>
      <c r="J44" s="380"/>
      <c r="K44" s="380"/>
      <c r="L44" s="380"/>
      <c r="M44" s="380"/>
      <c r="N44" s="380"/>
      <c r="O44" s="567"/>
      <c r="P44" s="634" t="s">
        <v>59</v>
      </c>
      <c r="Q44" s="380"/>
      <c r="R44" s="380"/>
      <c r="S44" s="380"/>
      <c r="T44" s="380"/>
      <c r="U44" s="380"/>
      <c r="V44" s="380"/>
      <c r="W44" s="380"/>
      <c r="X44" s="567"/>
      <c r="Y44" s="635"/>
      <c r="Z44" s="636"/>
      <c r="AA44" s="637"/>
      <c r="AB44" s="367" t="s">
        <v>11</v>
      </c>
      <c r="AC44" s="368"/>
      <c r="AD44" s="369"/>
      <c r="AE44" s="367" t="s">
        <v>357</v>
      </c>
      <c r="AF44" s="368"/>
      <c r="AG44" s="368"/>
      <c r="AH44" s="369"/>
      <c r="AI44" s="367" t="s">
        <v>363</v>
      </c>
      <c r="AJ44" s="368"/>
      <c r="AK44" s="368"/>
      <c r="AL44" s="369"/>
      <c r="AM44" s="374" t="s">
        <v>470</v>
      </c>
      <c r="AN44" s="374"/>
      <c r="AO44" s="374"/>
      <c r="AP44" s="367"/>
      <c r="AQ44" s="265" t="s">
        <v>355</v>
      </c>
      <c r="AR44" s="266"/>
      <c r="AS44" s="266"/>
      <c r="AT44" s="267"/>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7"/>
      <c r="B48" s="648"/>
      <c r="C48" s="648"/>
      <c r="D48" s="648"/>
      <c r="E48" s="648"/>
      <c r="F48" s="649"/>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4" t="s">
        <v>525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3" t="s">
        <v>489</v>
      </c>
      <c r="B51" s="514"/>
      <c r="C51" s="514"/>
      <c r="D51" s="514"/>
      <c r="E51" s="514"/>
      <c r="F51" s="515"/>
      <c r="G51" s="566" t="s">
        <v>265</v>
      </c>
      <c r="H51" s="380"/>
      <c r="I51" s="380"/>
      <c r="J51" s="380"/>
      <c r="K51" s="380"/>
      <c r="L51" s="380"/>
      <c r="M51" s="380"/>
      <c r="N51" s="380"/>
      <c r="O51" s="567"/>
      <c r="P51" s="634" t="s">
        <v>59</v>
      </c>
      <c r="Q51" s="380"/>
      <c r="R51" s="380"/>
      <c r="S51" s="380"/>
      <c r="T51" s="380"/>
      <c r="U51" s="380"/>
      <c r="V51" s="380"/>
      <c r="W51" s="380"/>
      <c r="X51" s="567"/>
      <c r="Y51" s="635"/>
      <c r="Z51" s="636"/>
      <c r="AA51" s="637"/>
      <c r="AB51" s="367" t="s">
        <v>11</v>
      </c>
      <c r="AC51" s="368"/>
      <c r="AD51" s="369"/>
      <c r="AE51" s="367" t="s">
        <v>357</v>
      </c>
      <c r="AF51" s="368"/>
      <c r="AG51" s="368"/>
      <c r="AH51" s="369"/>
      <c r="AI51" s="367" t="s">
        <v>363</v>
      </c>
      <c r="AJ51" s="368"/>
      <c r="AK51" s="368"/>
      <c r="AL51" s="369"/>
      <c r="AM51" s="374" t="s">
        <v>470</v>
      </c>
      <c r="AN51" s="374"/>
      <c r="AO51" s="374"/>
      <c r="AP51" s="367"/>
      <c r="AQ51" s="265" t="s">
        <v>355</v>
      </c>
      <c r="AR51" s="266"/>
      <c r="AS51" s="266"/>
      <c r="AT51" s="267"/>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7"/>
      <c r="B55" s="648"/>
      <c r="C55" s="648"/>
      <c r="D55" s="648"/>
      <c r="E55" s="648"/>
      <c r="F55" s="649"/>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4" t="s">
        <v>525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3" t="s">
        <v>489</v>
      </c>
      <c r="B58" s="514"/>
      <c r="C58" s="514"/>
      <c r="D58" s="514"/>
      <c r="E58" s="514"/>
      <c r="F58" s="515"/>
      <c r="G58" s="566" t="s">
        <v>265</v>
      </c>
      <c r="H58" s="380"/>
      <c r="I58" s="380"/>
      <c r="J58" s="380"/>
      <c r="K58" s="380"/>
      <c r="L58" s="380"/>
      <c r="M58" s="380"/>
      <c r="N58" s="380"/>
      <c r="O58" s="567"/>
      <c r="P58" s="634" t="s">
        <v>59</v>
      </c>
      <c r="Q58" s="380"/>
      <c r="R58" s="380"/>
      <c r="S58" s="380"/>
      <c r="T58" s="380"/>
      <c r="U58" s="380"/>
      <c r="V58" s="380"/>
      <c r="W58" s="380"/>
      <c r="X58" s="567"/>
      <c r="Y58" s="635"/>
      <c r="Z58" s="636"/>
      <c r="AA58" s="637"/>
      <c r="AB58" s="367" t="s">
        <v>11</v>
      </c>
      <c r="AC58" s="368"/>
      <c r="AD58" s="369"/>
      <c r="AE58" s="367" t="s">
        <v>357</v>
      </c>
      <c r="AF58" s="368"/>
      <c r="AG58" s="368"/>
      <c r="AH58" s="369"/>
      <c r="AI58" s="367" t="s">
        <v>363</v>
      </c>
      <c r="AJ58" s="368"/>
      <c r="AK58" s="368"/>
      <c r="AL58" s="369"/>
      <c r="AM58" s="374" t="s">
        <v>470</v>
      </c>
      <c r="AN58" s="374"/>
      <c r="AO58" s="374"/>
      <c r="AP58" s="367"/>
      <c r="AQ58" s="265" t="s">
        <v>355</v>
      </c>
      <c r="AR58" s="266"/>
      <c r="AS58" s="266"/>
      <c r="AT58" s="267"/>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4" t="s">
        <v>525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490</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485</v>
      </c>
      <c r="X65" s="877"/>
      <c r="Y65" s="880"/>
      <c r="Z65" s="880"/>
      <c r="AA65" s="881"/>
      <c r="AB65" s="874" t="s">
        <v>11</v>
      </c>
      <c r="AC65" s="870"/>
      <c r="AD65" s="871"/>
      <c r="AE65" s="367" t="s">
        <v>357</v>
      </c>
      <c r="AF65" s="368"/>
      <c r="AG65" s="368"/>
      <c r="AH65" s="369"/>
      <c r="AI65" s="367" t="s">
        <v>363</v>
      </c>
      <c r="AJ65" s="368"/>
      <c r="AK65" s="368"/>
      <c r="AL65" s="369"/>
      <c r="AM65" s="374" t="s">
        <v>470</v>
      </c>
      <c r="AN65" s="374"/>
      <c r="AO65" s="374"/>
      <c r="AP65" s="367"/>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1"/>
      <c r="AF66" s="332"/>
      <c r="AG66" s="332"/>
      <c r="AH66" s="333"/>
      <c r="AI66" s="331"/>
      <c r="AJ66" s="332"/>
      <c r="AK66" s="332"/>
      <c r="AL66" s="333"/>
      <c r="AM66" s="375"/>
      <c r="AN66" s="375"/>
      <c r="AO66" s="375"/>
      <c r="AP66" s="331"/>
      <c r="AQ66" s="268"/>
      <c r="AR66" s="269"/>
      <c r="AS66" s="872" t="s">
        <v>356</v>
      </c>
      <c r="AT66" s="873"/>
      <c r="AU66" s="269"/>
      <c r="AV66" s="269"/>
      <c r="AW66" s="872" t="s">
        <v>488</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515</v>
      </c>
      <c r="AC67" s="958"/>
      <c r="AD67" s="95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515</v>
      </c>
      <c r="AC68" s="981"/>
      <c r="AD68" s="981"/>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516</v>
      </c>
      <c r="AC69" s="982"/>
      <c r="AD69" s="982"/>
      <c r="AE69" s="821"/>
      <c r="AF69" s="822"/>
      <c r="AG69" s="822"/>
      <c r="AH69" s="822"/>
      <c r="AI69" s="821"/>
      <c r="AJ69" s="822"/>
      <c r="AK69" s="822"/>
      <c r="AL69" s="822"/>
      <c r="AM69" s="821"/>
      <c r="AN69" s="822"/>
      <c r="AO69" s="822"/>
      <c r="AP69" s="822"/>
      <c r="AQ69" s="363"/>
      <c r="AR69" s="364"/>
      <c r="AS69" s="364"/>
      <c r="AT69" s="365"/>
      <c r="AU69" s="364"/>
      <c r="AV69" s="364"/>
      <c r="AW69" s="364"/>
      <c r="AX69" s="366"/>
    </row>
    <row r="70" spans="1:50" ht="23.25" hidden="1" customHeight="1" x14ac:dyDescent="0.15">
      <c r="A70" s="858" t="s">
        <v>496</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514</v>
      </c>
      <c r="X70" s="951"/>
      <c r="Y70" s="956" t="s">
        <v>12</v>
      </c>
      <c r="Z70" s="956"/>
      <c r="AA70" s="957"/>
      <c r="AB70" s="958" t="s">
        <v>515</v>
      </c>
      <c r="AC70" s="958"/>
      <c r="AD70" s="95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515</v>
      </c>
      <c r="AC71" s="981"/>
      <c r="AD71" s="981"/>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516</v>
      </c>
      <c r="AC72" s="982"/>
      <c r="AD72" s="982"/>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4" t="s">
        <v>490</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7" t="s">
        <v>357</v>
      </c>
      <c r="AF73" s="368"/>
      <c r="AG73" s="368"/>
      <c r="AH73" s="369"/>
      <c r="AI73" s="367" t="s">
        <v>363</v>
      </c>
      <c r="AJ73" s="368"/>
      <c r="AK73" s="368"/>
      <c r="AL73" s="369"/>
      <c r="AM73" s="374" t="s">
        <v>470</v>
      </c>
      <c r="AN73" s="374"/>
      <c r="AO73" s="374"/>
      <c r="AP73" s="367"/>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8" t="s">
        <v>528</v>
      </c>
      <c r="B78" s="919"/>
      <c r="C78" s="919"/>
      <c r="D78" s="919"/>
      <c r="E78" s="916" t="s">
        <v>463</v>
      </c>
      <c r="F78" s="917"/>
      <c r="G78" s="57" t="s">
        <v>365</v>
      </c>
      <c r="H78" s="796"/>
      <c r="I78" s="242"/>
      <c r="J78" s="242"/>
      <c r="K78" s="242"/>
      <c r="L78" s="242"/>
      <c r="M78" s="242"/>
      <c r="N78" s="242"/>
      <c r="O78" s="797"/>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484</v>
      </c>
      <c r="AP79" s="146"/>
      <c r="AQ79" s="146"/>
      <c r="AR79" s="81" t="s">
        <v>482</v>
      </c>
      <c r="AS79" s="145"/>
      <c r="AT79" s="146"/>
      <c r="AU79" s="146"/>
      <c r="AV79" s="146"/>
      <c r="AW79" s="146"/>
      <c r="AX79" s="147"/>
    </row>
    <row r="80" spans="1:50" ht="18.75" customHeight="1" x14ac:dyDescent="0.15">
      <c r="A80" s="520" t="s">
        <v>266</v>
      </c>
      <c r="B80" s="853" t="s">
        <v>481</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customHeight="1" x14ac:dyDescent="0.15">
      <c r="A81" s="521"/>
      <c r="B81" s="856"/>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1"/>
      <c r="B82" s="856"/>
      <c r="C82" s="553"/>
      <c r="D82" s="553"/>
      <c r="E82" s="553"/>
      <c r="F82" s="554"/>
      <c r="G82" s="502" t="s">
        <v>563</v>
      </c>
      <c r="H82" s="502"/>
      <c r="I82" s="502"/>
      <c r="J82" s="502"/>
      <c r="K82" s="502"/>
      <c r="L82" s="502"/>
      <c r="M82" s="502"/>
      <c r="N82" s="502"/>
      <c r="O82" s="502"/>
      <c r="P82" s="502"/>
      <c r="Q82" s="502"/>
      <c r="R82" s="502"/>
      <c r="S82" s="502"/>
      <c r="T82" s="502"/>
      <c r="U82" s="502"/>
      <c r="V82" s="502"/>
      <c r="W82" s="502"/>
      <c r="X82" s="502"/>
      <c r="Y82" s="502"/>
      <c r="Z82" s="502"/>
      <c r="AA82" s="756"/>
      <c r="AB82" s="501" t="s">
        <v>636</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6"/>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7"/>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9" t="s">
        <v>11</v>
      </c>
      <c r="AC85" s="460"/>
      <c r="AD85" s="461"/>
      <c r="AE85" s="367" t="s">
        <v>357</v>
      </c>
      <c r="AF85" s="368"/>
      <c r="AG85" s="368"/>
      <c r="AH85" s="369"/>
      <c r="AI85" s="367" t="s">
        <v>363</v>
      </c>
      <c r="AJ85" s="368"/>
      <c r="AK85" s="368"/>
      <c r="AL85" s="369"/>
      <c r="AM85" s="374" t="s">
        <v>470</v>
      </c>
      <c r="AN85" s="374"/>
      <c r="AO85" s="374"/>
      <c r="AP85" s="367"/>
      <c r="AQ85" s="173" t="s">
        <v>355</v>
      </c>
      <c r="AR85" s="166"/>
      <c r="AS85" s="166"/>
      <c r="AT85" s="167"/>
      <c r="AU85" s="372" t="s">
        <v>253</v>
      </c>
      <c r="AV85" s="372"/>
      <c r="AW85" s="372"/>
      <c r="AX85" s="373"/>
      <c r="AY85" s="10"/>
      <c r="AZ85" s="10"/>
      <c r="BA85" s="10"/>
      <c r="BB85" s="10"/>
      <c r="BC85" s="10"/>
    </row>
    <row r="86" spans="1:60" ht="18.75"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1"/>
      <c r="AC86" s="332"/>
      <c r="AD86" s="333"/>
      <c r="AE86" s="331"/>
      <c r="AF86" s="332"/>
      <c r="AG86" s="332"/>
      <c r="AH86" s="333"/>
      <c r="AI86" s="331"/>
      <c r="AJ86" s="332"/>
      <c r="AK86" s="332"/>
      <c r="AL86" s="333"/>
      <c r="AM86" s="375"/>
      <c r="AN86" s="375"/>
      <c r="AO86" s="375"/>
      <c r="AP86" s="331"/>
      <c r="AQ86" s="268" t="s">
        <v>562</v>
      </c>
      <c r="AR86" s="269"/>
      <c r="AS86" s="134" t="s">
        <v>356</v>
      </c>
      <c r="AT86" s="169"/>
      <c r="AU86" s="269">
        <v>30</v>
      </c>
      <c r="AV86" s="269"/>
      <c r="AW86" s="378" t="s">
        <v>300</v>
      </c>
      <c r="AX86" s="379"/>
      <c r="AY86" s="10"/>
      <c r="AZ86" s="10"/>
      <c r="BA86" s="10"/>
      <c r="BB86" s="10"/>
      <c r="BC86" s="10"/>
      <c r="BD86" s="10"/>
      <c r="BE86" s="10"/>
      <c r="BF86" s="10"/>
      <c r="BG86" s="10"/>
      <c r="BH86" s="10"/>
    </row>
    <row r="87" spans="1:60" ht="23.25" customHeight="1" x14ac:dyDescent="0.15">
      <c r="A87" s="521"/>
      <c r="B87" s="553"/>
      <c r="C87" s="553"/>
      <c r="D87" s="553"/>
      <c r="E87" s="553"/>
      <c r="F87" s="554"/>
      <c r="G87" s="228" t="s">
        <v>564</v>
      </c>
      <c r="H87" s="158"/>
      <c r="I87" s="158"/>
      <c r="J87" s="158"/>
      <c r="K87" s="158"/>
      <c r="L87" s="158"/>
      <c r="M87" s="158"/>
      <c r="N87" s="158"/>
      <c r="O87" s="229"/>
      <c r="P87" s="158" t="s">
        <v>565</v>
      </c>
      <c r="Q87" s="806"/>
      <c r="R87" s="806"/>
      <c r="S87" s="806"/>
      <c r="T87" s="806"/>
      <c r="U87" s="806"/>
      <c r="V87" s="806"/>
      <c r="W87" s="806"/>
      <c r="X87" s="807"/>
      <c r="Y87" s="759" t="s">
        <v>62</v>
      </c>
      <c r="Z87" s="760"/>
      <c r="AA87" s="761"/>
      <c r="AB87" s="552" t="s">
        <v>566</v>
      </c>
      <c r="AC87" s="552"/>
      <c r="AD87" s="552"/>
      <c r="AE87" s="363">
        <v>6649</v>
      </c>
      <c r="AF87" s="364"/>
      <c r="AG87" s="364"/>
      <c r="AH87" s="364"/>
      <c r="AI87" s="363">
        <v>11367</v>
      </c>
      <c r="AJ87" s="364"/>
      <c r="AK87" s="364"/>
      <c r="AL87" s="364"/>
      <c r="AM87" s="363">
        <v>22663</v>
      </c>
      <c r="AN87" s="364"/>
      <c r="AO87" s="364"/>
      <c r="AP87" s="364"/>
      <c r="AQ87" s="100" t="s">
        <v>567</v>
      </c>
      <c r="AR87" s="101"/>
      <c r="AS87" s="101"/>
      <c r="AT87" s="102"/>
      <c r="AU87" s="364" t="s">
        <v>567</v>
      </c>
      <c r="AV87" s="364"/>
      <c r="AW87" s="364"/>
      <c r="AX87" s="366"/>
    </row>
    <row r="88" spans="1:60" ht="23.25" customHeight="1" x14ac:dyDescent="0.15">
      <c r="A88" s="521"/>
      <c r="B88" s="553"/>
      <c r="C88" s="553"/>
      <c r="D88" s="553"/>
      <c r="E88" s="553"/>
      <c r="F88" s="554"/>
      <c r="G88" s="230"/>
      <c r="H88" s="231"/>
      <c r="I88" s="231"/>
      <c r="J88" s="231"/>
      <c r="K88" s="231"/>
      <c r="L88" s="231"/>
      <c r="M88" s="231"/>
      <c r="N88" s="231"/>
      <c r="O88" s="232"/>
      <c r="P88" s="808"/>
      <c r="Q88" s="808"/>
      <c r="R88" s="808"/>
      <c r="S88" s="808"/>
      <c r="T88" s="808"/>
      <c r="U88" s="808"/>
      <c r="V88" s="808"/>
      <c r="W88" s="808"/>
      <c r="X88" s="809"/>
      <c r="Y88" s="733" t="s">
        <v>54</v>
      </c>
      <c r="Z88" s="734"/>
      <c r="AA88" s="735"/>
      <c r="AB88" s="523" t="s">
        <v>566</v>
      </c>
      <c r="AC88" s="523"/>
      <c r="AD88" s="523"/>
      <c r="AE88" s="363">
        <v>13368</v>
      </c>
      <c r="AF88" s="364"/>
      <c r="AG88" s="364"/>
      <c r="AH88" s="364"/>
      <c r="AI88" s="363">
        <v>22607</v>
      </c>
      <c r="AJ88" s="364"/>
      <c r="AK88" s="364"/>
      <c r="AL88" s="364"/>
      <c r="AM88" s="363">
        <v>42504</v>
      </c>
      <c r="AN88" s="364"/>
      <c r="AO88" s="364"/>
      <c r="AP88" s="364"/>
      <c r="AQ88" s="100" t="s">
        <v>567</v>
      </c>
      <c r="AR88" s="101"/>
      <c r="AS88" s="101"/>
      <c r="AT88" s="102"/>
      <c r="AU88" s="364">
        <v>19343</v>
      </c>
      <c r="AV88" s="364"/>
      <c r="AW88" s="364"/>
      <c r="AX88" s="366"/>
      <c r="AY88" s="10"/>
      <c r="AZ88" s="10"/>
      <c r="BA88" s="10"/>
      <c r="BB88" s="10"/>
      <c r="BC88" s="10"/>
    </row>
    <row r="89" spans="1:60" ht="23.25" customHeight="1" thickBot="1" x14ac:dyDescent="0.2">
      <c r="A89" s="521"/>
      <c r="B89" s="555"/>
      <c r="C89" s="555"/>
      <c r="D89" s="555"/>
      <c r="E89" s="555"/>
      <c r="F89" s="556"/>
      <c r="G89" s="233"/>
      <c r="H89" s="161"/>
      <c r="I89" s="161"/>
      <c r="J89" s="161"/>
      <c r="K89" s="161"/>
      <c r="L89" s="161"/>
      <c r="M89" s="161"/>
      <c r="N89" s="161"/>
      <c r="O89" s="234"/>
      <c r="P89" s="303"/>
      <c r="Q89" s="303"/>
      <c r="R89" s="303"/>
      <c r="S89" s="303"/>
      <c r="T89" s="303"/>
      <c r="U89" s="303"/>
      <c r="V89" s="303"/>
      <c r="W89" s="303"/>
      <c r="X89" s="810"/>
      <c r="Y89" s="733" t="s">
        <v>13</v>
      </c>
      <c r="Z89" s="734"/>
      <c r="AA89" s="735"/>
      <c r="AB89" s="462" t="s">
        <v>14</v>
      </c>
      <c r="AC89" s="462"/>
      <c r="AD89" s="462"/>
      <c r="AE89" s="363">
        <v>50</v>
      </c>
      <c r="AF89" s="364"/>
      <c r="AG89" s="364"/>
      <c r="AH89" s="364"/>
      <c r="AI89" s="363">
        <v>50</v>
      </c>
      <c r="AJ89" s="364"/>
      <c r="AK89" s="364"/>
      <c r="AL89" s="364"/>
      <c r="AM89" s="363">
        <v>53</v>
      </c>
      <c r="AN89" s="364"/>
      <c r="AO89" s="364"/>
      <c r="AP89" s="364"/>
      <c r="AQ89" s="100" t="s">
        <v>567</v>
      </c>
      <c r="AR89" s="101"/>
      <c r="AS89" s="101"/>
      <c r="AT89" s="102"/>
      <c r="AU89" s="364" t="s">
        <v>567</v>
      </c>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9" t="s">
        <v>11</v>
      </c>
      <c r="AC90" s="460"/>
      <c r="AD90" s="461"/>
      <c r="AE90" s="367" t="s">
        <v>357</v>
      </c>
      <c r="AF90" s="368"/>
      <c r="AG90" s="368"/>
      <c r="AH90" s="369"/>
      <c r="AI90" s="367" t="s">
        <v>363</v>
      </c>
      <c r="AJ90" s="368"/>
      <c r="AK90" s="368"/>
      <c r="AL90" s="369"/>
      <c r="AM90" s="374" t="s">
        <v>470</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6"/>
      <c r="R92" s="806"/>
      <c r="S92" s="806"/>
      <c r="T92" s="806"/>
      <c r="U92" s="806"/>
      <c r="V92" s="806"/>
      <c r="W92" s="806"/>
      <c r="X92" s="807"/>
      <c r="Y92" s="759" t="s">
        <v>62</v>
      </c>
      <c r="Z92" s="760"/>
      <c r="AA92" s="761"/>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8"/>
      <c r="Q93" s="808"/>
      <c r="R93" s="808"/>
      <c r="S93" s="808"/>
      <c r="T93" s="808"/>
      <c r="U93" s="808"/>
      <c r="V93" s="808"/>
      <c r="W93" s="808"/>
      <c r="X93" s="809"/>
      <c r="Y93" s="733" t="s">
        <v>54</v>
      </c>
      <c r="Z93" s="734"/>
      <c r="AA93" s="735"/>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3"/>
      <c r="H94" s="161"/>
      <c r="I94" s="161"/>
      <c r="J94" s="161"/>
      <c r="K94" s="161"/>
      <c r="L94" s="161"/>
      <c r="M94" s="161"/>
      <c r="N94" s="161"/>
      <c r="O94" s="234"/>
      <c r="P94" s="303"/>
      <c r="Q94" s="303"/>
      <c r="R94" s="303"/>
      <c r="S94" s="303"/>
      <c r="T94" s="303"/>
      <c r="U94" s="303"/>
      <c r="V94" s="303"/>
      <c r="W94" s="303"/>
      <c r="X94" s="810"/>
      <c r="Y94" s="733" t="s">
        <v>13</v>
      </c>
      <c r="Z94" s="734"/>
      <c r="AA94" s="735"/>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9" t="s">
        <v>11</v>
      </c>
      <c r="AC95" s="460"/>
      <c r="AD95" s="461"/>
      <c r="AE95" s="367" t="s">
        <v>357</v>
      </c>
      <c r="AF95" s="368"/>
      <c r="AG95" s="368"/>
      <c r="AH95" s="369"/>
      <c r="AI95" s="367" t="s">
        <v>363</v>
      </c>
      <c r="AJ95" s="368"/>
      <c r="AK95" s="368"/>
      <c r="AL95" s="369"/>
      <c r="AM95" s="374" t="s">
        <v>470</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06"/>
      <c r="R97" s="806"/>
      <c r="S97" s="806"/>
      <c r="T97" s="806"/>
      <c r="U97" s="806"/>
      <c r="V97" s="806"/>
      <c r="W97" s="806"/>
      <c r="X97" s="807"/>
      <c r="Y97" s="759" t="s">
        <v>62</v>
      </c>
      <c r="Z97" s="760"/>
      <c r="AA97" s="761"/>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357</v>
      </c>
      <c r="AF100" s="831"/>
      <c r="AG100" s="831"/>
      <c r="AH100" s="832"/>
      <c r="AI100" s="830" t="s">
        <v>363</v>
      </c>
      <c r="AJ100" s="831"/>
      <c r="AK100" s="831"/>
      <c r="AL100" s="832"/>
      <c r="AM100" s="830" t="s">
        <v>470</v>
      </c>
      <c r="AN100" s="831"/>
      <c r="AO100" s="831"/>
      <c r="AP100" s="832"/>
      <c r="AQ100" s="935" t="s">
        <v>492</v>
      </c>
      <c r="AR100" s="936"/>
      <c r="AS100" s="936"/>
      <c r="AT100" s="937"/>
      <c r="AU100" s="935" t="s">
        <v>538</v>
      </c>
      <c r="AV100" s="936"/>
      <c r="AW100" s="936"/>
      <c r="AX100" s="938"/>
    </row>
    <row r="101" spans="1:60" ht="23.25" customHeight="1" x14ac:dyDescent="0.15">
      <c r="A101" s="492"/>
      <c r="B101" s="493"/>
      <c r="C101" s="493"/>
      <c r="D101" s="493"/>
      <c r="E101" s="493"/>
      <c r="F101" s="494"/>
      <c r="G101" s="158" t="s">
        <v>568</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2" t="s">
        <v>569</v>
      </c>
      <c r="AC101" s="552"/>
      <c r="AD101" s="552"/>
      <c r="AE101" s="363">
        <v>17197</v>
      </c>
      <c r="AF101" s="364"/>
      <c r="AG101" s="364"/>
      <c r="AH101" s="365"/>
      <c r="AI101" s="363">
        <v>30699</v>
      </c>
      <c r="AJ101" s="364"/>
      <c r="AK101" s="364"/>
      <c r="AL101" s="365"/>
      <c r="AM101" s="363">
        <v>35943</v>
      </c>
      <c r="AN101" s="364"/>
      <c r="AO101" s="364"/>
      <c r="AP101" s="365"/>
      <c r="AQ101" s="363" t="s">
        <v>572</v>
      </c>
      <c r="AR101" s="364"/>
      <c r="AS101" s="364"/>
      <c r="AT101" s="365"/>
      <c r="AU101" s="363" t="s">
        <v>572</v>
      </c>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552" t="s">
        <v>569</v>
      </c>
      <c r="AC102" s="552"/>
      <c r="AD102" s="552"/>
      <c r="AE102" s="357" t="s">
        <v>571</v>
      </c>
      <c r="AF102" s="357"/>
      <c r="AG102" s="357"/>
      <c r="AH102" s="357"/>
      <c r="AI102" s="357" t="s">
        <v>571</v>
      </c>
      <c r="AJ102" s="357"/>
      <c r="AK102" s="357"/>
      <c r="AL102" s="357"/>
      <c r="AM102" s="357" t="s">
        <v>572</v>
      </c>
      <c r="AN102" s="357"/>
      <c r="AO102" s="357"/>
      <c r="AP102" s="357"/>
      <c r="AQ102" s="821" t="s">
        <v>571</v>
      </c>
      <c r="AR102" s="822"/>
      <c r="AS102" s="822"/>
      <c r="AT102" s="823"/>
      <c r="AU102" s="821" t="s">
        <v>571</v>
      </c>
      <c r="AV102" s="822"/>
      <c r="AW102" s="822"/>
      <c r="AX102" s="823"/>
    </row>
    <row r="103" spans="1:60" ht="31.5" hidden="1" customHeight="1" x14ac:dyDescent="0.15">
      <c r="A103" s="489" t="s">
        <v>491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1" t="s">
        <v>11</v>
      </c>
      <c r="AC103" s="296"/>
      <c r="AD103" s="297"/>
      <c r="AE103" s="301" t="s">
        <v>357</v>
      </c>
      <c r="AF103" s="296"/>
      <c r="AG103" s="296"/>
      <c r="AH103" s="297"/>
      <c r="AI103" s="301" t="s">
        <v>363</v>
      </c>
      <c r="AJ103" s="296"/>
      <c r="AK103" s="296"/>
      <c r="AL103" s="297"/>
      <c r="AM103" s="301" t="s">
        <v>470</v>
      </c>
      <c r="AN103" s="296"/>
      <c r="AO103" s="296"/>
      <c r="AP103" s="297"/>
      <c r="AQ103" s="359" t="s">
        <v>492</v>
      </c>
      <c r="AR103" s="360"/>
      <c r="AS103" s="360"/>
      <c r="AT103" s="361"/>
      <c r="AU103" s="359" t="s">
        <v>538</v>
      </c>
      <c r="AV103" s="360"/>
      <c r="AW103" s="360"/>
      <c r="AX103" s="362"/>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21"/>
      <c r="AV105" s="822"/>
      <c r="AW105" s="822"/>
      <c r="AX105" s="823"/>
    </row>
    <row r="106" spans="1:60" ht="31.5" hidden="1" customHeight="1" x14ac:dyDescent="0.15">
      <c r="A106" s="489" t="s">
        <v>491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1" t="s">
        <v>11</v>
      </c>
      <c r="AC106" s="296"/>
      <c r="AD106" s="297"/>
      <c r="AE106" s="301" t="s">
        <v>357</v>
      </c>
      <c r="AF106" s="296"/>
      <c r="AG106" s="296"/>
      <c r="AH106" s="297"/>
      <c r="AI106" s="301" t="s">
        <v>363</v>
      </c>
      <c r="AJ106" s="296"/>
      <c r="AK106" s="296"/>
      <c r="AL106" s="297"/>
      <c r="AM106" s="301" t="s">
        <v>470</v>
      </c>
      <c r="AN106" s="296"/>
      <c r="AO106" s="296"/>
      <c r="AP106" s="297"/>
      <c r="AQ106" s="359" t="s">
        <v>492</v>
      </c>
      <c r="AR106" s="360"/>
      <c r="AS106" s="360"/>
      <c r="AT106" s="361"/>
      <c r="AU106" s="359" t="s">
        <v>538</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21"/>
      <c r="AV108" s="822"/>
      <c r="AW108" s="822"/>
      <c r="AX108" s="823"/>
    </row>
    <row r="109" spans="1:60" ht="31.5" hidden="1" customHeight="1" x14ac:dyDescent="0.15">
      <c r="A109" s="489" t="s">
        <v>491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1" t="s">
        <v>11</v>
      </c>
      <c r="AC109" s="296"/>
      <c r="AD109" s="297"/>
      <c r="AE109" s="301" t="s">
        <v>357</v>
      </c>
      <c r="AF109" s="296"/>
      <c r="AG109" s="296"/>
      <c r="AH109" s="297"/>
      <c r="AI109" s="301" t="s">
        <v>363</v>
      </c>
      <c r="AJ109" s="296"/>
      <c r="AK109" s="296"/>
      <c r="AL109" s="297"/>
      <c r="AM109" s="301" t="s">
        <v>470</v>
      </c>
      <c r="AN109" s="296"/>
      <c r="AO109" s="296"/>
      <c r="AP109" s="297"/>
      <c r="AQ109" s="359" t="s">
        <v>492</v>
      </c>
      <c r="AR109" s="360"/>
      <c r="AS109" s="360"/>
      <c r="AT109" s="361"/>
      <c r="AU109" s="359" t="s">
        <v>538</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21"/>
      <c r="AV111" s="822"/>
      <c r="AW111" s="822"/>
      <c r="AX111" s="823"/>
    </row>
    <row r="112" spans="1:60" ht="31.5" hidden="1" customHeight="1" x14ac:dyDescent="0.15">
      <c r="A112" s="489" t="s">
        <v>491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1" t="s">
        <v>11</v>
      </c>
      <c r="AC112" s="296"/>
      <c r="AD112" s="297"/>
      <c r="AE112" s="301" t="s">
        <v>357</v>
      </c>
      <c r="AF112" s="296"/>
      <c r="AG112" s="296"/>
      <c r="AH112" s="297"/>
      <c r="AI112" s="301" t="s">
        <v>363</v>
      </c>
      <c r="AJ112" s="296"/>
      <c r="AK112" s="296"/>
      <c r="AL112" s="297"/>
      <c r="AM112" s="301" t="s">
        <v>470</v>
      </c>
      <c r="AN112" s="296"/>
      <c r="AO112" s="296"/>
      <c r="AP112" s="297"/>
      <c r="AQ112" s="359" t="s">
        <v>492</v>
      </c>
      <c r="AR112" s="360"/>
      <c r="AS112" s="360"/>
      <c r="AT112" s="361"/>
      <c r="AU112" s="359" t="s">
        <v>538</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470</v>
      </c>
      <c r="AN115" s="296"/>
      <c r="AO115" s="296"/>
      <c r="AP115" s="297"/>
      <c r="AQ115" s="334" t="s">
        <v>539</v>
      </c>
      <c r="AR115" s="335"/>
      <c r="AS115" s="335"/>
      <c r="AT115" s="335"/>
      <c r="AU115" s="335"/>
      <c r="AV115" s="335"/>
      <c r="AW115" s="335"/>
      <c r="AX115" s="336"/>
    </row>
    <row r="116" spans="1:50" ht="23.25" customHeight="1" x14ac:dyDescent="0.15">
      <c r="A116" s="290"/>
      <c r="B116" s="291"/>
      <c r="C116" s="291"/>
      <c r="D116" s="291"/>
      <c r="E116" s="291"/>
      <c r="F116" s="292"/>
      <c r="G116" s="158" t="s">
        <v>630</v>
      </c>
      <c r="H116" s="657"/>
      <c r="I116" s="657"/>
      <c r="J116" s="657"/>
      <c r="K116" s="657"/>
      <c r="L116" s="657"/>
      <c r="M116" s="657"/>
      <c r="N116" s="657"/>
      <c r="O116" s="657"/>
      <c r="P116" s="657"/>
      <c r="Q116" s="657"/>
      <c r="R116" s="657"/>
      <c r="S116" s="657"/>
      <c r="T116" s="657"/>
      <c r="U116" s="657"/>
      <c r="V116" s="657"/>
      <c r="W116" s="657"/>
      <c r="X116" s="658"/>
      <c r="Y116" s="354" t="s">
        <v>15</v>
      </c>
      <c r="Z116" s="355"/>
      <c r="AA116" s="356"/>
      <c r="AB116" s="298" t="s">
        <v>573</v>
      </c>
      <c r="AC116" s="299"/>
      <c r="AD116" s="300"/>
      <c r="AE116" s="357">
        <v>387</v>
      </c>
      <c r="AF116" s="357"/>
      <c r="AG116" s="357"/>
      <c r="AH116" s="357"/>
      <c r="AI116" s="357">
        <v>370</v>
      </c>
      <c r="AJ116" s="357"/>
      <c r="AK116" s="357"/>
      <c r="AL116" s="357"/>
      <c r="AM116" s="357">
        <v>631</v>
      </c>
      <c r="AN116" s="357"/>
      <c r="AO116" s="357"/>
      <c r="AP116" s="357"/>
      <c r="AQ116" s="363" t="s">
        <v>576</v>
      </c>
      <c r="AR116" s="364"/>
      <c r="AS116" s="364"/>
      <c r="AT116" s="364"/>
      <c r="AU116" s="364"/>
      <c r="AV116" s="364"/>
      <c r="AW116" s="364"/>
      <c r="AX116" s="366"/>
    </row>
    <row r="117" spans="1:50" ht="46.5" customHeight="1" thickBot="1" x14ac:dyDescent="0.2">
      <c r="A117" s="293"/>
      <c r="B117" s="294"/>
      <c r="C117" s="294"/>
      <c r="D117" s="294"/>
      <c r="E117" s="294"/>
      <c r="F117" s="295"/>
      <c r="G117" s="659"/>
      <c r="H117" s="659"/>
      <c r="I117" s="659"/>
      <c r="J117" s="659"/>
      <c r="K117" s="659"/>
      <c r="L117" s="659"/>
      <c r="M117" s="659"/>
      <c r="N117" s="659"/>
      <c r="O117" s="659"/>
      <c r="P117" s="659"/>
      <c r="Q117" s="659"/>
      <c r="R117" s="659"/>
      <c r="S117" s="659"/>
      <c r="T117" s="659"/>
      <c r="U117" s="659"/>
      <c r="V117" s="659"/>
      <c r="W117" s="659"/>
      <c r="X117" s="660"/>
      <c r="Y117" s="337" t="s">
        <v>49</v>
      </c>
      <c r="Z117" s="338"/>
      <c r="AA117" s="339"/>
      <c r="AB117" s="340" t="s">
        <v>574</v>
      </c>
      <c r="AC117" s="341"/>
      <c r="AD117" s="342"/>
      <c r="AE117" s="305" t="s">
        <v>575</v>
      </c>
      <c r="AF117" s="305"/>
      <c r="AG117" s="305"/>
      <c r="AH117" s="305"/>
      <c r="AI117" s="305" t="s">
        <v>616</v>
      </c>
      <c r="AJ117" s="305"/>
      <c r="AK117" s="305"/>
      <c r="AL117" s="305"/>
      <c r="AM117" s="305" t="s">
        <v>637</v>
      </c>
      <c r="AN117" s="305"/>
      <c r="AO117" s="305"/>
      <c r="AP117" s="305"/>
      <c r="AQ117" s="305" t="s">
        <v>576</v>
      </c>
      <c r="AR117" s="305"/>
      <c r="AS117" s="305"/>
      <c r="AT117" s="305"/>
      <c r="AU117" s="305"/>
      <c r="AV117" s="305"/>
      <c r="AW117" s="305"/>
      <c r="AX117" s="306"/>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470</v>
      </c>
      <c r="AN118" s="296"/>
      <c r="AO118" s="296"/>
      <c r="AP118" s="297"/>
      <c r="AQ118" s="334" t="s">
        <v>539</v>
      </c>
      <c r="AR118" s="335"/>
      <c r="AS118" s="335"/>
      <c r="AT118" s="335"/>
      <c r="AU118" s="335"/>
      <c r="AV118" s="335"/>
      <c r="AW118" s="335"/>
      <c r="AX118" s="336"/>
    </row>
    <row r="119" spans="1:50" ht="23.25" hidden="1" customHeight="1" x14ac:dyDescent="0.15">
      <c r="A119" s="290"/>
      <c r="B119" s="291"/>
      <c r="C119" s="291"/>
      <c r="D119" s="291"/>
      <c r="E119" s="291"/>
      <c r="F119" s="292"/>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470</v>
      </c>
      <c r="AN121" s="296"/>
      <c r="AO121" s="296"/>
      <c r="AP121" s="297"/>
      <c r="AQ121" s="334" t="s">
        <v>539</v>
      </c>
      <c r="AR121" s="335"/>
      <c r="AS121" s="335"/>
      <c r="AT121" s="335"/>
      <c r="AU121" s="335"/>
      <c r="AV121" s="335"/>
      <c r="AW121" s="335"/>
      <c r="AX121" s="336"/>
    </row>
    <row r="122" spans="1:50" ht="23.25" hidden="1" customHeight="1" x14ac:dyDescent="0.15">
      <c r="A122" s="290"/>
      <c r="B122" s="291"/>
      <c r="C122" s="291"/>
      <c r="D122" s="291"/>
      <c r="E122" s="291"/>
      <c r="F122" s="292"/>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470</v>
      </c>
      <c r="AN124" s="296"/>
      <c r="AO124" s="296"/>
      <c r="AP124" s="297"/>
      <c r="AQ124" s="334" t="s">
        <v>539</v>
      </c>
      <c r="AR124" s="335"/>
      <c r="AS124" s="335"/>
      <c r="AT124" s="335"/>
      <c r="AU124" s="335"/>
      <c r="AV124" s="335"/>
      <c r="AW124" s="335"/>
      <c r="AX124" s="336"/>
    </row>
    <row r="125" spans="1:50" ht="23.25" hidden="1" customHeight="1" x14ac:dyDescent="0.15">
      <c r="A125" s="290"/>
      <c r="B125" s="291"/>
      <c r="C125" s="291"/>
      <c r="D125" s="291"/>
      <c r="E125" s="291"/>
      <c r="F125" s="292"/>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470</v>
      </c>
      <c r="AN127" s="296"/>
      <c r="AO127" s="296"/>
      <c r="AP127" s="297"/>
      <c r="AQ127" s="334" t="s">
        <v>539</v>
      </c>
      <c r="AR127" s="335"/>
      <c r="AS127" s="335"/>
      <c r="AT127" s="335"/>
      <c r="AU127" s="335"/>
      <c r="AV127" s="335"/>
      <c r="AW127" s="335"/>
      <c r="AX127" s="336"/>
    </row>
    <row r="128" spans="1:50" ht="23.25" hidden="1" customHeight="1" x14ac:dyDescent="0.15">
      <c r="A128" s="290"/>
      <c r="B128" s="291"/>
      <c r="C128" s="291"/>
      <c r="D128" s="291"/>
      <c r="E128" s="291"/>
      <c r="F128" s="292"/>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0" t="s">
        <v>369</v>
      </c>
      <c r="B130" s="998"/>
      <c r="C130" s="997" t="s">
        <v>366</v>
      </c>
      <c r="D130" s="998"/>
      <c r="E130" s="307" t="s">
        <v>399</v>
      </c>
      <c r="F130" s="308"/>
      <c r="G130" s="309" t="s">
        <v>631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1"/>
      <c r="B131" s="250"/>
      <c r="C131" s="249"/>
      <c r="D131" s="250"/>
      <c r="E131" s="236" t="s">
        <v>398</v>
      </c>
      <c r="F131" s="237"/>
      <c r="G131" s="302" t="s">
        <v>632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1"/>
      <c r="B132" s="250"/>
      <c r="C132" s="249"/>
      <c r="D132" s="250"/>
      <c r="E132" s="247" t="s">
        <v>367</v>
      </c>
      <c r="F132" s="312"/>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576</v>
      </c>
      <c r="AR133" s="269"/>
      <c r="AS133" s="134" t="s">
        <v>356</v>
      </c>
      <c r="AT133" s="169"/>
      <c r="AU133" s="133" t="s">
        <v>572</v>
      </c>
      <c r="AV133" s="133"/>
      <c r="AW133" s="134" t="s">
        <v>300</v>
      </c>
      <c r="AX133" s="135"/>
    </row>
    <row r="134" spans="1:50" ht="39.75" customHeight="1" x14ac:dyDescent="0.15">
      <c r="A134" s="1001"/>
      <c r="B134" s="250"/>
      <c r="C134" s="249"/>
      <c r="D134" s="250"/>
      <c r="E134" s="249"/>
      <c r="F134" s="313"/>
      <c r="G134" s="228" t="s">
        <v>572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576</v>
      </c>
      <c r="AF134" s="101"/>
      <c r="AG134" s="101"/>
      <c r="AH134" s="101"/>
      <c r="AI134" s="264" t="s">
        <v>576</v>
      </c>
      <c r="AJ134" s="101"/>
      <c r="AK134" s="101"/>
      <c r="AL134" s="101"/>
      <c r="AM134" s="264" t="s">
        <v>576</v>
      </c>
      <c r="AN134" s="101"/>
      <c r="AO134" s="101"/>
      <c r="AP134" s="101"/>
      <c r="AQ134" s="264" t="s">
        <v>576</v>
      </c>
      <c r="AR134" s="101"/>
      <c r="AS134" s="101"/>
      <c r="AT134" s="101"/>
      <c r="AU134" s="264" t="s">
        <v>576</v>
      </c>
      <c r="AV134" s="101"/>
      <c r="AW134" s="101"/>
      <c r="AX134" s="220"/>
    </row>
    <row r="135" spans="1:50" ht="39.75" customHeight="1" x14ac:dyDescent="0.15">
      <c r="A135" s="1001"/>
      <c r="B135" s="250"/>
      <c r="C135" s="249"/>
      <c r="D135" s="250"/>
      <c r="E135" s="249"/>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576</v>
      </c>
      <c r="AF135" s="101"/>
      <c r="AG135" s="101"/>
      <c r="AH135" s="101"/>
      <c r="AI135" s="264" t="s">
        <v>576</v>
      </c>
      <c r="AJ135" s="101"/>
      <c r="AK135" s="101"/>
      <c r="AL135" s="101"/>
      <c r="AM135" s="264" t="s">
        <v>576</v>
      </c>
      <c r="AN135" s="101"/>
      <c r="AO135" s="101"/>
      <c r="AP135" s="101"/>
      <c r="AQ135" s="264" t="s">
        <v>576</v>
      </c>
      <c r="AR135" s="101"/>
      <c r="AS135" s="101"/>
      <c r="AT135" s="101"/>
      <c r="AU135" s="264" t="s">
        <v>576</v>
      </c>
      <c r="AV135" s="101"/>
      <c r="AW135" s="101"/>
      <c r="AX135" s="220"/>
    </row>
    <row r="136" spans="1:50" ht="18.75" hidden="1" customHeight="1" x14ac:dyDescent="0.15">
      <c r="A136" s="1001"/>
      <c r="B136" s="250"/>
      <c r="C136" s="249"/>
      <c r="D136" s="250"/>
      <c r="E136" s="249"/>
      <c r="F136" s="313"/>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3"/>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3"/>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3"/>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3"/>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3"/>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3"/>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3"/>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1"/>
      <c r="B152" s="250"/>
      <c r="C152" s="249"/>
      <c r="D152" s="250"/>
      <c r="E152" s="249"/>
      <c r="F152" s="313"/>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customHeight="1" x14ac:dyDescent="0.15">
      <c r="A153" s="1001"/>
      <c r="B153" s="250"/>
      <c r="C153" s="249"/>
      <c r="D153" s="250"/>
      <c r="E153" s="249"/>
      <c r="F153" s="31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1"/>
      <c r="B154" s="250"/>
      <c r="C154" s="249"/>
      <c r="D154" s="250"/>
      <c r="E154" s="249"/>
      <c r="F154" s="313"/>
      <c r="G154" s="228" t="s">
        <v>572</v>
      </c>
      <c r="H154" s="158"/>
      <c r="I154" s="158"/>
      <c r="J154" s="158"/>
      <c r="K154" s="158"/>
      <c r="L154" s="158"/>
      <c r="M154" s="158"/>
      <c r="N154" s="158"/>
      <c r="O154" s="158"/>
      <c r="P154" s="229"/>
      <c r="Q154" s="157" t="s">
        <v>572</v>
      </c>
      <c r="R154" s="158"/>
      <c r="S154" s="158"/>
      <c r="T154" s="158"/>
      <c r="U154" s="158"/>
      <c r="V154" s="158"/>
      <c r="W154" s="158"/>
      <c r="X154" s="158"/>
      <c r="Y154" s="158"/>
      <c r="Z154" s="158"/>
      <c r="AA154" s="930"/>
      <c r="AB154" s="253" t="s">
        <v>572</v>
      </c>
      <c r="AC154" s="254"/>
      <c r="AD154" s="254"/>
      <c r="AE154" s="259" t="s">
        <v>572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1"/>
      <c r="B155" s="250"/>
      <c r="C155" s="249"/>
      <c r="D155" s="250"/>
      <c r="E155" s="249"/>
      <c r="F155" s="313"/>
      <c r="G155" s="230"/>
      <c r="H155" s="231"/>
      <c r="I155" s="231"/>
      <c r="J155" s="231"/>
      <c r="K155" s="231"/>
      <c r="L155" s="231"/>
      <c r="M155" s="231"/>
      <c r="N155" s="231"/>
      <c r="O155" s="231"/>
      <c r="P155" s="232"/>
      <c r="Q155" s="430"/>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3"/>
      <c r="G156" s="230"/>
      <c r="H156" s="231"/>
      <c r="I156" s="231"/>
      <c r="J156" s="231"/>
      <c r="K156" s="231"/>
      <c r="L156" s="231"/>
      <c r="M156" s="231"/>
      <c r="N156" s="231"/>
      <c r="O156" s="231"/>
      <c r="P156" s="232"/>
      <c r="Q156" s="430"/>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1"/>
      <c r="B157" s="250"/>
      <c r="C157" s="249"/>
      <c r="D157" s="250"/>
      <c r="E157" s="249"/>
      <c r="F157" s="313"/>
      <c r="G157" s="230"/>
      <c r="H157" s="231"/>
      <c r="I157" s="231"/>
      <c r="J157" s="231"/>
      <c r="K157" s="231"/>
      <c r="L157" s="231"/>
      <c r="M157" s="231"/>
      <c r="N157" s="231"/>
      <c r="O157" s="231"/>
      <c r="P157" s="232"/>
      <c r="Q157" s="430"/>
      <c r="R157" s="231"/>
      <c r="S157" s="231"/>
      <c r="T157" s="231"/>
      <c r="U157" s="231"/>
      <c r="V157" s="231"/>
      <c r="W157" s="231"/>
      <c r="X157" s="231"/>
      <c r="Y157" s="231"/>
      <c r="Z157" s="231"/>
      <c r="AA157" s="931"/>
      <c r="AB157" s="255"/>
      <c r="AC157" s="256"/>
      <c r="AD157" s="256"/>
      <c r="AE157" s="157" t="s">
        <v>577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1"/>
      <c r="B158" s="250"/>
      <c r="C158" s="249"/>
      <c r="D158" s="250"/>
      <c r="E158" s="249"/>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3"/>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3"/>
      <c r="G162" s="230"/>
      <c r="H162" s="231"/>
      <c r="I162" s="231"/>
      <c r="J162" s="231"/>
      <c r="K162" s="231"/>
      <c r="L162" s="231"/>
      <c r="M162" s="231"/>
      <c r="N162" s="231"/>
      <c r="O162" s="231"/>
      <c r="P162" s="232"/>
      <c r="Q162" s="430"/>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3"/>
      <c r="G163" s="230"/>
      <c r="H163" s="231"/>
      <c r="I163" s="231"/>
      <c r="J163" s="231"/>
      <c r="K163" s="231"/>
      <c r="L163" s="231"/>
      <c r="M163" s="231"/>
      <c r="N163" s="231"/>
      <c r="O163" s="231"/>
      <c r="P163" s="232"/>
      <c r="Q163" s="430"/>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3"/>
      <c r="G164" s="230"/>
      <c r="H164" s="231"/>
      <c r="I164" s="231"/>
      <c r="J164" s="231"/>
      <c r="K164" s="231"/>
      <c r="L164" s="231"/>
      <c r="M164" s="231"/>
      <c r="N164" s="231"/>
      <c r="O164" s="231"/>
      <c r="P164" s="232"/>
      <c r="Q164" s="430"/>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3"/>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3"/>
      <c r="G169" s="230"/>
      <c r="H169" s="231"/>
      <c r="I169" s="231"/>
      <c r="J169" s="231"/>
      <c r="K169" s="231"/>
      <c r="L169" s="231"/>
      <c r="M169" s="231"/>
      <c r="N169" s="231"/>
      <c r="O169" s="231"/>
      <c r="P169" s="232"/>
      <c r="Q169" s="430"/>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3"/>
      <c r="G170" s="230"/>
      <c r="H170" s="231"/>
      <c r="I170" s="231"/>
      <c r="J170" s="231"/>
      <c r="K170" s="231"/>
      <c r="L170" s="231"/>
      <c r="M170" s="231"/>
      <c r="N170" s="231"/>
      <c r="O170" s="231"/>
      <c r="P170" s="232"/>
      <c r="Q170" s="430"/>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3"/>
      <c r="G171" s="230"/>
      <c r="H171" s="231"/>
      <c r="I171" s="231"/>
      <c r="J171" s="231"/>
      <c r="K171" s="231"/>
      <c r="L171" s="231"/>
      <c r="M171" s="231"/>
      <c r="N171" s="231"/>
      <c r="O171" s="231"/>
      <c r="P171" s="232"/>
      <c r="Q171" s="430"/>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3"/>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3"/>
      <c r="G176" s="230"/>
      <c r="H176" s="231"/>
      <c r="I176" s="231"/>
      <c r="J176" s="231"/>
      <c r="K176" s="231"/>
      <c r="L176" s="231"/>
      <c r="M176" s="231"/>
      <c r="N176" s="231"/>
      <c r="O176" s="231"/>
      <c r="P176" s="232"/>
      <c r="Q176" s="430"/>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3"/>
      <c r="G177" s="230"/>
      <c r="H177" s="231"/>
      <c r="I177" s="231"/>
      <c r="J177" s="231"/>
      <c r="K177" s="231"/>
      <c r="L177" s="231"/>
      <c r="M177" s="231"/>
      <c r="N177" s="231"/>
      <c r="O177" s="231"/>
      <c r="P177" s="232"/>
      <c r="Q177" s="430"/>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3"/>
      <c r="G178" s="230"/>
      <c r="H178" s="231"/>
      <c r="I178" s="231"/>
      <c r="J178" s="231"/>
      <c r="K178" s="231"/>
      <c r="L178" s="231"/>
      <c r="M178" s="231"/>
      <c r="N178" s="231"/>
      <c r="O178" s="231"/>
      <c r="P178" s="232"/>
      <c r="Q178" s="430"/>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3"/>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3"/>
      <c r="G183" s="230"/>
      <c r="H183" s="231"/>
      <c r="I183" s="231"/>
      <c r="J183" s="231"/>
      <c r="K183" s="231"/>
      <c r="L183" s="231"/>
      <c r="M183" s="231"/>
      <c r="N183" s="231"/>
      <c r="O183" s="231"/>
      <c r="P183" s="232"/>
      <c r="Q183" s="430"/>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3"/>
      <c r="G184" s="230"/>
      <c r="H184" s="231"/>
      <c r="I184" s="231"/>
      <c r="J184" s="231"/>
      <c r="K184" s="231"/>
      <c r="L184" s="231"/>
      <c r="M184" s="231"/>
      <c r="N184" s="231"/>
      <c r="O184" s="231"/>
      <c r="P184" s="232"/>
      <c r="Q184" s="430"/>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3"/>
      <c r="G185" s="230"/>
      <c r="H185" s="231"/>
      <c r="I185" s="231"/>
      <c r="J185" s="231"/>
      <c r="K185" s="231"/>
      <c r="L185" s="231"/>
      <c r="M185" s="231"/>
      <c r="N185" s="231"/>
      <c r="O185" s="231"/>
      <c r="P185" s="232"/>
      <c r="Q185" s="430"/>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1"/>
      <c r="B190" s="250"/>
      <c r="C190" s="249"/>
      <c r="D190" s="250"/>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1"/>
      <c r="B191" s="250"/>
      <c r="C191" s="249"/>
      <c r="D191" s="250"/>
      <c r="E191" s="236" t="s">
        <v>398</v>
      </c>
      <c r="F191" s="237"/>
      <c r="G191" s="233"/>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1"/>
      <c r="B192" s="250"/>
      <c r="C192" s="249"/>
      <c r="D192" s="250"/>
      <c r="E192" s="247" t="s">
        <v>367</v>
      </c>
      <c r="F192" s="312"/>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3"/>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3"/>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3"/>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3"/>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3"/>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3"/>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3"/>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3"/>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3"/>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3"/>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1"/>
      <c r="B213" s="250"/>
      <c r="C213" s="249"/>
      <c r="D213" s="250"/>
      <c r="E213" s="249"/>
      <c r="F213" s="31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3"/>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3"/>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3"/>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3"/>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3"/>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3"/>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3"/>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3"/>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3"/>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3"/>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3"/>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3"/>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3"/>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3"/>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3"/>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3"/>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3"/>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3"/>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3"/>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3"/>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3"/>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3"/>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3"/>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3"/>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3"/>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3"/>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3"/>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3"/>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4"/>
      <c r="F246" s="315"/>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1"/>
      <c r="B250" s="250"/>
      <c r="C250" s="249"/>
      <c r="D250" s="250"/>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1"/>
      <c r="B251" s="250"/>
      <c r="C251" s="249"/>
      <c r="D251" s="250"/>
      <c r="E251" s="236" t="s">
        <v>398</v>
      </c>
      <c r="F251" s="237"/>
      <c r="G251" s="23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1"/>
      <c r="B252" s="250"/>
      <c r="C252" s="249"/>
      <c r="D252" s="250"/>
      <c r="E252" s="247" t="s">
        <v>367</v>
      </c>
      <c r="F252" s="312"/>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3"/>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3"/>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3"/>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3"/>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3"/>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3"/>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3"/>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3"/>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3"/>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3"/>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1"/>
      <c r="B273" s="250"/>
      <c r="C273" s="249"/>
      <c r="D273" s="250"/>
      <c r="E273" s="249"/>
      <c r="F273" s="31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3"/>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3"/>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3"/>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3"/>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3"/>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3"/>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3"/>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3"/>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3"/>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3"/>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3"/>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3"/>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3"/>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3"/>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3"/>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3"/>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3"/>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3"/>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3"/>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3"/>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3"/>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3"/>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3"/>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3"/>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3"/>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3"/>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3"/>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3"/>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4"/>
      <c r="F306" s="315"/>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1"/>
      <c r="B311" s="250"/>
      <c r="C311" s="249"/>
      <c r="D311" s="250"/>
      <c r="E311" s="236" t="s">
        <v>398</v>
      </c>
      <c r="F311" s="237"/>
      <c r="G311" s="23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1"/>
      <c r="B312" s="250"/>
      <c r="C312" s="249"/>
      <c r="D312" s="250"/>
      <c r="E312" s="247" t="s">
        <v>367</v>
      </c>
      <c r="F312" s="312"/>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3"/>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3"/>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3"/>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3"/>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3"/>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3"/>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3"/>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3"/>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3"/>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3"/>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1"/>
      <c r="B333" s="250"/>
      <c r="C333" s="249"/>
      <c r="D333" s="250"/>
      <c r="E333" s="249"/>
      <c r="F333" s="31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3"/>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3"/>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3"/>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3"/>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3"/>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3"/>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3"/>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3"/>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3"/>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3"/>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3"/>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3"/>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3"/>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3"/>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3"/>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3"/>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3"/>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3"/>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3"/>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3"/>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3"/>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3"/>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3"/>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3"/>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3"/>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3"/>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3"/>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3"/>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4"/>
      <c r="F366" s="315"/>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1"/>
      <c r="B370" s="250"/>
      <c r="C370" s="249"/>
      <c r="D370" s="250"/>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1"/>
      <c r="B371" s="250"/>
      <c r="C371" s="249"/>
      <c r="D371" s="250"/>
      <c r="E371" s="236" t="s">
        <v>398</v>
      </c>
      <c r="F371" s="237"/>
      <c r="G371" s="233"/>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1"/>
      <c r="B372" s="250"/>
      <c r="C372" s="249"/>
      <c r="D372" s="250"/>
      <c r="E372" s="247" t="s">
        <v>367</v>
      </c>
      <c r="F372" s="312"/>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3"/>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3"/>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3"/>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3"/>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3"/>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3"/>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3"/>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3"/>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3"/>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3"/>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1"/>
      <c r="B393" s="250"/>
      <c r="C393" s="249"/>
      <c r="D393" s="250"/>
      <c r="E393" s="249"/>
      <c r="F393" s="31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3"/>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3"/>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3"/>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3"/>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3"/>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3"/>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3"/>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3"/>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3"/>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3"/>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3"/>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3"/>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3"/>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3"/>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3"/>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3"/>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3"/>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3"/>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3"/>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3"/>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3"/>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3"/>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3"/>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3"/>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3"/>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3"/>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3"/>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3"/>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4"/>
      <c r="F426" s="315"/>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4"/>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570</v>
      </c>
      <c r="K430" s="240"/>
      <c r="L430" s="240"/>
      <c r="M430" s="240"/>
      <c r="N430" s="240"/>
      <c r="O430" s="240"/>
      <c r="P430" s="240"/>
      <c r="Q430" s="240"/>
      <c r="R430" s="240"/>
      <c r="S430" s="240"/>
      <c r="T430" s="241"/>
      <c r="U430" s="242" t="s">
        <v>572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572</v>
      </c>
      <c r="AF432" s="133"/>
      <c r="AG432" s="134" t="s">
        <v>356</v>
      </c>
      <c r="AH432" s="169"/>
      <c r="AI432" s="179"/>
      <c r="AJ432" s="179"/>
      <c r="AK432" s="179"/>
      <c r="AL432" s="174"/>
      <c r="AM432" s="179"/>
      <c r="AN432" s="179"/>
      <c r="AO432" s="179"/>
      <c r="AP432" s="174"/>
      <c r="AQ432" s="215" t="s">
        <v>572</v>
      </c>
      <c r="AR432" s="133"/>
      <c r="AS432" s="134" t="s">
        <v>356</v>
      </c>
      <c r="AT432" s="169"/>
      <c r="AU432" s="133" t="s">
        <v>572</v>
      </c>
      <c r="AV432" s="133"/>
      <c r="AW432" s="134" t="s">
        <v>300</v>
      </c>
      <c r="AX432" s="135"/>
    </row>
    <row r="433" spans="1:50" ht="23.25" customHeight="1" x14ac:dyDescent="0.15">
      <c r="A433" s="1001"/>
      <c r="B433" s="250"/>
      <c r="C433" s="249"/>
      <c r="D433" s="250"/>
      <c r="E433" s="163"/>
      <c r="F433" s="164"/>
      <c r="G433" s="228" t="s">
        <v>579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572</v>
      </c>
      <c r="AC433" s="130"/>
      <c r="AD433" s="130"/>
      <c r="AE433" s="100" t="s">
        <v>576</v>
      </c>
      <c r="AF433" s="101"/>
      <c r="AG433" s="101"/>
      <c r="AH433" s="101"/>
      <c r="AI433" s="100" t="s">
        <v>572</v>
      </c>
      <c r="AJ433" s="101"/>
      <c r="AK433" s="101"/>
      <c r="AL433" s="101"/>
      <c r="AM433" s="100" t="s">
        <v>576</v>
      </c>
      <c r="AN433" s="101"/>
      <c r="AO433" s="101"/>
      <c r="AP433" s="102"/>
      <c r="AQ433" s="100" t="s">
        <v>576</v>
      </c>
      <c r="AR433" s="101"/>
      <c r="AS433" s="101"/>
      <c r="AT433" s="102"/>
      <c r="AU433" s="101" t="s">
        <v>576</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579</v>
      </c>
      <c r="AC434" s="219"/>
      <c r="AD434" s="219"/>
      <c r="AE434" s="100" t="s">
        <v>576</v>
      </c>
      <c r="AF434" s="101"/>
      <c r="AG434" s="101"/>
      <c r="AH434" s="102"/>
      <c r="AI434" s="100" t="s">
        <v>576</v>
      </c>
      <c r="AJ434" s="101"/>
      <c r="AK434" s="101"/>
      <c r="AL434" s="101"/>
      <c r="AM434" s="100" t="s">
        <v>576</v>
      </c>
      <c r="AN434" s="101"/>
      <c r="AO434" s="101"/>
      <c r="AP434" s="102"/>
      <c r="AQ434" s="100" t="s">
        <v>576</v>
      </c>
      <c r="AR434" s="101"/>
      <c r="AS434" s="101"/>
      <c r="AT434" s="102"/>
      <c r="AU434" s="101" t="s">
        <v>576</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576</v>
      </c>
      <c r="AF435" s="101"/>
      <c r="AG435" s="101"/>
      <c r="AH435" s="102"/>
      <c r="AI435" s="100" t="s">
        <v>576</v>
      </c>
      <c r="AJ435" s="101"/>
      <c r="AK435" s="101"/>
      <c r="AL435" s="101"/>
      <c r="AM435" s="100" t="s">
        <v>576</v>
      </c>
      <c r="AN435" s="101"/>
      <c r="AO435" s="101"/>
      <c r="AP435" s="102"/>
      <c r="AQ435" s="100" t="s">
        <v>576</v>
      </c>
      <c r="AR435" s="101"/>
      <c r="AS435" s="101"/>
      <c r="AT435" s="102"/>
      <c r="AU435" s="101" t="s">
        <v>576</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572</v>
      </c>
      <c r="AF457" s="133"/>
      <c r="AG457" s="134" t="s">
        <v>356</v>
      </c>
      <c r="AH457" s="169"/>
      <c r="AI457" s="179"/>
      <c r="AJ457" s="179"/>
      <c r="AK457" s="179"/>
      <c r="AL457" s="174"/>
      <c r="AM457" s="179"/>
      <c r="AN457" s="179"/>
      <c r="AO457" s="179"/>
      <c r="AP457" s="174"/>
      <c r="AQ457" s="215" t="s">
        <v>572</v>
      </c>
      <c r="AR457" s="133"/>
      <c r="AS457" s="134" t="s">
        <v>356</v>
      </c>
      <c r="AT457" s="169"/>
      <c r="AU457" s="133" t="s">
        <v>572</v>
      </c>
      <c r="AV457" s="133"/>
      <c r="AW457" s="134" t="s">
        <v>300</v>
      </c>
      <c r="AX457" s="135"/>
    </row>
    <row r="458" spans="1:50" ht="23.25" customHeight="1" x14ac:dyDescent="0.15">
      <c r="A458" s="1001"/>
      <c r="B458" s="250"/>
      <c r="C458" s="249"/>
      <c r="D458" s="250"/>
      <c r="E458" s="163"/>
      <c r="F458" s="164"/>
      <c r="G458" s="228" t="s">
        <v>580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572</v>
      </c>
      <c r="AC458" s="130"/>
      <c r="AD458" s="130"/>
      <c r="AE458" s="100" t="s">
        <v>579</v>
      </c>
      <c r="AF458" s="101"/>
      <c r="AG458" s="101"/>
      <c r="AH458" s="101"/>
      <c r="AI458" s="100" t="s">
        <v>572</v>
      </c>
      <c r="AJ458" s="101"/>
      <c r="AK458" s="101"/>
      <c r="AL458" s="101"/>
      <c r="AM458" s="100" t="s">
        <v>572</v>
      </c>
      <c r="AN458" s="101"/>
      <c r="AO458" s="101"/>
      <c r="AP458" s="102"/>
      <c r="AQ458" s="100" t="s">
        <v>571</v>
      </c>
      <c r="AR458" s="101"/>
      <c r="AS458" s="101"/>
      <c r="AT458" s="102"/>
      <c r="AU458" s="101" t="s">
        <v>571</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579</v>
      </c>
      <c r="AC459" s="219"/>
      <c r="AD459" s="219"/>
      <c r="AE459" s="100" t="s">
        <v>579</v>
      </c>
      <c r="AF459" s="101"/>
      <c r="AG459" s="101"/>
      <c r="AH459" s="102"/>
      <c r="AI459" s="100" t="s">
        <v>581</v>
      </c>
      <c r="AJ459" s="101"/>
      <c r="AK459" s="101"/>
      <c r="AL459" s="101"/>
      <c r="AM459" s="100" t="s">
        <v>581</v>
      </c>
      <c r="AN459" s="101"/>
      <c r="AO459" s="101"/>
      <c r="AP459" s="102"/>
      <c r="AQ459" s="100" t="s">
        <v>571</v>
      </c>
      <c r="AR459" s="101"/>
      <c r="AS459" s="101"/>
      <c r="AT459" s="102"/>
      <c r="AU459" s="101" t="s">
        <v>571</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581</v>
      </c>
      <c r="AF460" s="101"/>
      <c r="AG460" s="101"/>
      <c r="AH460" s="102"/>
      <c r="AI460" s="100" t="s">
        <v>571</v>
      </c>
      <c r="AJ460" s="101"/>
      <c r="AK460" s="101"/>
      <c r="AL460" s="101"/>
      <c r="AM460" s="100" t="s">
        <v>581</v>
      </c>
      <c r="AN460" s="101"/>
      <c r="AO460" s="101"/>
      <c r="AP460" s="102"/>
      <c r="AQ460" s="100" t="s">
        <v>571</v>
      </c>
      <c r="AR460" s="101"/>
      <c r="AS460" s="101"/>
      <c r="AT460" s="102"/>
      <c r="AU460" s="101" t="s">
        <v>571</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572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1.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551</v>
      </c>
      <c r="AE702" s="903"/>
      <c r="AF702" s="903"/>
      <c r="AG702" s="892" t="s">
        <v>584</v>
      </c>
      <c r="AH702" s="893"/>
      <c r="AI702" s="893"/>
      <c r="AJ702" s="893"/>
      <c r="AK702" s="893"/>
      <c r="AL702" s="893"/>
      <c r="AM702" s="893"/>
      <c r="AN702" s="893"/>
      <c r="AO702" s="893"/>
      <c r="AP702" s="893"/>
      <c r="AQ702" s="893"/>
      <c r="AR702" s="893"/>
      <c r="AS702" s="893"/>
      <c r="AT702" s="893"/>
      <c r="AU702" s="893"/>
      <c r="AV702" s="893"/>
      <c r="AW702" s="893"/>
      <c r="AX702" s="894"/>
    </row>
    <row r="703" spans="1:50" ht="36.75" customHeight="1" x14ac:dyDescent="0.15">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551</v>
      </c>
      <c r="AE703" s="152"/>
      <c r="AF703" s="152"/>
      <c r="AG703" s="597" t="s">
        <v>585</v>
      </c>
      <c r="AH703" s="598"/>
      <c r="AI703" s="598"/>
      <c r="AJ703" s="598"/>
      <c r="AK703" s="598"/>
      <c r="AL703" s="598"/>
      <c r="AM703" s="598"/>
      <c r="AN703" s="598"/>
      <c r="AO703" s="598"/>
      <c r="AP703" s="598"/>
      <c r="AQ703" s="598"/>
      <c r="AR703" s="598"/>
      <c r="AS703" s="598"/>
      <c r="AT703" s="598"/>
      <c r="AU703" s="598"/>
      <c r="AV703" s="598"/>
      <c r="AW703" s="598"/>
      <c r="AX703" s="599"/>
    </row>
    <row r="704" spans="1:50" ht="41.25" customHeight="1" x14ac:dyDescent="0.15">
      <c r="A704" s="534"/>
      <c r="B704" s="535"/>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6" t="s">
        <v>551</v>
      </c>
      <c r="AE704" s="587"/>
      <c r="AF704" s="587"/>
      <c r="AG704" s="430" t="s">
        <v>586</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582</v>
      </c>
      <c r="AE705" s="737"/>
      <c r="AF705" s="737"/>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2"/>
      <c r="B706" s="774"/>
      <c r="C706" s="617"/>
      <c r="D706" s="618"/>
      <c r="E706" s="687" t="s">
        <v>526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583</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62"/>
      <c r="B707" s="774"/>
      <c r="C707" s="619"/>
      <c r="D707" s="620"/>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583</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38.25" customHeight="1" x14ac:dyDescent="0.15">
      <c r="A708" s="662"/>
      <c r="B708" s="663"/>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1" t="s">
        <v>551</v>
      </c>
      <c r="AE708" s="672"/>
      <c r="AF708" s="672"/>
      <c r="AG708" s="527" t="s">
        <v>588</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2"/>
      <c r="B709" s="663"/>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582</v>
      </c>
      <c r="AE709" s="152"/>
      <c r="AF709" s="152"/>
      <c r="AG709" s="597" t="s">
        <v>570</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662"/>
      <c r="B710" s="663"/>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582</v>
      </c>
      <c r="AE710" s="152"/>
      <c r="AF710" s="152"/>
      <c r="AG710" s="597" t="s">
        <v>570</v>
      </c>
      <c r="AH710" s="598"/>
      <c r="AI710" s="598"/>
      <c r="AJ710" s="598"/>
      <c r="AK710" s="598"/>
      <c r="AL710" s="598"/>
      <c r="AM710" s="598"/>
      <c r="AN710" s="598"/>
      <c r="AO710" s="598"/>
      <c r="AP710" s="598"/>
      <c r="AQ710" s="598"/>
      <c r="AR710" s="598"/>
      <c r="AS710" s="598"/>
      <c r="AT710" s="598"/>
      <c r="AU710" s="598"/>
      <c r="AV710" s="598"/>
      <c r="AW710" s="598"/>
      <c r="AX710" s="599"/>
    </row>
    <row r="711" spans="1:50" ht="36" customHeight="1" x14ac:dyDescent="0.15">
      <c r="A711" s="662"/>
      <c r="B711" s="663"/>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551</v>
      </c>
      <c r="AE711" s="152"/>
      <c r="AF711" s="152"/>
      <c r="AG711" s="597" t="s">
        <v>589</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662"/>
      <c r="B712" s="663"/>
      <c r="C712" s="591" t="s">
        <v>486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6" t="s">
        <v>551</v>
      </c>
      <c r="AE712" s="587"/>
      <c r="AF712" s="587"/>
      <c r="AG712" s="597" t="s">
        <v>590</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2"/>
      <c r="B713" s="663"/>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597" t="s">
        <v>587</v>
      </c>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15">
      <c r="A714" s="664"/>
      <c r="B714" s="665"/>
      <c r="C714" s="775" t="s">
        <v>459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582</v>
      </c>
      <c r="AE714" s="595"/>
      <c r="AF714" s="596"/>
      <c r="AG714" s="693" t="s">
        <v>587</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4" t="s">
        <v>40</v>
      </c>
      <c r="B715" s="661"/>
      <c r="C715" s="666" t="s">
        <v>460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1" t="s">
        <v>551</v>
      </c>
      <c r="AE715" s="672"/>
      <c r="AF715" s="781"/>
      <c r="AG715" s="527" t="s">
        <v>591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582</v>
      </c>
      <c r="AE716" s="763"/>
      <c r="AF716" s="763"/>
      <c r="AG716" s="597" t="s">
        <v>570</v>
      </c>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662"/>
      <c r="B717" s="663"/>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551</v>
      </c>
      <c r="AE717" s="152"/>
      <c r="AF717" s="152"/>
      <c r="AG717" s="597" t="s">
        <v>592</v>
      </c>
      <c r="AH717" s="598"/>
      <c r="AI717" s="598"/>
      <c r="AJ717" s="598"/>
      <c r="AK717" s="598"/>
      <c r="AL717" s="598"/>
      <c r="AM717" s="598"/>
      <c r="AN717" s="598"/>
      <c r="AO717" s="598"/>
      <c r="AP717" s="598"/>
      <c r="AQ717" s="598"/>
      <c r="AR717" s="598"/>
      <c r="AS717" s="598"/>
      <c r="AT717" s="598"/>
      <c r="AU717" s="598"/>
      <c r="AV717" s="598"/>
      <c r="AW717" s="598"/>
      <c r="AX717" s="599"/>
    </row>
    <row r="718" spans="1:50" ht="27" customHeight="1" x14ac:dyDescent="0.15">
      <c r="A718" s="664"/>
      <c r="B718" s="665"/>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582</v>
      </c>
      <c r="AE718" s="152"/>
      <c r="AF718" s="152"/>
      <c r="AG718" s="160" t="s">
        <v>570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1" t="s">
        <v>582</v>
      </c>
      <c r="AE719" s="672"/>
      <c r="AF719" s="672"/>
      <c r="AG719" s="157" t="s">
        <v>587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2" t="s">
        <v>478</v>
      </c>
      <c r="D720" s="940"/>
      <c r="E720" s="940"/>
      <c r="F720" s="943"/>
      <c r="G720" s="939" t="s">
        <v>479</v>
      </c>
      <c r="H720" s="940"/>
      <c r="I720" s="940"/>
      <c r="J720" s="940"/>
      <c r="K720" s="940"/>
      <c r="L720" s="940"/>
      <c r="M720" s="940"/>
      <c r="N720" s="939" t="s">
        <v>483</v>
      </c>
      <c r="O720" s="940"/>
      <c r="P720" s="940"/>
      <c r="Q720" s="940"/>
      <c r="R720" s="940"/>
      <c r="S720" s="940"/>
      <c r="T720" s="940"/>
      <c r="U720" s="940"/>
      <c r="V720" s="940"/>
      <c r="W720" s="940"/>
      <c r="X720" s="940"/>
      <c r="Y720" s="940"/>
      <c r="Z720" s="940"/>
      <c r="AA720" s="940"/>
      <c r="AB720" s="940"/>
      <c r="AC720" s="940"/>
      <c r="AD720" s="940"/>
      <c r="AE720" s="940"/>
      <c r="AF720" s="941"/>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3"/>
      <c r="B721" s="654"/>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3"/>
      <c r="B722" s="654"/>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3"/>
      <c r="B723" s="654"/>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3"/>
      <c r="B724" s="654"/>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5"/>
      <c r="B725" s="656"/>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5" t="s">
        <v>53</v>
      </c>
      <c r="D726" s="582"/>
      <c r="E726" s="582"/>
      <c r="F726" s="583"/>
      <c r="G726" s="801" t="s">
        <v>593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6"/>
      <c r="B727" s="627"/>
      <c r="C727" s="699" t="s">
        <v>57</v>
      </c>
      <c r="D727" s="700"/>
      <c r="E727" s="700"/>
      <c r="F727" s="701"/>
      <c r="G727" s="799" t="s">
        <v>594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633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257</v>
      </c>
      <c r="B731" s="622"/>
      <c r="C731" s="622"/>
      <c r="D731" s="622"/>
      <c r="E731" s="623"/>
      <c r="F731" s="684" t="s">
        <v>634</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3" t="s">
        <v>257</v>
      </c>
      <c r="B733" s="754"/>
      <c r="C733" s="754"/>
      <c r="D733" s="754"/>
      <c r="E733" s="755"/>
      <c r="F733" s="770" t="s">
        <v>640</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54.25" customHeight="1" thickBot="1" x14ac:dyDescent="0.2">
      <c r="A735" s="614" t="s">
        <v>595</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8" t="s">
        <v>493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596</v>
      </c>
      <c r="F737" s="111"/>
      <c r="G737" s="111"/>
      <c r="H737" s="111"/>
      <c r="I737" s="111"/>
      <c r="J737" s="111"/>
      <c r="K737" s="111"/>
      <c r="L737" s="111"/>
      <c r="M737" s="111"/>
      <c r="N737" s="112" t="s">
        <v>358</v>
      </c>
      <c r="O737" s="112"/>
      <c r="P737" s="112"/>
      <c r="Q737" s="112"/>
      <c r="R737" s="111" t="s">
        <v>642</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598</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480</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c r="F739" s="126"/>
      <c r="G739" s="126"/>
      <c r="H739" s="91" t="str">
        <f>IF(E739="", "", "(")</f>
        <v/>
      </c>
      <c r="I739" s="106"/>
      <c r="J739" s="106"/>
      <c r="K739" s="91" t="str">
        <f>IF(OR(I739="　", I739=""), "", "-")</f>
        <v/>
      </c>
      <c r="L739" s="107">
        <v>918</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1.75"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531</v>
      </c>
      <c r="B779" s="765"/>
      <c r="C779" s="765"/>
      <c r="D779" s="765"/>
      <c r="E779" s="765"/>
      <c r="F779" s="766"/>
      <c r="G779" s="441" t="s">
        <v>618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619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7"/>
      <c r="C780" s="767"/>
      <c r="D780" s="767"/>
      <c r="E780" s="767"/>
      <c r="F780" s="768"/>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39.75" customHeight="1" x14ac:dyDescent="0.15">
      <c r="A781" s="557"/>
      <c r="B781" s="767"/>
      <c r="C781" s="767"/>
      <c r="D781" s="767"/>
      <c r="E781" s="767"/>
      <c r="F781" s="768"/>
      <c r="G781" s="450" t="s">
        <v>602</v>
      </c>
      <c r="H781" s="451"/>
      <c r="I781" s="451"/>
      <c r="J781" s="451"/>
      <c r="K781" s="452"/>
      <c r="L781" s="453" t="s">
        <v>603</v>
      </c>
      <c r="M781" s="588"/>
      <c r="N781" s="588"/>
      <c r="O781" s="588"/>
      <c r="P781" s="588"/>
      <c r="Q781" s="588"/>
      <c r="R781" s="588"/>
      <c r="S781" s="588"/>
      <c r="T781" s="588"/>
      <c r="U781" s="588"/>
      <c r="V781" s="588"/>
      <c r="W781" s="588"/>
      <c r="X781" s="589"/>
      <c r="Y781" s="456">
        <v>20975</v>
      </c>
      <c r="Z781" s="457"/>
      <c r="AA781" s="457"/>
      <c r="AB781" s="558"/>
      <c r="AC781" s="450" t="s">
        <v>604</v>
      </c>
      <c r="AD781" s="451"/>
      <c r="AE781" s="451"/>
      <c r="AF781" s="451"/>
      <c r="AG781" s="452"/>
      <c r="AH781" s="453" t="s">
        <v>605</v>
      </c>
      <c r="AI781" s="454"/>
      <c r="AJ781" s="454"/>
      <c r="AK781" s="454"/>
      <c r="AL781" s="454"/>
      <c r="AM781" s="454"/>
      <c r="AN781" s="454"/>
      <c r="AO781" s="454"/>
      <c r="AP781" s="454"/>
      <c r="AQ781" s="454"/>
      <c r="AR781" s="454"/>
      <c r="AS781" s="454"/>
      <c r="AT781" s="455"/>
      <c r="AU781" s="456">
        <v>1687</v>
      </c>
      <c r="AV781" s="457"/>
      <c r="AW781" s="457"/>
      <c r="AX781" s="458"/>
    </row>
    <row r="782" spans="1:50" ht="24.75" customHeight="1" x14ac:dyDescent="0.15">
      <c r="A782" s="557"/>
      <c r="B782" s="767"/>
      <c r="C782" s="767"/>
      <c r="D782" s="767"/>
      <c r="E782" s="767"/>
      <c r="F782" s="768"/>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7"/>
      <c r="C783" s="767"/>
      <c r="D783" s="767"/>
      <c r="E783" s="767"/>
      <c r="F783" s="768"/>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7"/>
      <c r="C784" s="767"/>
      <c r="D784" s="767"/>
      <c r="E784" s="767"/>
      <c r="F784" s="768"/>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7"/>
      <c r="C785" s="767"/>
      <c r="D785" s="767"/>
      <c r="E785" s="767"/>
      <c r="F785" s="768"/>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7"/>
      <c r="C786" s="767"/>
      <c r="D786" s="767"/>
      <c r="E786" s="767"/>
      <c r="F786" s="768"/>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7"/>
      <c r="C787" s="767"/>
      <c r="D787" s="767"/>
      <c r="E787" s="767"/>
      <c r="F787" s="768"/>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7"/>
      <c r="C788" s="767"/>
      <c r="D788" s="767"/>
      <c r="E788" s="767"/>
      <c r="F788" s="768"/>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7"/>
      <c r="C789" s="767"/>
      <c r="D789" s="767"/>
      <c r="E789" s="767"/>
      <c r="F789" s="768"/>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7"/>
      <c r="C790" s="767"/>
      <c r="D790" s="767"/>
      <c r="E790" s="767"/>
      <c r="F790" s="768"/>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7"/>
      <c r="B791" s="767"/>
      <c r="C791" s="767"/>
      <c r="D791" s="767"/>
      <c r="E791" s="767"/>
      <c r="F791" s="768"/>
      <c r="G791" s="408" t="s">
        <v>20</v>
      </c>
      <c r="H791" s="409"/>
      <c r="I791" s="409"/>
      <c r="J791" s="409"/>
      <c r="K791" s="409"/>
      <c r="L791" s="410"/>
      <c r="M791" s="411"/>
      <c r="N791" s="411"/>
      <c r="O791" s="411"/>
      <c r="P791" s="411"/>
      <c r="Q791" s="411"/>
      <c r="R791" s="411"/>
      <c r="S791" s="411"/>
      <c r="T791" s="411"/>
      <c r="U791" s="411"/>
      <c r="V791" s="411"/>
      <c r="W791" s="411"/>
      <c r="X791" s="412"/>
      <c r="Y791" s="413">
        <f>SUM(Y781:AB790)</f>
        <v>20975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1687</v>
      </c>
      <c r="AV791" s="414"/>
      <c r="AW791" s="414"/>
      <c r="AX791" s="416"/>
    </row>
    <row r="792" spans="1:50" ht="24.75" customHeight="1" x14ac:dyDescent="0.15">
      <c r="A792" s="557"/>
      <c r="B792" s="767"/>
      <c r="C792" s="767"/>
      <c r="D792" s="767"/>
      <c r="E792" s="767"/>
      <c r="F792" s="768"/>
      <c r="G792" s="441" t="s">
        <v>620</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621</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7"/>
      <c r="C793" s="767"/>
      <c r="D793" s="767"/>
      <c r="E793" s="767"/>
      <c r="F793" s="768"/>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42.75" customHeight="1" x14ac:dyDescent="0.15">
      <c r="A794" s="557"/>
      <c r="B794" s="767"/>
      <c r="C794" s="767"/>
      <c r="D794" s="767"/>
      <c r="E794" s="767"/>
      <c r="F794" s="768"/>
      <c r="G794" s="450" t="s">
        <v>606</v>
      </c>
      <c r="H794" s="451"/>
      <c r="I794" s="451"/>
      <c r="J794" s="451"/>
      <c r="K794" s="452"/>
      <c r="L794" s="453" t="s">
        <v>607</v>
      </c>
      <c r="M794" s="454"/>
      <c r="N794" s="454"/>
      <c r="O794" s="454"/>
      <c r="P794" s="454"/>
      <c r="Q794" s="454"/>
      <c r="R794" s="454"/>
      <c r="S794" s="454"/>
      <c r="T794" s="454"/>
      <c r="U794" s="454"/>
      <c r="V794" s="454"/>
      <c r="W794" s="454"/>
      <c r="X794" s="455"/>
      <c r="Y794" s="456">
        <v>0.5</v>
      </c>
      <c r="Z794" s="457"/>
      <c r="AA794" s="457"/>
      <c r="AB794" s="558"/>
      <c r="AC794" s="450" t="s">
        <v>608</v>
      </c>
      <c r="AD794" s="451"/>
      <c r="AE794" s="451"/>
      <c r="AF794" s="451"/>
      <c r="AG794" s="452"/>
      <c r="AH794" s="453" t="s">
        <v>628</v>
      </c>
      <c r="AI794" s="454"/>
      <c r="AJ794" s="454"/>
      <c r="AK794" s="454"/>
      <c r="AL794" s="454"/>
      <c r="AM794" s="454"/>
      <c r="AN794" s="454"/>
      <c r="AO794" s="454"/>
      <c r="AP794" s="454"/>
      <c r="AQ794" s="454"/>
      <c r="AR794" s="454"/>
      <c r="AS794" s="454"/>
      <c r="AT794" s="455"/>
      <c r="AU794" s="456" t="s">
        <v>638</v>
      </c>
      <c r="AV794" s="457"/>
      <c r="AW794" s="457"/>
      <c r="AX794" s="458"/>
    </row>
    <row r="795" spans="1:50" ht="24.75" customHeight="1" x14ac:dyDescent="0.15">
      <c r="A795" s="557"/>
      <c r="B795" s="767"/>
      <c r="C795" s="767"/>
      <c r="D795" s="767"/>
      <c r="E795" s="767"/>
      <c r="F795" s="768"/>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7"/>
      <c r="B796" s="767"/>
      <c r="C796" s="767"/>
      <c r="D796" s="767"/>
      <c r="E796" s="767"/>
      <c r="F796" s="768"/>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7"/>
      <c r="B797" s="767"/>
      <c r="C797" s="767"/>
      <c r="D797" s="767"/>
      <c r="E797" s="767"/>
      <c r="F797" s="768"/>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7"/>
      <c r="B798" s="767"/>
      <c r="C798" s="767"/>
      <c r="D798" s="767"/>
      <c r="E798" s="767"/>
      <c r="F798" s="768"/>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7"/>
      <c r="B799" s="767"/>
      <c r="C799" s="767"/>
      <c r="D799" s="767"/>
      <c r="E799" s="767"/>
      <c r="F799" s="768"/>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7"/>
      <c r="B800" s="767"/>
      <c r="C800" s="767"/>
      <c r="D800" s="767"/>
      <c r="E800" s="767"/>
      <c r="F800" s="768"/>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7"/>
      <c r="B801" s="767"/>
      <c r="C801" s="767"/>
      <c r="D801" s="767"/>
      <c r="E801" s="767"/>
      <c r="F801" s="768"/>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7"/>
      <c r="B802" s="767"/>
      <c r="C802" s="767"/>
      <c r="D802" s="767"/>
      <c r="E802" s="767"/>
      <c r="F802" s="768"/>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7"/>
      <c r="B803" s="767"/>
      <c r="C803" s="767"/>
      <c r="D803" s="767"/>
      <c r="E803" s="767"/>
      <c r="F803" s="768"/>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7"/>
      <c r="B804" s="767"/>
      <c r="C804" s="767"/>
      <c r="D804" s="767"/>
      <c r="E804" s="767"/>
      <c r="F804" s="768"/>
      <c r="G804" s="408" t="s">
        <v>20</v>
      </c>
      <c r="H804" s="409"/>
      <c r="I804" s="409"/>
      <c r="J804" s="409"/>
      <c r="K804" s="409"/>
      <c r="L804" s="410"/>
      <c r="M804" s="411"/>
      <c r="N804" s="411"/>
      <c r="O804" s="411"/>
      <c r="P804" s="411"/>
      <c r="Q804" s="411"/>
      <c r="R804" s="411"/>
      <c r="S804" s="411"/>
      <c r="T804" s="411"/>
      <c r="U804" s="411"/>
      <c r="V804" s="411"/>
      <c r="W804" s="411"/>
      <c r="X804" s="412"/>
      <c r="Y804" s="413">
        <f>SUM(Y794:AB803)</f>
        <v>0.5</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7"/>
      <c r="C805" s="767"/>
      <c r="D805" s="767"/>
      <c r="E805" s="767"/>
      <c r="F805" s="768"/>
      <c r="G805" s="441" t="s">
        <v>454</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455</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7"/>
      <c r="C806" s="767"/>
      <c r="D806" s="767"/>
      <c r="E806" s="767"/>
      <c r="F806" s="768"/>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7"/>
      <c r="C807" s="767"/>
      <c r="D807" s="767"/>
      <c r="E807" s="767"/>
      <c r="F807" s="768"/>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7"/>
      <c r="C808" s="767"/>
      <c r="D808" s="767"/>
      <c r="E808" s="767"/>
      <c r="F808" s="768"/>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7"/>
      <c r="C809" s="767"/>
      <c r="D809" s="767"/>
      <c r="E809" s="767"/>
      <c r="F809" s="768"/>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7"/>
      <c r="C810" s="767"/>
      <c r="D810" s="767"/>
      <c r="E810" s="767"/>
      <c r="F810" s="768"/>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7"/>
      <c r="C811" s="767"/>
      <c r="D811" s="767"/>
      <c r="E811" s="767"/>
      <c r="F811" s="768"/>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7"/>
      <c r="C812" s="767"/>
      <c r="D812" s="767"/>
      <c r="E812" s="767"/>
      <c r="F812" s="768"/>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7"/>
      <c r="C813" s="767"/>
      <c r="D813" s="767"/>
      <c r="E813" s="767"/>
      <c r="F813" s="768"/>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7"/>
      <c r="C814" s="767"/>
      <c r="D814" s="767"/>
      <c r="E814" s="767"/>
      <c r="F814" s="768"/>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7"/>
      <c r="C815" s="767"/>
      <c r="D815" s="767"/>
      <c r="E815" s="767"/>
      <c r="F815" s="768"/>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7"/>
      <c r="C816" s="767"/>
      <c r="D816" s="767"/>
      <c r="E816" s="767"/>
      <c r="F816" s="768"/>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7"/>
      <c r="C817" s="767"/>
      <c r="D817" s="767"/>
      <c r="E817" s="767"/>
      <c r="F817" s="768"/>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7"/>
      <c r="C818" s="767"/>
      <c r="D818" s="767"/>
      <c r="E818" s="767"/>
      <c r="F818" s="768"/>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7"/>
      <c r="C819" s="767"/>
      <c r="D819" s="767"/>
      <c r="E819" s="767"/>
      <c r="F819" s="768"/>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7"/>
      <c r="C821" s="767"/>
      <c r="D821" s="767"/>
      <c r="E821" s="767"/>
      <c r="F821" s="768"/>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7"/>
      <c r="C822" s="767"/>
      <c r="D822" s="767"/>
      <c r="E822" s="767"/>
      <c r="F822" s="768"/>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7"/>
      <c r="C823" s="767"/>
      <c r="D823" s="767"/>
      <c r="E823" s="767"/>
      <c r="F823" s="768"/>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7"/>
      <c r="C824" s="767"/>
      <c r="D824" s="767"/>
      <c r="E824" s="767"/>
      <c r="F824" s="768"/>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7"/>
      <c r="C825" s="767"/>
      <c r="D825" s="767"/>
      <c r="E825" s="767"/>
      <c r="F825" s="768"/>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7"/>
      <c r="C826" s="767"/>
      <c r="D826" s="767"/>
      <c r="E826" s="767"/>
      <c r="F826" s="768"/>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7"/>
      <c r="C827" s="767"/>
      <c r="D827" s="767"/>
      <c r="E827" s="767"/>
      <c r="F827" s="768"/>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7"/>
      <c r="C828" s="767"/>
      <c r="D828" s="767"/>
      <c r="E828" s="767"/>
      <c r="F828" s="768"/>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7"/>
      <c r="C829" s="767"/>
      <c r="D829" s="767"/>
      <c r="E829" s="767"/>
      <c r="F829" s="768"/>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7"/>
      <c r="C830" s="767"/>
      <c r="D830" s="767"/>
      <c r="E830" s="767"/>
      <c r="F830" s="768"/>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2" t="s">
        <v>484</v>
      </c>
      <c r="AM831" s="963"/>
      <c r="AN831" s="963"/>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477</v>
      </c>
      <c r="AD836" s="275"/>
      <c r="AE836" s="275"/>
      <c r="AF836" s="275"/>
      <c r="AG836" s="275"/>
      <c r="AH836" s="343" t="s">
        <v>512</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609</v>
      </c>
      <c r="D837" s="417"/>
      <c r="E837" s="417"/>
      <c r="F837" s="417"/>
      <c r="G837" s="417"/>
      <c r="H837" s="417"/>
      <c r="I837" s="417"/>
      <c r="J837" s="418" t="s">
        <v>610</v>
      </c>
      <c r="K837" s="419"/>
      <c r="L837" s="419"/>
      <c r="M837" s="419"/>
      <c r="N837" s="419"/>
      <c r="O837" s="419"/>
      <c r="P837" s="427" t="s">
        <v>611</v>
      </c>
      <c r="Q837" s="316"/>
      <c r="R837" s="316"/>
      <c r="S837" s="316"/>
      <c r="T837" s="316"/>
      <c r="U837" s="316"/>
      <c r="V837" s="316"/>
      <c r="W837" s="316"/>
      <c r="X837" s="316"/>
      <c r="Y837" s="317">
        <v>20975</v>
      </c>
      <c r="Z837" s="318"/>
      <c r="AA837" s="318"/>
      <c r="AB837" s="319"/>
      <c r="AC837" s="327" t="s">
        <v>196</v>
      </c>
      <c r="AD837" s="425"/>
      <c r="AE837" s="425"/>
      <c r="AF837" s="425"/>
      <c r="AG837" s="425"/>
      <c r="AH837" s="420" t="s">
        <v>610</v>
      </c>
      <c r="AI837" s="421"/>
      <c r="AJ837" s="421"/>
      <c r="AK837" s="421"/>
      <c r="AL837" s="324" t="s">
        <v>610</v>
      </c>
      <c r="AM837" s="325"/>
      <c r="AN837" s="325"/>
      <c r="AO837" s="326"/>
      <c r="AP837" s="320" t="s">
        <v>610</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477</v>
      </c>
      <c r="AD869" s="275"/>
      <c r="AE869" s="275"/>
      <c r="AF869" s="275"/>
      <c r="AG869" s="275"/>
      <c r="AH869" s="343" t="s">
        <v>512</v>
      </c>
      <c r="AI869" s="345"/>
      <c r="AJ869" s="345"/>
      <c r="AK869" s="345"/>
      <c r="AL869" s="345" t="s">
        <v>21</v>
      </c>
      <c r="AM869" s="345"/>
      <c r="AN869" s="345"/>
      <c r="AO869" s="428"/>
      <c r="AP869" s="429" t="s">
        <v>433</v>
      </c>
      <c r="AQ869" s="429"/>
      <c r="AR869" s="429"/>
      <c r="AS869" s="429"/>
      <c r="AT869" s="429"/>
      <c r="AU869" s="429"/>
      <c r="AV869" s="429"/>
      <c r="AW869" s="429"/>
      <c r="AX869" s="429"/>
    </row>
    <row r="870" spans="1:50" ht="57.75" customHeight="1" x14ac:dyDescent="0.15">
      <c r="A870" s="403">
        <v>1</v>
      </c>
      <c r="B870" s="403">
        <v>1</v>
      </c>
      <c r="C870" s="417" t="s">
        <v>612</v>
      </c>
      <c r="D870" s="417"/>
      <c r="E870" s="417"/>
      <c r="F870" s="417"/>
      <c r="G870" s="417"/>
      <c r="H870" s="417"/>
      <c r="I870" s="417"/>
      <c r="J870" s="418" t="s">
        <v>570</v>
      </c>
      <c r="K870" s="419"/>
      <c r="L870" s="419"/>
      <c r="M870" s="419"/>
      <c r="N870" s="419"/>
      <c r="O870" s="419"/>
      <c r="P870" s="316" t="s">
        <v>613</v>
      </c>
      <c r="Q870" s="316"/>
      <c r="R870" s="316"/>
      <c r="S870" s="316"/>
      <c r="T870" s="316"/>
      <c r="U870" s="316"/>
      <c r="V870" s="316"/>
      <c r="W870" s="316"/>
      <c r="X870" s="316"/>
      <c r="Y870" s="317">
        <v>1680</v>
      </c>
      <c r="Z870" s="318"/>
      <c r="AA870" s="318"/>
      <c r="AB870" s="319"/>
      <c r="AC870" s="327" t="s">
        <v>196</v>
      </c>
      <c r="AD870" s="425"/>
      <c r="AE870" s="425"/>
      <c r="AF870" s="425"/>
      <c r="AG870" s="425"/>
      <c r="AH870" s="420" t="s">
        <v>567</v>
      </c>
      <c r="AI870" s="421"/>
      <c r="AJ870" s="421"/>
      <c r="AK870" s="421"/>
      <c r="AL870" s="324" t="s">
        <v>567</v>
      </c>
      <c r="AM870" s="325"/>
      <c r="AN870" s="325"/>
      <c r="AO870" s="326"/>
      <c r="AP870" s="320" t="s">
        <v>567</v>
      </c>
      <c r="AQ870" s="320"/>
      <c r="AR870" s="320"/>
      <c r="AS870" s="320"/>
      <c r="AT870" s="320"/>
      <c r="AU870" s="320"/>
      <c r="AV870" s="320"/>
      <c r="AW870" s="320"/>
      <c r="AX870" s="320"/>
    </row>
    <row r="871" spans="1:50" ht="60.75" customHeight="1" x14ac:dyDescent="0.15">
      <c r="A871" s="403">
        <v>2</v>
      </c>
      <c r="B871" s="403">
        <v>1</v>
      </c>
      <c r="C871" s="417" t="s">
        <v>614</v>
      </c>
      <c r="D871" s="417"/>
      <c r="E871" s="417"/>
      <c r="F871" s="417"/>
      <c r="G871" s="417"/>
      <c r="H871" s="417"/>
      <c r="I871" s="417"/>
      <c r="J871" s="418" t="s">
        <v>570</v>
      </c>
      <c r="K871" s="419"/>
      <c r="L871" s="419"/>
      <c r="M871" s="419"/>
      <c r="N871" s="419"/>
      <c r="O871" s="419"/>
      <c r="P871" s="316" t="s">
        <v>615</v>
      </c>
      <c r="Q871" s="316"/>
      <c r="R871" s="316"/>
      <c r="S871" s="316"/>
      <c r="T871" s="316"/>
      <c r="U871" s="316"/>
      <c r="V871" s="316"/>
      <c r="W871" s="316"/>
      <c r="X871" s="316"/>
      <c r="Y871" s="317">
        <v>8</v>
      </c>
      <c r="Z871" s="318"/>
      <c r="AA871" s="318"/>
      <c r="AB871" s="319"/>
      <c r="AC871" s="327" t="s">
        <v>196</v>
      </c>
      <c r="AD871" s="327"/>
      <c r="AE871" s="327"/>
      <c r="AF871" s="327"/>
      <c r="AG871" s="327"/>
      <c r="AH871" s="420" t="s">
        <v>567</v>
      </c>
      <c r="AI871" s="421"/>
      <c r="AJ871" s="421"/>
      <c r="AK871" s="421"/>
      <c r="AL871" s="422" t="s">
        <v>567</v>
      </c>
      <c r="AM871" s="423"/>
      <c r="AN871" s="423"/>
      <c r="AO871" s="424"/>
      <c r="AP871" s="320" t="s">
        <v>567</v>
      </c>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477</v>
      </c>
      <c r="AD902" s="275"/>
      <c r="AE902" s="275"/>
      <c r="AF902" s="275"/>
      <c r="AG902" s="275"/>
      <c r="AH902" s="343" t="s">
        <v>512</v>
      </c>
      <c r="AI902" s="345"/>
      <c r="AJ902" s="345"/>
      <c r="AK902" s="345"/>
      <c r="AL902" s="345" t="s">
        <v>21</v>
      </c>
      <c r="AM902" s="345"/>
      <c r="AN902" s="345"/>
      <c r="AO902" s="428"/>
      <c r="AP902" s="429" t="s">
        <v>433</v>
      </c>
      <c r="AQ902" s="429"/>
      <c r="AR902" s="429"/>
      <c r="AS902" s="429"/>
      <c r="AT902" s="429"/>
      <c r="AU902" s="429"/>
      <c r="AV902" s="429"/>
      <c r="AW902" s="429"/>
      <c r="AX902" s="429"/>
    </row>
    <row r="903" spans="1:50" ht="55.5" customHeight="1" x14ac:dyDescent="0.15">
      <c r="A903" s="403">
        <v>1</v>
      </c>
      <c r="B903" s="403">
        <v>1</v>
      </c>
      <c r="C903" s="426" t="s">
        <v>622</v>
      </c>
      <c r="D903" s="417"/>
      <c r="E903" s="417"/>
      <c r="F903" s="417"/>
      <c r="G903" s="417"/>
      <c r="H903" s="417"/>
      <c r="I903" s="417"/>
      <c r="J903" s="418">
        <v>3010005002599</v>
      </c>
      <c r="K903" s="419"/>
      <c r="L903" s="419"/>
      <c r="M903" s="419"/>
      <c r="N903" s="419"/>
      <c r="O903" s="419"/>
      <c r="P903" s="427" t="s">
        <v>623</v>
      </c>
      <c r="Q903" s="316"/>
      <c r="R903" s="316"/>
      <c r="S903" s="316"/>
      <c r="T903" s="316"/>
      <c r="U903" s="316"/>
      <c r="V903" s="316"/>
      <c r="W903" s="316"/>
      <c r="X903" s="316"/>
      <c r="Y903" s="317">
        <v>0.5</v>
      </c>
      <c r="Z903" s="318"/>
      <c r="AA903" s="318"/>
      <c r="AB903" s="319"/>
      <c r="AC903" s="327" t="s">
        <v>196</v>
      </c>
      <c r="AD903" s="425"/>
      <c r="AE903" s="425"/>
      <c r="AF903" s="425"/>
      <c r="AG903" s="425"/>
      <c r="AH903" s="420" t="s">
        <v>625</v>
      </c>
      <c r="AI903" s="421"/>
      <c r="AJ903" s="421"/>
      <c r="AK903" s="421"/>
      <c r="AL903" s="324" t="s">
        <v>625</v>
      </c>
      <c r="AM903" s="325"/>
      <c r="AN903" s="325"/>
      <c r="AO903" s="326"/>
      <c r="AP903" s="320" t="s">
        <v>624</v>
      </c>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477</v>
      </c>
      <c r="AD935" s="275"/>
      <c r="AE935" s="275"/>
      <c r="AF935" s="275"/>
      <c r="AG935" s="275"/>
      <c r="AH935" s="343" t="s">
        <v>512</v>
      </c>
      <c r="AI935" s="345"/>
      <c r="AJ935" s="345"/>
      <c r="AK935" s="345"/>
      <c r="AL935" s="345" t="s">
        <v>21</v>
      </c>
      <c r="AM935" s="345"/>
      <c r="AN935" s="345"/>
      <c r="AO935" s="428"/>
      <c r="AP935" s="429" t="s">
        <v>433</v>
      </c>
      <c r="AQ935" s="429"/>
      <c r="AR935" s="429"/>
      <c r="AS935" s="429"/>
      <c r="AT935" s="429"/>
      <c r="AU935" s="429"/>
      <c r="AV935" s="429"/>
      <c r="AW935" s="429"/>
      <c r="AX935" s="429"/>
    </row>
    <row r="936" spans="1:50" ht="55.5" customHeight="1" x14ac:dyDescent="0.15">
      <c r="A936" s="403">
        <v>1</v>
      </c>
      <c r="B936" s="403">
        <v>1</v>
      </c>
      <c r="C936" s="426" t="s">
        <v>626</v>
      </c>
      <c r="D936" s="417"/>
      <c r="E936" s="417"/>
      <c r="F936" s="417"/>
      <c r="G936" s="417"/>
      <c r="H936" s="417"/>
      <c r="I936" s="417"/>
      <c r="J936" s="418" t="s">
        <v>627</v>
      </c>
      <c r="K936" s="419"/>
      <c r="L936" s="419"/>
      <c r="M936" s="419"/>
      <c r="N936" s="419"/>
      <c r="O936" s="419"/>
      <c r="P936" s="427" t="s">
        <v>629</v>
      </c>
      <c r="Q936" s="316"/>
      <c r="R936" s="316"/>
      <c r="S936" s="316"/>
      <c r="T936" s="316"/>
      <c r="U936" s="316"/>
      <c r="V936" s="316"/>
      <c r="W936" s="316"/>
      <c r="X936" s="316"/>
      <c r="Y936" s="317" t="s">
        <v>639</v>
      </c>
      <c r="Z936" s="318"/>
      <c r="AA936" s="318"/>
      <c r="AB936" s="319"/>
      <c r="AC936" s="327" t="s">
        <v>196</v>
      </c>
      <c r="AD936" s="425"/>
      <c r="AE936" s="425"/>
      <c r="AF936" s="425"/>
      <c r="AG936" s="425"/>
      <c r="AH936" s="420" t="s">
        <v>627</v>
      </c>
      <c r="AI936" s="421"/>
      <c r="AJ936" s="421"/>
      <c r="AK936" s="421"/>
      <c r="AL936" s="324" t="s">
        <v>625</v>
      </c>
      <c r="AM936" s="325"/>
      <c r="AN936" s="325"/>
      <c r="AO936" s="326"/>
      <c r="AP936" s="320" t="s">
        <v>627</v>
      </c>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477</v>
      </c>
      <c r="AD968" s="275"/>
      <c r="AE968" s="275"/>
      <c r="AF968" s="275"/>
      <c r="AG968" s="275"/>
      <c r="AH968" s="343" t="s">
        <v>512</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477</v>
      </c>
      <c r="AD1001" s="275"/>
      <c r="AE1001" s="275"/>
      <c r="AF1001" s="275"/>
      <c r="AG1001" s="275"/>
      <c r="AH1001" s="343" t="s">
        <v>512</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477</v>
      </c>
      <c r="AD1034" s="275"/>
      <c r="AE1034" s="275"/>
      <c r="AF1034" s="275"/>
      <c r="AG1034" s="275"/>
      <c r="AH1034" s="343" t="s">
        <v>512</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477</v>
      </c>
      <c r="AD1067" s="275"/>
      <c r="AE1067" s="275"/>
      <c r="AF1067" s="275"/>
      <c r="AG1067" s="275"/>
      <c r="AH1067" s="343" t="s">
        <v>512</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5" t="s">
        <v>465</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484</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8"/>
      <c r="E1101" s="275" t="s">
        <v>396</v>
      </c>
      <c r="F1101" s="898"/>
      <c r="G1101" s="898"/>
      <c r="H1101" s="898"/>
      <c r="I1101" s="898"/>
      <c r="J1101" s="275" t="s">
        <v>432</v>
      </c>
      <c r="K1101" s="275"/>
      <c r="L1101" s="275"/>
      <c r="M1101" s="275"/>
      <c r="N1101" s="275"/>
      <c r="O1101" s="275"/>
      <c r="P1101" s="343" t="s">
        <v>27</v>
      </c>
      <c r="Q1101" s="343"/>
      <c r="R1101" s="343"/>
      <c r="S1101" s="343"/>
      <c r="T1101" s="343"/>
      <c r="U1101" s="343"/>
      <c r="V1101" s="343"/>
      <c r="W1101" s="343"/>
      <c r="X1101" s="343"/>
      <c r="Y1101" s="275" t="s">
        <v>434</v>
      </c>
      <c r="Z1101" s="898"/>
      <c r="AA1101" s="898"/>
      <c r="AB1101" s="898"/>
      <c r="AC1101" s="275" t="s">
        <v>377</v>
      </c>
      <c r="AD1101" s="275"/>
      <c r="AE1101" s="275"/>
      <c r="AF1101" s="275"/>
      <c r="AG1101" s="275"/>
      <c r="AH1101" s="343" t="s">
        <v>391</v>
      </c>
      <c r="AI1101" s="344"/>
      <c r="AJ1101" s="344"/>
      <c r="AK1101" s="344"/>
      <c r="AL1101" s="344" t="s">
        <v>21</v>
      </c>
      <c r="AM1101" s="344"/>
      <c r="AN1101" s="344"/>
      <c r="AO1101" s="901"/>
      <c r="AP1101" s="429" t="s">
        <v>466</v>
      </c>
      <c r="AQ1101" s="429"/>
      <c r="AR1101" s="429"/>
      <c r="AS1101" s="429"/>
      <c r="AT1101" s="429"/>
      <c r="AU1101" s="429"/>
      <c r="AV1101" s="429"/>
      <c r="AW1101" s="429"/>
      <c r="AX1101" s="429"/>
    </row>
    <row r="1102" spans="1:50" ht="30" customHeight="1" x14ac:dyDescent="0.15">
      <c r="A1102" s="403">
        <v>1</v>
      </c>
      <c r="B1102" s="403">
        <v>1</v>
      </c>
      <c r="C1102" s="900"/>
      <c r="D1102" s="900"/>
      <c r="E1102" s="259" t="s">
        <v>627</v>
      </c>
      <c r="F1102" s="899"/>
      <c r="G1102" s="899"/>
      <c r="H1102" s="899"/>
      <c r="I1102" s="899"/>
      <c r="J1102" s="418" t="s">
        <v>627</v>
      </c>
      <c r="K1102" s="419"/>
      <c r="L1102" s="419"/>
      <c r="M1102" s="419"/>
      <c r="N1102" s="419"/>
      <c r="O1102" s="419"/>
      <c r="P1102" s="427" t="s">
        <v>625</v>
      </c>
      <c r="Q1102" s="316"/>
      <c r="R1102" s="316"/>
      <c r="S1102" s="316"/>
      <c r="T1102" s="316"/>
      <c r="U1102" s="316"/>
      <c r="V1102" s="316"/>
      <c r="W1102" s="316"/>
      <c r="X1102" s="316"/>
      <c r="Y1102" s="317" t="s">
        <v>627</v>
      </c>
      <c r="Z1102" s="318"/>
      <c r="AA1102" s="318"/>
      <c r="AB1102" s="319"/>
      <c r="AC1102" s="321"/>
      <c r="AD1102" s="321"/>
      <c r="AE1102" s="321"/>
      <c r="AF1102" s="321"/>
      <c r="AG1102" s="321"/>
      <c r="AH1102" s="322" t="s">
        <v>625</v>
      </c>
      <c r="AI1102" s="323"/>
      <c r="AJ1102" s="323"/>
      <c r="AK1102" s="323"/>
      <c r="AL1102" s="324" t="s">
        <v>625</v>
      </c>
      <c r="AM1102" s="325"/>
      <c r="AN1102" s="325"/>
      <c r="AO1102" s="326"/>
      <c r="AP1102" s="320" t="s">
        <v>625</v>
      </c>
      <c r="AQ1102" s="320"/>
      <c r="AR1102" s="320"/>
      <c r="AS1102" s="320"/>
      <c r="AT1102" s="320"/>
      <c r="AU1102" s="320"/>
      <c r="AV1102" s="320"/>
      <c r="AW1102" s="320"/>
      <c r="AX1102" s="320"/>
    </row>
    <row r="1103" spans="1:50" ht="30" hidden="1" customHeight="1" x14ac:dyDescent="0.15">
      <c r="A1103" s="403">
        <v>2</v>
      </c>
      <c r="B1103" s="403">
        <v>1</v>
      </c>
      <c r="C1103" s="900"/>
      <c r="D1103" s="900"/>
      <c r="E1103" s="899"/>
      <c r="F1103" s="899"/>
      <c r="G1103" s="899"/>
      <c r="H1103" s="899"/>
      <c r="I1103" s="899"/>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0"/>
      <c r="D1104" s="900"/>
      <c r="E1104" s="899"/>
      <c r="F1104" s="899"/>
      <c r="G1104" s="899"/>
      <c r="H1104" s="899"/>
      <c r="I1104" s="899"/>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0"/>
      <c r="D1105" s="900"/>
      <c r="E1105" s="899"/>
      <c r="F1105" s="899"/>
      <c r="G1105" s="899"/>
      <c r="H1105" s="899"/>
      <c r="I1105" s="899"/>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0"/>
      <c r="D1106" s="900"/>
      <c r="E1106" s="899"/>
      <c r="F1106" s="899"/>
      <c r="G1106" s="899"/>
      <c r="H1106" s="899"/>
      <c r="I1106" s="899"/>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0"/>
      <c r="D1107" s="900"/>
      <c r="E1107" s="899"/>
      <c r="F1107" s="899"/>
      <c r="G1107" s="899"/>
      <c r="H1107" s="899"/>
      <c r="I1107" s="899"/>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0"/>
      <c r="D1108" s="900"/>
      <c r="E1108" s="899"/>
      <c r="F1108" s="899"/>
      <c r="G1108" s="899"/>
      <c r="H1108" s="899"/>
      <c r="I1108" s="899"/>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0"/>
      <c r="D1109" s="900"/>
      <c r="E1109" s="899"/>
      <c r="F1109" s="899"/>
      <c r="G1109" s="899"/>
      <c r="H1109" s="899"/>
      <c r="I1109" s="899"/>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0"/>
      <c r="D1110" s="900"/>
      <c r="E1110" s="899"/>
      <c r="F1110" s="899"/>
      <c r="G1110" s="899"/>
      <c r="H1110" s="899"/>
      <c r="I1110" s="899"/>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0"/>
      <c r="D1111" s="900"/>
      <c r="E1111" s="899"/>
      <c r="F1111" s="899"/>
      <c r="G1111" s="899"/>
      <c r="H1111" s="899"/>
      <c r="I1111" s="899"/>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0"/>
      <c r="D1112" s="900"/>
      <c r="E1112" s="899"/>
      <c r="F1112" s="899"/>
      <c r="G1112" s="899"/>
      <c r="H1112" s="899"/>
      <c r="I1112" s="899"/>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0"/>
      <c r="D1113" s="900"/>
      <c r="E1113" s="899"/>
      <c r="F1113" s="899"/>
      <c r="G1113" s="899"/>
      <c r="H1113" s="899"/>
      <c r="I1113" s="899"/>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0"/>
      <c r="D1114" s="900"/>
      <c r="E1114" s="899"/>
      <c r="F1114" s="899"/>
      <c r="G1114" s="899"/>
      <c r="H1114" s="899"/>
      <c r="I1114" s="899"/>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0"/>
      <c r="D1115" s="900"/>
      <c r="E1115" s="899"/>
      <c r="F1115" s="899"/>
      <c r="G1115" s="899"/>
      <c r="H1115" s="899"/>
      <c r="I1115" s="899"/>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0"/>
      <c r="D1116" s="900"/>
      <c r="E1116" s="899"/>
      <c r="F1116" s="899"/>
      <c r="G1116" s="899"/>
      <c r="H1116" s="899"/>
      <c r="I1116" s="899"/>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0"/>
      <c r="D1117" s="900"/>
      <c r="E1117" s="899"/>
      <c r="F1117" s="899"/>
      <c r="G1117" s="899"/>
      <c r="H1117" s="899"/>
      <c r="I1117" s="899"/>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0"/>
      <c r="D1118" s="900"/>
      <c r="E1118" s="899"/>
      <c r="F1118" s="899"/>
      <c r="G1118" s="899"/>
      <c r="H1118" s="899"/>
      <c r="I1118" s="899"/>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0"/>
      <c r="D1119" s="900"/>
      <c r="E1119" s="259"/>
      <c r="F1119" s="899"/>
      <c r="G1119" s="899"/>
      <c r="H1119" s="899"/>
      <c r="I1119" s="899"/>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0"/>
      <c r="D1120" s="900"/>
      <c r="E1120" s="899"/>
      <c r="F1120" s="899"/>
      <c r="G1120" s="899"/>
      <c r="H1120" s="899"/>
      <c r="I1120" s="899"/>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0"/>
      <c r="D1121" s="900"/>
      <c r="E1121" s="899"/>
      <c r="F1121" s="899"/>
      <c r="G1121" s="899"/>
      <c r="H1121" s="899"/>
      <c r="I1121" s="899"/>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0"/>
      <c r="D1122" s="900"/>
      <c r="E1122" s="899"/>
      <c r="F1122" s="899"/>
      <c r="G1122" s="899"/>
      <c r="H1122" s="899"/>
      <c r="I1122" s="899"/>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0"/>
      <c r="D1123" s="900"/>
      <c r="E1123" s="899"/>
      <c r="F1123" s="899"/>
      <c r="G1123" s="899"/>
      <c r="H1123" s="899"/>
      <c r="I1123" s="899"/>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0"/>
      <c r="D1124" s="900"/>
      <c r="E1124" s="899"/>
      <c r="F1124" s="899"/>
      <c r="G1124" s="899"/>
      <c r="H1124" s="899"/>
      <c r="I1124" s="899"/>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0"/>
      <c r="D1125" s="900"/>
      <c r="E1125" s="899"/>
      <c r="F1125" s="899"/>
      <c r="G1125" s="899"/>
      <c r="H1125" s="899"/>
      <c r="I1125" s="899"/>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0"/>
      <c r="D1126" s="900"/>
      <c r="E1126" s="899"/>
      <c r="F1126" s="899"/>
      <c r="G1126" s="899"/>
      <c r="H1126" s="899"/>
      <c r="I1126" s="899"/>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0"/>
      <c r="D1127" s="900"/>
      <c r="E1127" s="899"/>
      <c r="F1127" s="899"/>
      <c r="G1127" s="899"/>
      <c r="H1127" s="899"/>
      <c r="I1127" s="899"/>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0"/>
      <c r="D1128" s="900"/>
      <c r="E1128" s="899"/>
      <c r="F1128" s="899"/>
      <c r="G1128" s="899"/>
      <c r="H1128" s="899"/>
      <c r="I1128" s="899"/>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0"/>
      <c r="D1129" s="900"/>
      <c r="E1129" s="899"/>
      <c r="F1129" s="899"/>
      <c r="G1129" s="899"/>
      <c r="H1129" s="899"/>
      <c r="I1129" s="899"/>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0"/>
      <c r="D1130" s="900"/>
      <c r="E1130" s="899"/>
      <c r="F1130" s="899"/>
      <c r="G1130" s="899"/>
      <c r="H1130" s="899"/>
      <c r="I1130" s="899"/>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0"/>
      <c r="D1131" s="900"/>
      <c r="E1131" s="899"/>
      <c r="F1131" s="899"/>
      <c r="G1131" s="899"/>
      <c r="H1131" s="899"/>
      <c r="I1131" s="899"/>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05" priority="14021">
      <formula>IF(RIGHT(TEXT(P14,"0.#"),1)=".",FALSE,TRUE)</formula>
    </cfRule>
    <cfRule type="expression" dxfId="2804" priority="14022">
      <formula>IF(RIGHT(TEXT(P14,"0.#"),1)=".",TRUE,FALSE)</formula>
    </cfRule>
  </conditionalFormatting>
  <conditionalFormatting sqref="AE32">
    <cfRule type="expression" dxfId="2803" priority="14011">
      <formula>IF(RIGHT(TEXT(AE32,"0.#"),1)=".",FALSE,TRUE)</formula>
    </cfRule>
    <cfRule type="expression" dxfId="2802" priority="14012">
      <formula>IF(RIGHT(TEXT(AE32,"0.#"),1)=".",TRUE,FALSE)</formula>
    </cfRule>
  </conditionalFormatting>
  <conditionalFormatting sqref="P18:AX18">
    <cfRule type="expression" dxfId="2801" priority="13897">
      <formula>IF(RIGHT(TEXT(P18,"0.#"),1)=".",FALSE,TRUE)</formula>
    </cfRule>
    <cfRule type="expression" dxfId="2800" priority="13898">
      <formula>IF(RIGHT(TEXT(P18,"0.#"),1)=".",TRUE,FALSE)</formula>
    </cfRule>
  </conditionalFormatting>
  <conditionalFormatting sqref="Y782">
    <cfRule type="expression" dxfId="2799" priority="13893">
      <formula>IF(RIGHT(TEXT(Y782,"0.#"),1)=".",FALSE,TRUE)</formula>
    </cfRule>
    <cfRule type="expression" dxfId="2798" priority="13894">
      <formula>IF(RIGHT(TEXT(Y782,"0.#"),1)=".",TRUE,FALSE)</formula>
    </cfRule>
  </conditionalFormatting>
  <conditionalFormatting sqref="Y791">
    <cfRule type="expression" dxfId="2797" priority="13889">
      <formula>IF(RIGHT(TEXT(Y791,"0.#"),1)=".",FALSE,TRUE)</formula>
    </cfRule>
    <cfRule type="expression" dxfId="2796" priority="13890">
      <formula>IF(RIGHT(TEXT(Y791,"0.#"),1)=".",TRUE,FALSE)</formula>
    </cfRule>
  </conditionalFormatting>
  <conditionalFormatting sqref="Y822:Y829 Y820 Y809:Y816 Y807 Y796:Y803 Y794">
    <cfRule type="expression" dxfId="2795" priority="13671">
      <formula>IF(RIGHT(TEXT(Y794,"0.#"),1)=".",FALSE,TRUE)</formula>
    </cfRule>
    <cfRule type="expression" dxfId="2794" priority="13672">
      <formula>IF(RIGHT(TEXT(Y794,"0.#"),1)=".",TRUE,FALSE)</formula>
    </cfRule>
  </conditionalFormatting>
  <conditionalFormatting sqref="P16:AQ17 P15:AX15 P13:AX13">
    <cfRule type="expression" dxfId="2793" priority="13719">
      <formula>IF(RIGHT(TEXT(P13,"0.#"),1)=".",FALSE,TRUE)</formula>
    </cfRule>
    <cfRule type="expression" dxfId="2792" priority="13720">
      <formula>IF(RIGHT(TEXT(P13,"0.#"),1)=".",TRUE,FALSE)</formula>
    </cfRule>
  </conditionalFormatting>
  <conditionalFormatting sqref="P19:AJ19">
    <cfRule type="expression" dxfId="2791" priority="13717">
      <formula>IF(RIGHT(TEXT(P19,"0.#"),1)=".",FALSE,TRUE)</formula>
    </cfRule>
    <cfRule type="expression" dxfId="2790" priority="13718">
      <formula>IF(RIGHT(TEXT(P19,"0.#"),1)=".",TRUE,FALSE)</formula>
    </cfRule>
  </conditionalFormatting>
  <conditionalFormatting sqref="AE101 AQ101">
    <cfRule type="expression" dxfId="2789" priority="13709">
      <formula>IF(RIGHT(TEXT(AE101,"0.#"),1)=".",FALSE,TRUE)</formula>
    </cfRule>
    <cfRule type="expression" dxfId="2788" priority="13710">
      <formula>IF(RIGHT(TEXT(AE101,"0.#"),1)=".",TRUE,FALSE)</formula>
    </cfRule>
  </conditionalFormatting>
  <conditionalFormatting sqref="Y783:Y790 Y781">
    <cfRule type="expression" dxfId="2787" priority="13695">
      <formula>IF(RIGHT(TEXT(Y781,"0.#"),1)=".",FALSE,TRUE)</formula>
    </cfRule>
    <cfRule type="expression" dxfId="2786" priority="13696">
      <formula>IF(RIGHT(TEXT(Y781,"0.#"),1)=".",TRUE,FALSE)</formula>
    </cfRule>
  </conditionalFormatting>
  <conditionalFormatting sqref="AU782">
    <cfRule type="expression" dxfId="2785" priority="13693">
      <formula>IF(RIGHT(TEXT(AU782,"0.#"),1)=".",FALSE,TRUE)</formula>
    </cfRule>
    <cfRule type="expression" dxfId="2784" priority="13694">
      <formula>IF(RIGHT(TEXT(AU782,"0.#"),1)=".",TRUE,FALSE)</formula>
    </cfRule>
  </conditionalFormatting>
  <conditionalFormatting sqref="AU791">
    <cfRule type="expression" dxfId="2783" priority="13691">
      <formula>IF(RIGHT(TEXT(AU791,"0.#"),1)=".",FALSE,TRUE)</formula>
    </cfRule>
    <cfRule type="expression" dxfId="2782" priority="13692">
      <formula>IF(RIGHT(TEXT(AU791,"0.#"),1)=".",TRUE,FALSE)</formula>
    </cfRule>
  </conditionalFormatting>
  <conditionalFormatting sqref="AU783:AU790 AU781">
    <cfRule type="expression" dxfId="2781" priority="13689">
      <formula>IF(RIGHT(TEXT(AU781,"0.#"),1)=".",FALSE,TRUE)</formula>
    </cfRule>
    <cfRule type="expression" dxfId="2780" priority="13690">
      <formula>IF(RIGHT(TEXT(AU781,"0.#"),1)=".",TRUE,FALSE)</formula>
    </cfRule>
  </conditionalFormatting>
  <conditionalFormatting sqref="Y821 Y808 Y795">
    <cfRule type="expression" dxfId="2779" priority="13675">
      <formula>IF(RIGHT(TEXT(Y795,"0.#"),1)=".",FALSE,TRUE)</formula>
    </cfRule>
    <cfRule type="expression" dxfId="2778" priority="13676">
      <formula>IF(RIGHT(TEXT(Y795,"0.#"),1)=".",TRUE,FALSE)</formula>
    </cfRule>
  </conditionalFormatting>
  <conditionalFormatting sqref="Y830 Y817 Y804">
    <cfRule type="expression" dxfId="2777" priority="13673">
      <formula>IF(RIGHT(TEXT(Y804,"0.#"),1)=".",FALSE,TRUE)</formula>
    </cfRule>
    <cfRule type="expression" dxfId="2776" priority="13674">
      <formula>IF(RIGHT(TEXT(Y804,"0.#"),1)=".",TRUE,FALSE)</formula>
    </cfRule>
  </conditionalFormatting>
  <conditionalFormatting sqref="AU821 AU808 AU795">
    <cfRule type="expression" dxfId="2775" priority="13669">
      <formula>IF(RIGHT(TEXT(AU795,"0.#"),1)=".",FALSE,TRUE)</formula>
    </cfRule>
    <cfRule type="expression" dxfId="2774" priority="13670">
      <formula>IF(RIGHT(TEXT(AU795,"0.#"),1)=".",TRUE,FALSE)</formula>
    </cfRule>
  </conditionalFormatting>
  <conditionalFormatting sqref="AU830 AU817 AU804">
    <cfRule type="expression" dxfId="2773" priority="13667">
      <formula>IF(RIGHT(TEXT(AU804,"0.#"),1)=".",FALSE,TRUE)</formula>
    </cfRule>
    <cfRule type="expression" dxfId="2772" priority="13668">
      <formula>IF(RIGHT(TEXT(AU804,"0.#"),1)=".",TRUE,FALSE)</formula>
    </cfRule>
  </conditionalFormatting>
  <conditionalFormatting sqref="AU822:AU829 AU820 AU809:AU816 AU807 AU796:AU803 AU794">
    <cfRule type="expression" dxfId="2771" priority="13665">
      <formula>IF(RIGHT(TEXT(AU794,"0.#"),1)=".",FALSE,TRUE)</formula>
    </cfRule>
    <cfRule type="expression" dxfId="2770" priority="13666">
      <formula>IF(RIGHT(TEXT(AU794,"0.#"),1)=".",TRUE,FALSE)</formula>
    </cfRule>
  </conditionalFormatting>
  <conditionalFormatting sqref="AM87">
    <cfRule type="expression" dxfId="2769" priority="13319">
      <formula>IF(RIGHT(TEXT(AM87,"0.#"),1)=".",FALSE,TRUE)</formula>
    </cfRule>
    <cfRule type="expression" dxfId="2768" priority="13320">
      <formula>IF(RIGHT(TEXT(AM87,"0.#"),1)=".",TRUE,FALSE)</formula>
    </cfRule>
  </conditionalFormatting>
  <conditionalFormatting sqref="AE55">
    <cfRule type="expression" dxfId="2767" priority="13387">
      <formula>IF(RIGHT(TEXT(AE55,"0.#"),1)=".",FALSE,TRUE)</formula>
    </cfRule>
    <cfRule type="expression" dxfId="2766" priority="13388">
      <formula>IF(RIGHT(TEXT(AE55,"0.#"),1)=".",TRUE,FALSE)</formula>
    </cfRule>
  </conditionalFormatting>
  <conditionalFormatting sqref="AI55">
    <cfRule type="expression" dxfId="2765" priority="13385">
      <formula>IF(RIGHT(TEXT(AI55,"0.#"),1)=".",FALSE,TRUE)</formula>
    </cfRule>
    <cfRule type="expression" dxfId="2764" priority="13386">
      <formula>IF(RIGHT(TEXT(AI55,"0.#"),1)=".",TRUE,FALSE)</formula>
    </cfRule>
  </conditionalFormatting>
  <conditionalFormatting sqref="AM34">
    <cfRule type="expression" dxfId="2763" priority="13465">
      <formula>IF(RIGHT(TEXT(AM34,"0.#"),1)=".",FALSE,TRUE)</formula>
    </cfRule>
    <cfRule type="expression" dxfId="2762" priority="13466">
      <formula>IF(RIGHT(TEXT(AM34,"0.#"),1)=".",TRUE,FALSE)</formula>
    </cfRule>
  </conditionalFormatting>
  <conditionalFormatting sqref="AE33">
    <cfRule type="expression" dxfId="2761" priority="13479">
      <formula>IF(RIGHT(TEXT(AE33,"0.#"),1)=".",FALSE,TRUE)</formula>
    </cfRule>
    <cfRule type="expression" dxfId="2760" priority="13480">
      <formula>IF(RIGHT(TEXT(AE33,"0.#"),1)=".",TRUE,FALSE)</formula>
    </cfRule>
  </conditionalFormatting>
  <conditionalFormatting sqref="AE34">
    <cfRule type="expression" dxfId="2759" priority="13477">
      <formula>IF(RIGHT(TEXT(AE34,"0.#"),1)=".",FALSE,TRUE)</formula>
    </cfRule>
    <cfRule type="expression" dxfId="2758" priority="13478">
      <formula>IF(RIGHT(TEXT(AE34,"0.#"),1)=".",TRUE,FALSE)</formula>
    </cfRule>
  </conditionalFormatting>
  <conditionalFormatting sqref="AI34">
    <cfRule type="expression" dxfId="2757" priority="13475">
      <formula>IF(RIGHT(TEXT(AI34,"0.#"),1)=".",FALSE,TRUE)</formula>
    </cfRule>
    <cfRule type="expression" dxfId="2756" priority="13476">
      <formula>IF(RIGHT(TEXT(AI34,"0.#"),1)=".",TRUE,FALSE)</formula>
    </cfRule>
  </conditionalFormatting>
  <conditionalFormatting sqref="AI33">
    <cfRule type="expression" dxfId="2755" priority="13473">
      <formula>IF(RIGHT(TEXT(AI33,"0.#"),1)=".",FALSE,TRUE)</formula>
    </cfRule>
    <cfRule type="expression" dxfId="2754" priority="13474">
      <formula>IF(RIGHT(TEXT(AI33,"0.#"),1)=".",TRUE,FALSE)</formula>
    </cfRule>
  </conditionalFormatting>
  <conditionalFormatting sqref="AI32">
    <cfRule type="expression" dxfId="2753" priority="13471">
      <formula>IF(RIGHT(TEXT(AI32,"0.#"),1)=".",FALSE,TRUE)</formula>
    </cfRule>
    <cfRule type="expression" dxfId="2752" priority="13472">
      <formula>IF(RIGHT(TEXT(AI32,"0.#"),1)=".",TRUE,FALSE)</formula>
    </cfRule>
  </conditionalFormatting>
  <conditionalFormatting sqref="AM32">
    <cfRule type="expression" dxfId="2751" priority="13469">
      <formula>IF(RIGHT(TEXT(AM32,"0.#"),1)=".",FALSE,TRUE)</formula>
    </cfRule>
    <cfRule type="expression" dxfId="2750" priority="13470">
      <formula>IF(RIGHT(TEXT(AM32,"0.#"),1)=".",TRUE,FALSE)</formula>
    </cfRule>
  </conditionalFormatting>
  <conditionalFormatting sqref="AM33">
    <cfRule type="expression" dxfId="2749" priority="13467">
      <formula>IF(RIGHT(TEXT(AM33,"0.#"),1)=".",FALSE,TRUE)</formula>
    </cfRule>
    <cfRule type="expression" dxfId="2748" priority="13468">
      <formula>IF(RIGHT(TEXT(AM33,"0.#"),1)=".",TRUE,FALSE)</formula>
    </cfRule>
  </conditionalFormatting>
  <conditionalFormatting sqref="AQ32:AQ34">
    <cfRule type="expression" dxfId="2747" priority="13459">
      <formula>IF(RIGHT(TEXT(AQ32,"0.#"),1)=".",FALSE,TRUE)</formula>
    </cfRule>
    <cfRule type="expression" dxfId="2746" priority="13460">
      <formula>IF(RIGHT(TEXT(AQ32,"0.#"),1)=".",TRUE,FALSE)</formula>
    </cfRule>
  </conditionalFormatting>
  <conditionalFormatting sqref="AU32:AU34">
    <cfRule type="expression" dxfId="2745" priority="13457">
      <formula>IF(RIGHT(TEXT(AU32,"0.#"),1)=".",FALSE,TRUE)</formula>
    </cfRule>
    <cfRule type="expression" dxfId="2744" priority="13458">
      <formula>IF(RIGHT(TEXT(AU32,"0.#"),1)=".",TRUE,FALSE)</formula>
    </cfRule>
  </conditionalFormatting>
  <conditionalFormatting sqref="AE53">
    <cfRule type="expression" dxfId="2743" priority="13391">
      <formula>IF(RIGHT(TEXT(AE53,"0.#"),1)=".",FALSE,TRUE)</formula>
    </cfRule>
    <cfRule type="expression" dxfId="2742" priority="13392">
      <formula>IF(RIGHT(TEXT(AE53,"0.#"),1)=".",TRUE,FALSE)</formula>
    </cfRule>
  </conditionalFormatting>
  <conditionalFormatting sqref="AE54">
    <cfRule type="expression" dxfId="2741" priority="13389">
      <formula>IF(RIGHT(TEXT(AE54,"0.#"),1)=".",FALSE,TRUE)</formula>
    </cfRule>
    <cfRule type="expression" dxfId="2740" priority="13390">
      <formula>IF(RIGHT(TEXT(AE54,"0.#"),1)=".",TRUE,FALSE)</formula>
    </cfRule>
  </conditionalFormatting>
  <conditionalFormatting sqref="AI54">
    <cfRule type="expression" dxfId="2739" priority="13383">
      <formula>IF(RIGHT(TEXT(AI54,"0.#"),1)=".",FALSE,TRUE)</formula>
    </cfRule>
    <cfRule type="expression" dxfId="2738" priority="13384">
      <formula>IF(RIGHT(TEXT(AI54,"0.#"),1)=".",TRUE,FALSE)</formula>
    </cfRule>
  </conditionalFormatting>
  <conditionalFormatting sqref="AI53">
    <cfRule type="expression" dxfId="2737" priority="13381">
      <formula>IF(RIGHT(TEXT(AI53,"0.#"),1)=".",FALSE,TRUE)</formula>
    </cfRule>
    <cfRule type="expression" dxfId="2736" priority="13382">
      <formula>IF(RIGHT(TEXT(AI53,"0.#"),1)=".",TRUE,FALSE)</formula>
    </cfRule>
  </conditionalFormatting>
  <conditionalFormatting sqref="AM53">
    <cfRule type="expression" dxfId="2735" priority="13379">
      <formula>IF(RIGHT(TEXT(AM53,"0.#"),1)=".",FALSE,TRUE)</formula>
    </cfRule>
    <cfRule type="expression" dxfId="2734" priority="13380">
      <formula>IF(RIGHT(TEXT(AM53,"0.#"),1)=".",TRUE,FALSE)</formula>
    </cfRule>
  </conditionalFormatting>
  <conditionalFormatting sqref="AM54">
    <cfRule type="expression" dxfId="2733" priority="13377">
      <formula>IF(RIGHT(TEXT(AM54,"0.#"),1)=".",FALSE,TRUE)</formula>
    </cfRule>
    <cfRule type="expression" dxfId="2732" priority="13378">
      <formula>IF(RIGHT(TEXT(AM54,"0.#"),1)=".",TRUE,FALSE)</formula>
    </cfRule>
  </conditionalFormatting>
  <conditionalFormatting sqref="AM55">
    <cfRule type="expression" dxfId="2731" priority="13375">
      <formula>IF(RIGHT(TEXT(AM55,"0.#"),1)=".",FALSE,TRUE)</formula>
    </cfRule>
    <cfRule type="expression" dxfId="2730" priority="13376">
      <formula>IF(RIGHT(TEXT(AM55,"0.#"),1)=".",TRUE,FALSE)</formula>
    </cfRule>
  </conditionalFormatting>
  <conditionalFormatting sqref="AE60">
    <cfRule type="expression" dxfId="2729" priority="13361">
      <formula>IF(RIGHT(TEXT(AE60,"0.#"),1)=".",FALSE,TRUE)</formula>
    </cfRule>
    <cfRule type="expression" dxfId="2728" priority="13362">
      <formula>IF(RIGHT(TEXT(AE60,"0.#"),1)=".",TRUE,FALSE)</formula>
    </cfRule>
  </conditionalFormatting>
  <conditionalFormatting sqref="AE61">
    <cfRule type="expression" dxfId="2727" priority="13359">
      <formula>IF(RIGHT(TEXT(AE61,"0.#"),1)=".",FALSE,TRUE)</formula>
    </cfRule>
    <cfRule type="expression" dxfId="2726" priority="13360">
      <formula>IF(RIGHT(TEXT(AE61,"0.#"),1)=".",TRUE,FALSE)</formula>
    </cfRule>
  </conditionalFormatting>
  <conditionalFormatting sqref="AE62">
    <cfRule type="expression" dxfId="2725" priority="13357">
      <formula>IF(RIGHT(TEXT(AE62,"0.#"),1)=".",FALSE,TRUE)</formula>
    </cfRule>
    <cfRule type="expression" dxfId="2724" priority="13358">
      <formula>IF(RIGHT(TEXT(AE62,"0.#"),1)=".",TRUE,FALSE)</formula>
    </cfRule>
  </conditionalFormatting>
  <conditionalFormatting sqref="AI62">
    <cfRule type="expression" dxfId="2723" priority="13355">
      <formula>IF(RIGHT(TEXT(AI62,"0.#"),1)=".",FALSE,TRUE)</formula>
    </cfRule>
    <cfRule type="expression" dxfId="2722" priority="13356">
      <formula>IF(RIGHT(TEXT(AI62,"0.#"),1)=".",TRUE,FALSE)</formula>
    </cfRule>
  </conditionalFormatting>
  <conditionalFormatting sqref="AI61">
    <cfRule type="expression" dxfId="2721" priority="13353">
      <formula>IF(RIGHT(TEXT(AI61,"0.#"),1)=".",FALSE,TRUE)</formula>
    </cfRule>
    <cfRule type="expression" dxfId="2720" priority="13354">
      <formula>IF(RIGHT(TEXT(AI61,"0.#"),1)=".",TRUE,FALSE)</formula>
    </cfRule>
  </conditionalFormatting>
  <conditionalFormatting sqref="AI60">
    <cfRule type="expression" dxfId="2719" priority="13351">
      <formula>IF(RIGHT(TEXT(AI60,"0.#"),1)=".",FALSE,TRUE)</formula>
    </cfRule>
    <cfRule type="expression" dxfId="2718" priority="13352">
      <formula>IF(RIGHT(TEXT(AI60,"0.#"),1)=".",TRUE,FALSE)</formula>
    </cfRule>
  </conditionalFormatting>
  <conditionalFormatting sqref="AM60">
    <cfRule type="expression" dxfId="2717" priority="13349">
      <formula>IF(RIGHT(TEXT(AM60,"0.#"),1)=".",FALSE,TRUE)</formula>
    </cfRule>
    <cfRule type="expression" dxfId="2716" priority="13350">
      <formula>IF(RIGHT(TEXT(AM60,"0.#"),1)=".",TRUE,FALSE)</formula>
    </cfRule>
  </conditionalFormatting>
  <conditionalFormatting sqref="AM61">
    <cfRule type="expression" dxfId="2715" priority="13347">
      <formula>IF(RIGHT(TEXT(AM61,"0.#"),1)=".",FALSE,TRUE)</formula>
    </cfRule>
    <cfRule type="expression" dxfId="2714" priority="13348">
      <formula>IF(RIGHT(TEXT(AM61,"0.#"),1)=".",TRUE,FALSE)</formula>
    </cfRule>
  </conditionalFormatting>
  <conditionalFormatting sqref="AM62">
    <cfRule type="expression" dxfId="2713" priority="13345">
      <formula>IF(RIGHT(TEXT(AM62,"0.#"),1)=".",FALSE,TRUE)</formula>
    </cfRule>
    <cfRule type="expression" dxfId="2712" priority="13346">
      <formula>IF(RIGHT(TEXT(AM62,"0.#"),1)=".",TRUE,FALSE)</formula>
    </cfRule>
  </conditionalFormatting>
  <conditionalFormatting sqref="AE87">
    <cfRule type="expression" dxfId="2711" priority="13331">
      <formula>IF(RIGHT(TEXT(AE87,"0.#"),1)=".",FALSE,TRUE)</formula>
    </cfRule>
    <cfRule type="expression" dxfId="2710" priority="13332">
      <formula>IF(RIGHT(TEXT(AE87,"0.#"),1)=".",TRUE,FALSE)</formula>
    </cfRule>
  </conditionalFormatting>
  <conditionalFormatting sqref="AE88">
    <cfRule type="expression" dxfId="2709" priority="13329">
      <formula>IF(RIGHT(TEXT(AE88,"0.#"),1)=".",FALSE,TRUE)</formula>
    </cfRule>
    <cfRule type="expression" dxfId="2708" priority="13330">
      <formula>IF(RIGHT(TEXT(AE88,"0.#"),1)=".",TRUE,FALSE)</formula>
    </cfRule>
  </conditionalFormatting>
  <conditionalFormatting sqref="AE89">
    <cfRule type="expression" dxfId="2707" priority="13327">
      <formula>IF(RIGHT(TEXT(AE89,"0.#"),1)=".",FALSE,TRUE)</formula>
    </cfRule>
    <cfRule type="expression" dxfId="2706" priority="13328">
      <formula>IF(RIGHT(TEXT(AE89,"0.#"),1)=".",TRUE,FALSE)</formula>
    </cfRule>
  </conditionalFormatting>
  <conditionalFormatting sqref="AI89">
    <cfRule type="expression" dxfId="2705" priority="13325">
      <formula>IF(RIGHT(TEXT(AI89,"0.#"),1)=".",FALSE,TRUE)</formula>
    </cfRule>
    <cfRule type="expression" dxfId="2704" priority="13326">
      <formula>IF(RIGHT(TEXT(AI89,"0.#"),1)=".",TRUE,FALSE)</formula>
    </cfRule>
  </conditionalFormatting>
  <conditionalFormatting sqref="AI88">
    <cfRule type="expression" dxfId="2703" priority="13323">
      <formula>IF(RIGHT(TEXT(AI88,"0.#"),1)=".",FALSE,TRUE)</formula>
    </cfRule>
    <cfRule type="expression" dxfId="2702" priority="13324">
      <formula>IF(RIGHT(TEXT(AI88,"0.#"),1)=".",TRUE,FALSE)</formula>
    </cfRule>
  </conditionalFormatting>
  <conditionalFormatting sqref="AI87">
    <cfRule type="expression" dxfId="2701" priority="13321">
      <formula>IF(RIGHT(TEXT(AI87,"0.#"),1)=".",FALSE,TRUE)</formula>
    </cfRule>
    <cfRule type="expression" dxfId="2700" priority="13322">
      <formula>IF(RIGHT(TEXT(AI87,"0.#"),1)=".",TRUE,FALSE)</formula>
    </cfRule>
  </conditionalFormatting>
  <conditionalFormatting sqref="AM88">
    <cfRule type="expression" dxfId="2699" priority="13317">
      <formula>IF(RIGHT(TEXT(AM88,"0.#"),1)=".",FALSE,TRUE)</formula>
    </cfRule>
    <cfRule type="expression" dxfId="2698" priority="13318">
      <formula>IF(RIGHT(TEXT(AM88,"0.#"),1)=".",TRUE,FALSE)</formula>
    </cfRule>
  </conditionalFormatting>
  <conditionalFormatting sqref="AM89">
    <cfRule type="expression" dxfId="2697" priority="13315">
      <formula>IF(RIGHT(TEXT(AM89,"0.#"),1)=".",FALSE,TRUE)</formula>
    </cfRule>
    <cfRule type="expression" dxfId="2696" priority="13316">
      <formula>IF(RIGHT(TEXT(AM89,"0.#"),1)=".",TRUE,FALSE)</formula>
    </cfRule>
  </conditionalFormatting>
  <conditionalFormatting sqref="AE92">
    <cfRule type="expression" dxfId="2695" priority="13301">
      <formula>IF(RIGHT(TEXT(AE92,"0.#"),1)=".",FALSE,TRUE)</formula>
    </cfRule>
    <cfRule type="expression" dxfId="2694" priority="13302">
      <formula>IF(RIGHT(TEXT(AE92,"0.#"),1)=".",TRUE,FALSE)</formula>
    </cfRule>
  </conditionalFormatting>
  <conditionalFormatting sqref="AE93">
    <cfRule type="expression" dxfId="2693" priority="13299">
      <formula>IF(RIGHT(TEXT(AE93,"0.#"),1)=".",FALSE,TRUE)</formula>
    </cfRule>
    <cfRule type="expression" dxfId="2692" priority="13300">
      <formula>IF(RIGHT(TEXT(AE93,"0.#"),1)=".",TRUE,FALSE)</formula>
    </cfRule>
  </conditionalFormatting>
  <conditionalFormatting sqref="AE94">
    <cfRule type="expression" dxfId="2691" priority="13297">
      <formula>IF(RIGHT(TEXT(AE94,"0.#"),1)=".",FALSE,TRUE)</formula>
    </cfRule>
    <cfRule type="expression" dxfId="2690" priority="13298">
      <formula>IF(RIGHT(TEXT(AE94,"0.#"),1)=".",TRUE,FALSE)</formula>
    </cfRule>
  </conditionalFormatting>
  <conditionalFormatting sqref="AI94">
    <cfRule type="expression" dxfId="2689" priority="13295">
      <formula>IF(RIGHT(TEXT(AI94,"0.#"),1)=".",FALSE,TRUE)</formula>
    </cfRule>
    <cfRule type="expression" dxfId="2688" priority="13296">
      <formula>IF(RIGHT(TEXT(AI94,"0.#"),1)=".",TRUE,FALSE)</formula>
    </cfRule>
  </conditionalFormatting>
  <conditionalFormatting sqref="AI93">
    <cfRule type="expression" dxfId="2687" priority="13293">
      <formula>IF(RIGHT(TEXT(AI93,"0.#"),1)=".",FALSE,TRUE)</formula>
    </cfRule>
    <cfRule type="expression" dxfId="2686" priority="13294">
      <formula>IF(RIGHT(TEXT(AI93,"0.#"),1)=".",TRUE,FALSE)</formula>
    </cfRule>
  </conditionalFormatting>
  <conditionalFormatting sqref="AI92">
    <cfRule type="expression" dxfId="2685" priority="13291">
      <formula>IF(RIGHT(TEXT(AI92,"0.#"),1)=".",FALSE,TRUE)</formula>
    </cfRule>
    <cfRule type="expression" dxfId="2684" priority="13292">
      <formula>IF(RIGHT(TEXT(AI92,"0.#"),1)=".",TRUE,FALSE)</formula>
    </cfRule>
  </conditionalFormatting>
  <conditionalFormatting sqref="AM92">
    <cfRule type="expression" dxfId="2683" priority="13289">
      <formula>IF(RIGHT(TEXT(AM92,"0.#"),1)=".",FALSE,TRUE)</formula>
    </cfRule>
    <cfRule type="expression" dxfId="2682" priority="13290">
      <formula>IF(RIGHT(TEXT(AM92,"0.#"),1)=".",TRUE,FALSE)</formula>
    </cfRule>
  </conditionalFormatting>
  <conditionalFormatting sqref="AM93">
    <cfRule type="expression" dxfId="2681" priority="13287">
      <formula>IF(RIGHT(TEXT(AM93,"0.#"),1)=".",FALSE,TRUE)</formula>
    </cfRule>
    <cfRule type="expression" dxfId="2680" priority="13288">
      <formula>IF(RIGHT(TEXT(AM93,"0.#"),1)=".",TRUE,FALSE)</formula>
    </cfRule>
  </conditionalFormatting>
  <conditionalFormatting sqref="AM94">
    <cfRule type="expression" dxfId="2679" priority="13285">
      <formula>IF(RIGHT(TEXT(AM94,"0.#"),1)=".",FALSE,TRUE)</formula>
    </cfRule>
    <cfRule type="expression" dxfId="2678" priority="13286">
      <formula>IF(RIGHT(TEXT(AM94,"0.#"),1)=".",TRUE,FALSE)</formula>
    </cfRule>
  </conditionalFormatting>
  <conditionalFormatting sqref="AE97">
    <cfRule type="expression" dxfId="2677" priority="13271">
      <formula>IF(RIGHT(TEXT(AE97,"0.#"),1)=".",FALSE,TRUE)</formula>
    </cfRule>
    <cfRule type="expression" dxfId="2676" priority="13272">
      <formula>IF(RIGHT(TEXT(AE97,"0.#"),1)=".",TRUE,FALSE)</formula>
    </cfRule>
  </conditionalFormatting>
  <conditionalFormatting sqref="AE98">
    <cfRule type="expression" dxfId="2675" priority="13269">
      <formula>IF(RIGHT(TEXT(AE98,"0.#"),1)=".",FALSE,TRUE)</formula>
    </cfRule>
    <cfRule type="expression" dxfId="2674" priority="13270">
      <formula>IF(RIGHT(TEXT(AE98,"0.#"),1)=".",TRUE,FALSE)</formula>
    </cfRule>
  </conditionalFormatting>
  <conditionalFormatting sqref="AE99">
    <cfRule type="expression" dxfId="2673" priority="13267">
      <formula>IF(RIGHT(TEXT(AE99,"0.#"),1)=".",FALSE,TRUE)</formula>
    </cfRule>
    <cfRule type="expression" dxfId="2672" priority="13268">
      <formula>IF(RIGHT(TEXT(AE99,"0.#"),1)=".",TRUE,FALSE)</formula>
    </cfRule>
  </conditionalFormatting>
  <conditionalFormatting sqref="AI99">
    <cfRule type="expression" dxfId="2671" priority="13265">
      <formula>IF(RIGHT(TEXT(AI99,"0.#"),1)=".",FALSE,TRUE)</formula>
    </cfRule>
    <cfRule type="expression" dxfId="2670" priority="13266">
      <formula>IF(RIGHT(TEXT(AI99,"0.#"),1)=".",TRUE,FALSE)</formula>
    </cfRule>
  </conditionalFormatting>
  <conditionalFormatting sqref="AI98">
    <cfRule type="expression" dxfId="2669" priority="13263">
      <formula>IF(RIGHT(TEXT(AI98,"0.#"),1)=".",FALSE,TRUE)</formula>
    </cfRule>
    <cfRule type="expression" dxfId="2668" priority="13264">
      <formula>IF(RIGHT(TEXT(AI98,"0.#"),1)=".",TRUE,FALSE)</formula>
    </cfRule>
  </conditionalFormatting>
  <conditionalFormatting sqref="AI97">
    <cfRule type="expression" dxfId="2667" priority="13261">
      <formula>IF(RIGHT(TEXT(AI97,"0.#"),1)=".",FALSE,TRUE)</formula>
    </cfRule>
    <cfRule type="expression" dxfId="2666" priority="13262">
      <formula>IF(RIGHT(TEXT(AI97,"0.#"),1)=".",TRUE,FALSE)</formula>
    </cfRule>
  </conditionalFormatting>
  <conditionalFormatting sqref="AM97">
    <cfRule type="expression" dxfId="2665" priority="13259">
      <formula>IF(RIGHT(TEXT(AM97,"0.#"),1)=".",FALSE,TRUE)</formula>
    </cfRule>
    <cfRule type="expression" dxfId="2664" priority="13260">
      <formula>IF(RIGHT(TEXT(AM97,"0.#"),1)=".",TRUE,FALSE)</formula>
    </cfRule>
  </conditionalFormatting>
  <conditionalFormatting sqref="AM98">
    <cfRule type="expression" dxfId="2663" priority="13257">
      <formula>IF(RIGHT(TEXT(AM98,"0.#"),1)=".",FALSE,TRUE)</formula>
    </cfRule>
    <cfRule type="expression" dxfId="2662" priority="13258">
      <formula>IF(RIGHT(TEXT(AM98,"0.#"),1)=".",TRUE,FALSE)</formula>
    </cfRule>
  </conditionalFormatting>
  <conditionalFormatting sqref="AM99">
    <cfRule type="expression" dxfId="2661" priority="13255">
      <formula>IF(RIGHT(TEXT(AM99,"0.#"),1)=".",FALSE,TRUE)</formula>
    </cfRule>
    <cfRule type="expression" dxfId="2660" priority="13256">
      <formula>IF(RIGHT(TEXT(AM99,"0.#"),1)=".",TRUE,FALSE)</formula>
    </cfRule>
  </conditionalFormatting>
  <conditionalFormatting sqref="AI101">
    <cfRule type="expression" dxfId="2659" priority="13241">
      <formula>IF(RIGHT(TEXT(AI101,"0.#"),1)=".",FALSE,TRUE)</formula>
    </cfRule>
    <cfRule type="expression" dxfId="2658" priority="13242">
      <formula>IF(RIGHT(TEXT(AI101,"0.#"),1)=".",TRUE,FALSE)</formula>
    </cfRule>
  </conditionalFormatting>
  <conditionalFormatting sqref="AM101">
    <cfRule type="expression" dxfId="2657" priority="13239">
      <formula>IF(RIGHT(TEXT(AM101,"0.#"),1)=".",FALSE,TRUE)</formula>
    </cfRule>
    <cfRule type="expression" dxfId="2656" priority="13240">
      <formula>IF(RIGHT(TEXT(AM101,"0.#"),1)=".",TRUE,FALSE)</formula>
    </cfRule>
  </conditionalFormatting>
  <conditionalFormatting sqref="AE102">
    <cfRule type="expression" dxfId="2655" priority="13237">
      <formula>IF(RIGHT(TEXT(AE102,"0.#"),1)=".",FALSE,TRUE)</formula>
    </cfRule>
    <cfRule type="expression" dxfId="2654" priority="13238">
      <formula>IF(RIGHT(TEXT(AE102,"0.#"),1)=".",TRUE,FALSE)</formula>
    </cfRule>
  </conditionalFormatting>
  <conditionalFormatting sqref="AI102">
    <cfRule type="expression" dxfId="2653" priority="13235">
      <formula>IF(RIGHT(TEXT(AI102,"0.#"),1)=".",FALSE,TRUE)</formula>
    </cfRule>
    <cfRule type="expression" dxfId="2652" priority="13236">
      <formula>IF(RIGHT(TEXT(AI102,"0.#"),1)=".",TRUE,FALSE)</formula>
    </cfRule>
  </conditionalFormatting>
  <conditionalFormatting sqref="AM102">
    <cfRule type="expression" dxfId="2651" priority="13233">
      <formula>IF(RIGHT(TEXT(AM102,"0.#"),1)=".",FALSE,TRUE)</formula>
    </cfRule>
    <cfRule type="expression" dxfId="2650" priority="13234">
      <formula>IF(RIGHT(TEXT(AM102,"0.#"),1)=".",TRUE,FALSE)</formula>
    </cfRule>
  </conditionalFormatting>
  <conditionalFormatting sqref="AQ102">
    <cfRule type="expression" dxfId="2649" priority="13231">
      <formula>IF(RIGHT(TEXT(AQ102,"0.#"),1)=".",FALSE,TRUE)</formula>
    </cfRule>
    <cfRule type="expression" dxfId="2648" priority="13232">
      <formula>IF(RIGHT(TEXT(AQ102,"0.#"),1)=".",TRUE,FALSE)</formula>
    </cfRule>
  </conditionalFormatting>
  <conditionalFormatting sqref="AE104">
    <cfRule type="expression" dxfId="2647" priority="13229">
      <formula>IF(RIGHT(TEXT(AE104,"0.#"),1)=".",FALSE,TRUE)</formula>
    </cfRule>
    <cfRule type="expression" dxfId="2646" priority="13230">
      <formula>IF(RIGHT(TEXT(AE104,"0.#"),1)=".",TRUE,FALSE)</formula>
    </cfRule>
  </conditionalFormatting>
  <conditionalFormatting sqref="AI104">
    <cfRule type="expression" dxfId="2645" priority="13227">
      <formula>IF(RIGHT(TEXT(AI104,"0.#"),1)=".",FALSE,TRUE)</formula>
    </cfRule>
    <cfRule type="expression" dxfId="2644" priority="13228">
      <formula>IF(RIGHT(TEXT(AI104,"0.#"),1)=".",TRUE,FALSE)</formula>
    </cfRule>
  </conditionalFormatting>
  <conditionalFormatting sqref="AM104">
    <cfRule type="expression" dxfId="2643" priority="13225">
      <formula>IF(RIGHT(TEXT(AM104,"0.#"),1)=".",FALSE,TRUE)</formula>
    </cfRule>
    <cfRule type="expression" dxfId="2642" priority="13226">
      <formula>IF(RIGHT(TEXT(AM104,"0.#"),1)=".",TRUE,FALSE)</formula>
    </cfRule>
  </conditionalFormatting>
  <conditionalFormatting sqref="AE105">
    <cfRule type="expression" dxfId="2641" priority="13223">
      <formula>IF(RIGHT(TEXT(AE105,"0.#"),1)=".",FALSE,TRUE)</formula>
    </cfRule>
    <cfRule type="expression" dxfId="2640" priority="13224">
      <formula>IF(RIGHT(TEXT(AE105,"0.#"),1)=".",TRUE,FALSE)</formula>
    </cfRule>
  </conditionalFormatting>
  <conditionalFormatting sqref="AI105">
    <cfRule type="expression" dxfId="2639" priority="13221">
      <formula>IF(RIGHT(TEXT(AI105,"0.#"),1)=".",FALSE,TRUE)</formula>
    </cfRule>
    <cfRule type="expression" dxfId="2638" priority="13222">
      <formula>IF(RIGHT(TEXT(AI105,"0.#"),1)=".",TRUE,FALSE)</formula>
    </cfRule>
  </conditionalFormatting>
  <conditionalFormatting sqref="AM105">
    <cfRule type="expression" dxfId="2637" priority="13219">
      <formula>IF(RIGHT(TEXT(AM105,"0.#"),1)=".",FALSE,TRUE)</formula>
    </cfRule>
    <cfRule type="expression" dxfId="2636" priority="13220">
      <formula>IF(RIGHT(TEXT(AM105,"0.#"),1)=".",TRUE,FALSE)</formula>
    </cfRule>
  </conditionalFormatting>
  <conditionalFormatting sqref="AE107">
    <cfRule type="expression" dxfId="2635" priority="13215">
      <formula>IF(RIGHT(TEXT(AE107,"0.#"),1)=".",FALSE,TRUE)</formula>
    </cfRule>
    <cfRule type="expression" dxfId="2634" priority="13216">
      <formula>IF(RIGHT(TEXT(AE107,"0.#"),1)=".",TRUE,FALSE)</formula>
    </cfRule>
  </conditionalFormatting>
  <conditionalFormatting sqref="AI107">
    <cfRule type="expression" dxfId="2633" priority="13213">
      <formula>IF(RIGHT(TEXT(AI107,"0.#"),1)=".",FALSE,TRUE)</formula>
    </cfRule>
    <cfRule type="expression" dxfId="2632" priority="13214">
      <formula>IF(RIGHT(TEXT(AI107,"0.#"),1)=".",TRUE,FALSE)</formula>
    </cfRule>
  </conditionalFormatting>
  <conditionalFormatting sqref="AM107">
    <cfRule type="expression" dxfId="2631" priority="13211">
      <formula>IF(RIGHT(TEXT(AM107,"0.#"),1)=".",FALSE,TRUE)</formula>
    </cfRule>
    <cfRule type="expression" dxfId="2630" priority="13212">
      <formula>IF(RIGHT(TEXT(AM107,"0.#"),1)=".",TRUE,FALSE)</formula>
    </cfRule>
  </conditionalFormatting>
  <conditionalFormatting sqref="AE108">
    <cfRule type="expression" dxfId="2629" priority="13209">
      <formula>IF(RIGHT(TEXT(AE108,"0.#"),1)=".",FALSE,TRUE)</formula>
    </cfRule>
    <cfRule type="expression" dxfId="2628" priority="13210">
      <formula>IF(RIGHT(TEXT(AE108,"0.#"),1)=".",TRUE,FALSE)</formula>
    </cfRule>
  </conditionalFormatting>
  <conditionalFormatting sqref="AI108">
    <cfRule type="expression" dxfId="2627" priority="13207">
      <formula>IF(RIGHT(TEXT(AI108,"0.#"),1)=".",FALSE,TRUE)</formula>
    </cfRule>
    <cfRule type="expression" dxfId="2626" priority="13208">
      <formula>IF(RIGHT(TEXT(AI108,"0.#"),1)=".",TRUE,FALSE)</formula>
    </cfRule>
  </conditionalFormatting>
  <conditionalFormatting sqref="AM108">
    <cfRule type="expression" dxfId="2625" priority="13205">
      <formula>IF(RIGHT(TEXT(AM108,"0.#"),1)=".",FALSE,TRUE)</formula>
    </cfRule>
    <cfRule type="expression" dxfId="2624" priority="13206">
      <formula>IF(RIGHT(TEXT(AM108,"0.#"),1)=".",TRUE,FALSE)</formula>
    </cfRule>
  </conditionalFormatting>
  <conditionalFormatting sqref="AE110">
    <cfRule type="expression" dxfId="2623" priority="13201">
      <formula>IF(RIGHT(TEXT(AE110,"0.#"),1)=".",FALSE,TRUE)</formula>
    </cfRule>
    <cfRule type="expression" dxfId="2622" priority="13202">
      <formula>IF(RIGHT(TEXT(AE110,"0.#"),1)=".",TRUE,FALSE)</formula>
    </cfRule>
  </conditionalFormatting>
  <conditionalFormatting sqref="AI110">
    <cfRule type="expression" dxfId="2621" priority="13199">
      <formula>IF(RIGHT(TEXT(AI110,"0.#"),1)=".",FALSE,TRUE)</formula>
    </cfRule>
    <cfRule type="expression" dxfId="2620" priority="13200">
      <formula>IF(RIGHT(TEXT(AI110,"0.#"),1)=".",TRUE,FALSE)</formula>
    </cfRule>
  </conditionalFormatting>
  <conditionalFormatting sqref="AM110">
    <cfRule type="expression" dxfId="2619" priority="13197">
      <formula>IF(RIGHT(TEXT(AM110,"0.#"),1)=".",FALSE,TRUE)</formula>
    </cfRule>
    <cfRule type="expression" dxfId="2618" priority="13198">
      <formula>IF(RIGHT(TEXT(AM110,"0.#"),1)=".",TRUE,FALSE)</formula>
    </cfRule>
  </conditionalFormatting>
  <conditionalFormatting sqref="AE111">
    <cfRule type="expression" dxfId="2617" priority="13195">
      <formula>IF(RIGHT(TEXT(AE111,"0.#"),1)=".",FALSE,TRUE)</formula>
    </cfRule>
    <cfRule type="expression" dxfId="2616" priority="13196">
      <formula>IF(RIGHT(TEXT(AE111,"0.#"),1)=".",TRUE,FALSE)</formula>
    </cfRule>
  </conditionalFormatting>
  <conditionalFormatting sqref="AI111">
    <cfRule type="expression" dxfId="2615" priority="13193">
      <formula>IF(RIGHT(TEXT(AI111,"0.#"),1)=".",FALSE,TRUE)</formula>
    </cfRule>
    <cfRule type="expression" dxfId="2614" priority="13194">
      <formula>IF(RIGHT(TEXT(AI111,"0.#"),1)=".",TRUE,FALSE)</formula>
    </cfRule>
  </conditionalFormatting>
  <conditionalFormatting sqref="AM111">
    <cfRule type="expression" dxfId="2613" priority="13191">
      <formula>IF(RIGHT(TEXT(AM111,"0.#"),1)=".",FALSE,TRUE)</formula>
    </cfRule>
    <cfRule type="expression" dxfId="2612" priority="13192">
      <formula>IF(RIGHT(TEXT(AM111,"0.#"),1)=".",TRUE,FALSE)</formula>
    </cfRule>
  </conditionalFormatting>
  <conditionalFormatting sqref="AE113">
    <cfRule type="expression" dxfId="2611" priority="13187">
      <formula>IF(RIGHT(TEXT(AE113,"0.#"),1)=".",FALSE,TRUE)</formula>
    </cfRule>
    <cfRule type="expression" dxfId="2610" priority="13188">
      <formula>IF(RIGHT(TEXT(AE113,"0.#"),1)=".",TRUE,FALSE)</formula>
    </cfRule>
  </conditionalFormatting>
  <conditionalFormatting sqref="AI113">
    <cfRule type="expression" dxfId="2609" priority="13185">
      <formula>IF(RIGHT(TEXT(AI113,"0.#"),1)=".",FALSE,TRUE)</formula>
    </cfRule>
    <cfRule type="expression" dxfId="2608" priority="13186">
      <formula>IF(RIGHT(TEXT(AI113,"0.#"),1)=".",TRUE,FALSE)</formula>
    </cfRule>
  </conditionalFormatting>
  <conditionalFormatting sqref="AM113">
    <cfRule type="expression" dxfId="2607" priority="13183">
      <formula>IF(RIGHT(TEXT(AM113,"0.#"),1)=".",FALSE,TRUE)</formula>
    </cfRule>
    <cfRule type="expression" dxfId="2606" priority="13184">
      <formula>IF(RIGHT(TEXT(AM113,"0.#"),1)=".",TRUE,FALSE)</formula>
    </cfRule>
  </conditionalFormatting>
  <conditionalFormatting sqref="AE114">
    <cfRule type="expression" dxfId="2605" priority="13181">
      <formula>IF(RIGHT(TEXT(AE114,"0.#"),1)=".",FALSE,TRUE)</formula>
    </cfRule>
    <cfRule type="expression" dxfId="2604" priority="13182">
      <formula>IF(RIGHT(TEXT(AE114,"0.#"),1)=".",TRUE,FALSE)</formula>
    </cfRule>
  </conditionalFormatting>
  <conditionalFormatting sqref="AI114">
    <cfRule type="expression" dxfId="2603" priority="13179">
      <formula>IF(RIGHT(TEXT(AI114,"0.#"),1)=".",FALSE,TRUE)</formula>
    </cfRule>
    <cfRule type="expression" dxfId="2602" priority="13180">
      <formula>IF(RIGHT(TEXT(AI114,"0.#"),1)=".",TRUE,FALSE)</formula>
    </cfRule>
  </conditionalFormatting>
  <conditionalFormatting sqref="AM114">
    <cfRule type="expression" dxfId="2601" priority="13177">
      <formula>IF(RIGHT(TEXT(AM114,"0.#"),1)=".",FALSE,TRUE)</formula>
    </cfRule>
    <cfRule type="expression" dxfId="2600" priority="13178">
      <formula>IF(RIGHT(TEXT(AM114,"0.#"),1)=".",TRUE,FALSE)</formula>
    </cfRule>
  </conditionalFormatting>
  <conditionalFormatting sqref="AQ116">
    <cfRule type="expression" dxfId="2599" priority="13173">
      <formula>IF(RIGHT(TEXT(AQ116,"0.#"),1)=".",FALSE,TRUE)</formula>
    </cfRule>
    <cfRule type="expression" dxfId="2598" priority="13174">
      <formula>IF(RIGHT(TEXT(AQ116,"0.#"),1)=".",TRUE,FALSE)</formula>
    </cfRule>
  </conditionalFormatting>
  <conditionalFormatting sqref="AM116">
    <cfRule type="expression" dxfId="2597" priority="13169">
      <formula>IF(RIGHT(TEXT(AM116,"0.#"),1)=".",FALSE,TRUE)</formula>
    </cfRule>
    <cfRule type="expression" dxfId="2596" priority="13170">
      <formula>IF(RIGHT(TEXT(AM116,"0.#"),1)=".",TRUE,FALSE)</formula>
    </cfRule>
  </conditionalFormatting>
  <conditionalFormatting sqref="AM117">
    <cfRule type="expression" dxfId="2595" priority="13167">
      <formula>IF(RIGHT(TEXT(AM117,"0.#"),1)=".",FALSE,TRUE)</formula>
    </cfRule>
    <cfRule type="expression" dxfId="2594" priority="13168">
      <formula>IF(RIGHT(TEXT(AM117,"0.#"),1)=".",TRUE,FALSE)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39:AO866">
    <cfRule type="expression" dxfId="2509" priority="6643">
      <formula>IF(AND(AL839&gt;=0, RIGHT(TEXT(AL839,"0.#"),1)&lt;&gt;"."),TRUE,FALSE)</formula>
    </cfRule>
    <cfRule type="expression" dxfId="2508" priority="6644">
      <formula>IF(AND(AL839&gt;=0, RIGHT(TEXT(AL839,"0.#"),1)="."),TRUE,FALSE)</formula>
    </cfRule>
    <cfRule type="expression" dxfId="2507" priority="6645">
      <formula>IF(AND(AL839&lt;0, RIGHT(TEXT(AL839,"0.#"),1)&lt;&gt;"."),TRUE,FALSE)</formula>
    </cfRule>
    <cfRule type="expression" dxfId="2506" priority="6646">
      <formula>IF(AND(AL839&lt;0, RIGHT(TEXT(AL839,"0.#"),1)="."),TRUE,FALSE)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39:Y866">
    <cfRule type="expression" dxfId="2435" priority="2971">
      <formula>IF(RIGHT(TEXT(Y839,"0.#"),1)=".",FALSE,TRUE)</formula>
    </cfRule>
    <cfRule type="expression" dxfId="2434" priority="2972">
      <formula>IF(RIGHT(TEXT(Y839,"0.#"),1)=".",TRUE,FALSE)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2:AO1131">
    <cfRule type="expression" dxfId="2405" priority="2877">
      <formula>IF(AND(AL1102&gt;=0, RIGHT(TEXT(AL1102,"0.#"),1)&lt;&gt;"."),TRUE,FALSE)</formula>
    </cfRule>
    <cfRule type="expression" dxfId="2404" priority="2878">
      <formula>IF(AND(AL1102&gt;=0, RIGHT(TEXT(AL1102,"0.#"),1)="."),TRUE,FALSE)</formula>
    </cfRule>
    <cfRule type="expression" dxfId="2403" priority="2879">
      <formula>IF(AND(AL1102&lt;0, RIGHT(TEXT(AL1102,"0.#"),1)&lt;&gt;"."),TRUE,FALSE)</formula>
    </cfRule>
    <cfRule type="expression" dxfId="2402" priority="2880">
      <formula>IF(AND(AL1102&lt;0, RIGHT(TEXT(AL1102,"0.#"),1)="."),TRUE,FALSE)</formula>
    </cfRule>
  </conditionalFormatting>
  <conditionalFormatting sqref="Y1102:Y1131">
    <cfRule type="expression" dxfId="2401" priority="2875">
      <formula>IF(RIGHT(TEXT(Y1102,"0.#"),1)=".",FALSE,TRUE)</formula>
    </cfRule>
    <cfRule type="expression" dxfId="2400" priority="2876">
      <formula>IF(RIGHT(TEXT(Y1102,"0.#"),1)=".",TRUE,FALSE)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38:AO838">
    <cfRule type="expression" dxfId="2391" priority="2829">
      <formula>IF(AND(AL838&gt;=0, RIGHT(TEXT(AL838,"0.#"),1)&lt;&gt;"."),TRUE,FALSE)</formula>
    </cfRule>
    <cfRule type="expression" dxfId="2390" priority="2830">
      <formula>IF(AND(AL838&gt;=0, RIGHT(TEXT(AL838,"0.#"),1)="."),TRUE,FALSE)</formula>
    </cfRule>
    <cfRule type="expression" dxfId="2389" priority="2831">
      <formula>IF(AND(AL838&lt;0, RIGHT(TEXT(AL838,"0.#"),1)&lt;&gt;"."),TRUE,FALSE)</formula>
    </cfRule>
    <cfRule type="expression" dxfId="2388" priority="2832">
      <formula>IF(AND(AL838&lt;0, RIGHT(TEXT(AL838,"0.#"),1)="."),TRUE,FALSE)</formula>
    </cfRule>
  </conditionalFormatting>
  <conditionalFormatting sqref="Y838">
    <cfRule type="expression" dxfId="2387" priority="2827">
      <formula>IF(RIGHT(TEXT(Y838,"0.#"),1)=".",FALSE,TRUE)</formula>
    </cfRule>
    <cfRule type="expression" dxfId="2386" priority="2828">
      <formula>IF(RIGHT(TEXT(Y838,"0.#"),1)=".",TRUE,FALSE)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72:Y899">
    <cfRule type="expression" dxfId="2069" priority="2087">
      <formula>IF(RIGHT(TEXT(Y872,"0.#"),1)=".",FALSE,TRUE)</formula>
    </cfRule>
    <cfRule type="expression" dxfId="2068" priority="2088">
      <formula>IF(RIGHT(TEXT(Y872,"0.#"),1)=".",TRUE,FALSE)</formula>
    </cfRule>
  </conditionalFormatting>
  <conditionalFormatting sqref="Y905:Y932">
    <cfRule type="expression" dxfId="2067" priority="2075">
      <formula>IF(RIGHT(TEXT(Y905,"0.#"),1)=".",FALSE,TRUE)</formula>
    </cfRule>
    <cfRule type="expression" dxfId="2066" priority="2076">
      <formula>IF(RIGHT(TEXT(Y905,"0.#"),1)=".",TRUE,FALSE)</formula>
    </cfRule>
  </conditionalFormatting>
  <conditionalFormatting sqref="Y903:Y904">
    <cfRule type="expression" dxfId="2065" priority="2069">
      <formula>IF(RIGHT(TEXT(Y903,"0.#"),1)=".",FALSE,TRUE)</formula>
    </cfRule>
    <cfRule type="expression" dxfId="2064" priority="2070">
      <formula>IF(RIGHT(TEXT(Y903,"0.#"),1)=".",TRUE,FALSE)</formula>
    </cfRule>
  </conditionalFormatting>
  <conditionalFormatting sqref="Y938:Y965">
    <cfRule type="expression" dxfId="2063" priority="2063">
      <formula>IF(RIGHT(TEXT(Y938,"0.#"),1)=".",FALSE,TRUE)</formula>
    </cfRule>
    <cfRule type="expression" dxfId="2062" priority="2064">
      <formula>IF(RIGHT(TEXT(Y938,"0.#"),1)=".",TRUE,FALSE)</formula>
    </cfRule>
  </conditionalFormatting>
  <conditionalFormatting sqref="Y936:Y937">
    <cfRule type="expression" dxfId="2061" priority="2057">
      <formula>IF(RIGHT(TEXT(Y936,"0.#"),1)=".",FALSE,TRUE)</formula>
    </cfRule>
    <cfRule type="expression" dxfId="2060" priority="2058">
      <formula>IF(RIGHT(TEXT(Y936,"0.#"),1)=".",TRUE,FALSE)</formula>
    </cfRule>
  </conditionalFormatting>
  <conditionalFormatting sqref="Y971:Y998">
    <cfRule type="expression" dxfId="2059" priority="2051">
      <formula>IF(RIGHT(TEXT(Y971,"0.#"),1)=".",FALSE,TRUE)</formula>
    </cfRule>
    <cfRule type="expression" dxfId="2058" priority="2052">
      <formula>IF(RIGHT(TEXT(Y971,"0.#"),1)=".",TRUE,FALSE)</formula>
    </cfRule>
  </conditionalFormatting>
  <conditionalFormatting sqref="Y969:Y970">
    <cfRule type="expression" dxfId="2057" priority="2045">
      <formula>IF(RIGHT(TEXT(Y969,"0.#"),1)=".",FALSE,TRUE)</formula>
    </cfRule>
    <cfRule type="expression" dxfId="2056" priority="2046">
      <formula>IF(RIGHT(TEXT(Y969,"0.#"),1)=".",TRUE,FALSE)</formula>
    </cfRule>
  </conditionalFormatting>
  <conditionalFormatting sqref="Y1004:Y1031">
    <cfRule type="expression" dxfId="2055" priority="2039">
      <formula>IF(RIGHT(TEXT(Y1004,"0.#"),1)=".",FALSE,TRUE)</formula>
    </cfRule>
    <cfRule type="expression" dxfId="2054" priority="2040">
      <formula>IF(RIGHT(TEXT(Y1004,"0.#"),1)=".",TRUE,FALSE)</formula>
    </cfRule>
  </conditionalFormatting>
  <conditionalFormatting sqref="W23">
    <cfRule type="expression" dxfId="2053" priority="2323">
      <formula>IF(RIGHT(TEXT(W23,"0.#"),1)=".",FALSE,TRUE)</formula>
    </cfRule>
    <cfRule type="expression" dxfId="2052" priority="2324">
      <formula>IF(RIGHT(TEXT(W23,"0.#"),1)=".",TRUE,FALSE)</formula>
    </cfRule>
  </conditionalFormatting>
  <conditionalFormatting sqref="W24:W27">
    <cfRule type="expression" dxfId="2051" priority="2321">
      <formula>IF(RIGHT(TEXT(W24,"0.#"),1)=".",FALSE,TRUE)</formula>
    </cfRule>
    <cfRule type="expression" dxfId="2050" priority="2322">
      <formula>IF(RIGHT(TEXT(W24,"0.#"),1)=".",TRUE,FALSE)</formula>
    </cfRule>
  </conditionalFormatting>
  <conditionalFormatting sqref="W28">
    <cfRule type="expression" dxfId="2049" priority="2313">
      <formula>IF(RIGHT(TEXT(W28,"0.#"),1)=".",FALSE,TRUE)</formula>
    </cfRule>
    <cfRule type="expression" dxfId="2048" priority="2314">
      <formula>IF(RIGHT(TEXT(W28,"0.#"),1)=".",TRUE,FALSE)</formula>
    </cfRule>
  </conditionalFormatting>
  <conditionalFormatting sqref="P23">
    <cfRule type="expression" dxfId="2047" priority="2311">
      <formula>IF(RIGHT(TEXT(P23,"0.#"),1)=".",FALSE,TRUE)</formula>
    </cfRule>
    <cfRule type="expression" dxfId="2046" priority="2312">
      <formula>IF(RIGHT(TEXT(P23,"0.#"),1)=".",TRUE,FALSE)</formula>
    </cfRule>
  </conditionalFormatting>
  <conditionalFormatting sqref="P24: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2:AO899">
    <cfRule type="expression" dxfId="1973" priority="2089">
      <formula>IF(AND(AL872&gt;=0, RIGHT(TEXT(AL872,"0.#"),1)&lt;&gt;"."),TRUE,FALSE)</formula>
    </cfRule>
    <cfRule type="expression" dxfId="1972" priority="2090">
      <formula>IF(AND(AL872&gt;=0, RIGHT(TEXT(AL872,"0.#"),1)="."),TRUE,FALSE)</formula>
    </cfRule>
    <cfRule type="expression" dxfId="1971" priority="2091">
      <formula>IF(AND(AL872&lt;0, RIGHT(TEXT(AL872,"0.#"),1)&lt;&gt;"."),TRUE,FALSE)</formula>
    </cfRule>
    <cfRule type="expression" dxfId="1970" priority="2092">
      <formula>IF(AND(AL872&lt;0, RIGHT(TEXT(AL872,"0.#"),1)="."),TRUE,FALSE)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70:Y871">
    <cfRule type="expression" dxfId="705" priority="1">
      <formula>IF(RIGHT(TEXT(Y870,"0.#"),1)=".",FALSE,TRUE)</formula>
    </cfRule>
    <cfRule type="expression" dxfId="704" priority="2">
      <formula>IF(RIGHT(TEXT(Y870,"0.#"),1)=".",TRUE,FALSE)</formula>
    </cfRule>
  </conditionalFormatting>
  <conditionalFormatting sqref="AL870:AO871">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83" max="49" man="1"/>
    <brk id="733"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88" zoomScale="115" zoomScaleNormal="115" workbookViewId="0">
      <selection activeCell="Q12" sqref="Q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551</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高齢社会対策</v>
      </c>
      <c r="F10" s="18" t="s">
        <v>235</v>
      </c>
      <c r="G10" s="17"/>
      <c r="H10" s="13" t="str">
        <f t="shared" si="1"/>
        <v/>
      </c>
      <c r="I10" s="13" t="str">
        <f t="shared" si="5"/>
        <v/>
      </c>
      <c r="K10" s="14" t="s">
        <v>467</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t="s">
        <v>551</v>
      </c>
      <c r="H18" s="13" t="str">
        <f t="shared" si="1"/>
        <v>年金特別会計厚生年金勘定</v>
      </c>
      <c r="I18" s="13" t="str">
        <f t="shared" si="5"/>
        <v>年金特別会計厚生年金勘定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年金特別会計厚生年金勘定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年金特別会計厚生年金勘定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年金特別会計厚生年金勘定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年金特別会計厚生年金勘定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年金特別会計厚生年金勘定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年金特別会計厚生年金勘定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高齢社会対策</v>
      </c>
      <c r="F25" s="18" t="s">
        <v>249</v>
      </c>
      <c r="G25" s="17"/>
      <c r="H25" s="13" t="str">
        <f t="shared" si="1"/>
        <v/>
      </c>
      <c r="I25" s="13" t="str">
        <f t="shared" si="5"/>
        <v>年金特別会計厚生年金勘定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年金特別会計厚生年金勘定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年金特別会計厚生年金勘定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年金特別会計厚生年金勘定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年金特別会計厚生年金勘定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年金特別会計厚生年金勘定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年金特別会計厚生年金勘定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年金特別会計厚生年金勘定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年金特別会計厚生年金勘定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年金特別会計厚生年金勘定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年金特別会計厚生年金勘定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年金特別会計厚生年金勘定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年金特別会計厚生年金勘定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年金特別会計厚生年金勘定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AQ18" sqref="AQ18:AT1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489</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11"/>
      <c r="Z2" s="411"/>
      <c r="AA2" s="412"/>
      <c r="AB2" s="1015" t="s">
        <v>11</v>
      </c>
      <c r="AC2" s="1016"/>
      <c r="AD2" s="1017"/>
      <c r="AE2" s="1003" t="s">
        <v>357</v>
      </c>
      <c r="AF2" s="1003"/>
      <c r="AG2" s="1003"/>
      <c r="AH2" s="1003"/>
      <c r="AI2" s="1003" t="s">
        <v>363</v>
      </c>
      <c r="AJ2" s="1003"/>
      <c r="AK2" s="1003"/>
      <c r="AL2" s="1003"/>
      <c r="AM2" s="1003" t="s">
        <v>470</v>
      </c>
      <c r="AN2" s="1003"/>
      <c r="AO2" s="1003"/>
      <c r="AP2" s="459"/>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12"/>
      <c r="Z3" s="1013"/>
      <c r="AA3" s="1014"/>
      <c r="AB3" s="1018"/>
      <c r="AC3" s="1019"/>
      <c r="AD3" s="1020"/>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6"/>
      <c r="B4" s="514"/>
      <c r="C4" s="514"/>
      <c r="D4" s="514"/>
      <c r="E4" s="514"/>
      <c r="F4" s="515"/>
      <c r="G4" s="541"/>
      <c r="H4" s="1021"/>
      <c r="I4" s="1021"/>
      <c r="J4" s="1021"/>
      <c r="K4" s="1021"/>
      <c r="L4" s="1021"/>
      <c r="M4" s="1021"/>
      <c r="N4" s="1021"/>
      <c r="O4" s="1022"/>
      <c r="P4" s="158"/>
      <c r="Q4" s="657"/>
      <c r="R4" s="657"/>
      <c r="S4" s="657"/>
      <c r="T4" s="657"/>
      <c r="U4" s="657"/>
      <c r="V4" s="657"/>
      <c r="W4" s="657"/>
      <c r="X4" s="658"/>
      <c r="Y4" s="1007" t="s">
        <v>12</v>
      </c>
      <c r="Z4" s="1008"/>
      <c r="AA4" s="1009"/>
      <c r="AB4" s="552"/>
      <c r="AC4" s="1010"/>
      <c r="AD4" s="1010"/>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3"/>
      <c r="H5" s="1024"/>
      <c r="I5" s="1024"/>
      <c r="J5" s="1024"/>
      <c r="K5" s="1024"/>
      <c r="L5" s="1024"/>
      <c r="M5" s="1024"/>
      <c r="N5" s="1024"/>
      <c r="O5" s="1025"/>
      <c r="P5" s="1029"/>
      <c r="Q5" s="1029"/>
      <c r="R5" s="1029"/>
      <c r="S5" s="1029"/>
      <c r="T5" s="1029"/>
      <c r="U5" s="1029"/>
      <c r="V5" s="1029"/>
      <c r="W5" s="1029"/>
      <c r="X5" s="1030"/>
      <c r="Y5" s="301" t="s">
        <v>54</v>
      </c>
      <c r="Z5" s="1004"/>
      <c r="AA5" s="1005"/>
      <c r="AB5" s="523"/>
      <c r="AC5" s="1006"/>
      <c r="AD5" s="1006"/>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6"/>
      <c r="H6" s="1027"/>
      <c r="I6" s="1027"/>
      <c r="J6" s="1027"/>
      <c r="K6" s="1027"/>
      <c r="L6" s="1027"/>
      <c r="M6" s="1027"/>
      <c r="N6" s="1027"/>
      <c r="O6" s="1028"/>
      <c r="P6" s="659"/>
      <c r="Q6" s="659"/>
      <c r="R6" s="659"/>
      <c r="S6" s="659"/>
      <c r="T6" s="659"/>
      <c r="U6" s="659"/>
      <c r="V6" s="659"/>
      <c r="W6" s="659"/>
      <c r="X6" s="660"/>
      <c r="Y6" s="1031" t="s">
        <v>13</v>
      </c>
      <c r="Z6" s="1004"/>
      <c r="AA6" s="1005"/>
      <c r="AB6" s="462"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4" t="s">
        <v>525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3" t="s">
        <v>489</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11"/>
      <c r="Z9" s="411"/>
      <c r="AA9" s="412"/>
      <c r="AB9" s="1015" t="s">
        <v>11</v>
      </c>
      <c r="AC9" s="1016"/>
      <c r="AD9" s="1017"/>
      <c r="AE9" s="1003" t="s">
        <v>357</v>
      </c>
      <c r="AF9" s="1003"/>
      <c r="AG9" s="1003"/>
      <c r="AH9" s="1003"/>
      <c r="AI9" s="1003" t="s">
        <v>363</v>
      </c>
      <c r="AJ9" s="1003"/>
      <c r="AK9" s="1003"/>
      <c r="AL9" s="1003"/>
      <c r="AM9" s="1003" t="s">
        <v>470</v>
      </c>
      <c r="AN9" s="1003"/>
      <c r="AO9" s="1003"/>
      <c r="AP9" s="459"/>
      <c r="AQ9" s="173" t="s">
        <v>355</v>
      </c>
      <c r="AR9" s="166"/>
      <c r="AS9" s="166"/>
      <c r="AT9" s="167"/>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12"/>
      <c r="Z10" s="1013"/>
      <c r="AA10" s="1014"/>
      <c r="AB10" s="1018"/>
      <c r="AC10" s="1019"/>
      <c r="AD10" s="1020"/>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6"/>
      <c r="B11" s="514"/>
      <c r="C11" s="514"/>
      <c r="D11" s="514"/>
      <c r="E11" s="514"/>
      <c r="F11" s="515"/>
      <c r="G11" s="541"/>
      <c r="H11" s="1021"/>
      <c r="I11" s="1021"/>
      <c r="J11" s="1021"/>
      <c r="K11" s="1021"/>
      <c r="L11" s="1021"/>
      <c r="M11" s="1021"/>
      <c r="N11" s="1021"/>
      <c r="O11" s="1022"/>
      <c r="P11" s="158"/>
      <c r="Q11" s="657"/>
      <c r="R11" s="657"/>
      <c r="S11" s="657"/>
      <c r="T11" s="657"/>
      <c r="U11" s="657"/>
      <c r="V11" s="657"/>
      <c r="W11" s="657"/>
      <c r="X11" s="658"/>
      <c r="Y11" s="1007" t="s">
        <v>12</v>
      </c>
      <c r="Z11" s="1008"/>
      <c r="AA11" s="1009"/>
      <c r="AB11" s="552"/>
      <c r="AC11" s="1010"/>
      <c r="AD11" s="1010"/>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3"/>
      <c r="H12" s="1024"/>
      <c r="I12" s="1024"/>
      <c r="J12" s="1024"/>
      <c r="K12" s="1024"/>
      <c r="L12" s="1024"/>
      <c r="M12" s="1024"/>
      <c r="N12" s="1024"/>
      <c r="O12" s="1025"/>
      <c r="P12" s="1029"/>
      <c r="Q12" s="1029"/>
      <c r="R12" s="1029"/>
      <c r="S12" s="1029"/>
      <c r="T12" s="1029"/>
      <c r="U12" s="1029"/>
      <c r="V12" s="1029"/>
      <c r="W12" s="1029"/>
      <c r="X12" s="1030"/>
      <c r="Y12" s="301" t="s">
        <v>54</v>
      </c>
      <c r="Z12" s="1004"/>
      <c r="AA12" s="1005"/>
      <c r="AB12" s="523"/>
      <c r="AC12" s="1006"/>
      <c r="AD12" s="1006"/>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7"/>
      <c r="B13" s="648"/>
      <c r="C13" s="648"/>
      <c r="D13" s="648"/>
      <c r="E13" s="648"/>
      <c r="F13" s="649"/>
      <c r="G13" s="1026"/>
      <c r="H13" s="1027"/>
      <c r="I13" s="1027"/>
      <c r="J13" s="1027"/>
      <c r="K13" s="1027"/>
      <c r="L13" s="1027"/>
      <c r="M13" s="1027"/>
      <c r="N13" s="1027"/>
      <c r="O13" s="1028"/>
      <c r="P13" s="659"/>
      <c r="Q13" s="659"/>
      <c r="R13" s="659"/>
      <c r="S13" s="659"/>
      <c r="T13" s="659"/>
      <c r="U13" s="659"/>
      <c r="V13" s="659"/>
      <c r="W13" s="659"/>
      <c r="X13" s="660"/>
      <c r="Y13" s="1031" t="s">
        <v>13</v>
      </c>
      <c r="Z13" s="1004"/>
      <c r="AA13" s="1005"/>
      <c r="AB13" s="462"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4" t="s">
        <v>525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3" t="s">
        <v>489</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11"/>
      <c r="Z16" s="411"/>
      <c r="AA16" s="412"/>
      <c r="AB16" s="1015" t="s">
        <v>11</v>
      </c>
      <c r="AC16" s="1016"/>
      <c r="AD16" s="1017"/>
      <c r="AE16" s="1003" t="s">
        <v>357</v>
      </c>
      <c r="AF16" s="1003"/>
      <c r="AG16" s="1003"/>
      <c r="AH16" s="1003"/>
      <c r="AI16" s="1003" t="s">
        <v>363</v>
      </c>
      <c r="AJ16" s="1003"/>
      <c r="AK16" s="1003"/>
      <c r="AL16" s="1003"/>
      <c r="AM16" s="1003" t="s">
        <v>470</v>
      </c>
      <c r="AN16" s="1003"/>
      <c r="AO16" s="1003"/>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12"/>
      <c r="Z17" s="1013"/>
      <c r="AA17" s="1014"/>
      <c r="AB17" s="1018"/>
      <c r="AC17" s="1019"/>
      <c r="AD17" s="1020"/>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6"/>
      <c r="B18" s="514"/>
      <c r="C18" s="514"/>
      <c r="D18" s="514"/>
      <c r="E18" s="514"/>
      <c r="F18" s="515"/>
      <c r="G18" s="541"/>
      <c r="H18" s="1021"/>
      <c r="I18" s="1021"/>
      <c r="J18" s="1021"/>
      <c r="K18" s="1021"/>
      <c r="L18" s="1021"/>
      <c r="M18" s="1021"/>
      <c r="N18" s="1021"/>
      <c r="O18" s="1022"/>
      <c r="P18" s="158"/>
      <c r="Q18" s="657"/>
      <c r="R18" s="657"/>
      <c r="S18" s="657"/>
      <c r="T18" s="657"/>
      <c r="U18" s="657"/>
      <c r="V18" s="657"/>
      <c r="W18" s="657"/>
      <c r="X18" s="658"/>
      <c r="Y18" s="1007" t="s">
        <v>12</v>
      </c>
      <c r="Z18" s="1008"/>
      <c r="AA18" s="1009"/>
      <c r="AB18" s="552"/>
      <c r="AC18" s="1010"/>
      <c r="AD18" s="1010"/>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3"/>
      <c r="H19" s="1024"/>
      <c r="I19" s="1024"/>
      <c r="J19" s="1024"/>
      <c r="K19" s="1024"/>
      <c r="L19" s="1024"/>
      <c r="M19" s="1024"/>
      <c r="N19" s="1024"/>
      <c r="O19" s="1025"/>
      <c r="P19" s="1029"/>
      <c r="Q19" s="1029"/>
      <c r="R19" s="1029"/>
      <c r="S19" s="1029"/>
      <c r="T19" s="1029"/>
      <c r="U19" s="1029"/>
      <c r="V19" s="1029"/>
      <c r="W19" s="1029"/>
      <c r="X19" s="1030"/>
      <c r="Y19" s="301" t="s">
        <v>54</v>
      </c>
      <c r="Z19" s="1004"/>
      <c r="AA19" s="1005"/>
      <c r="AB19" s="523"/>
      <c r="AC19" s="1006"/>
      <c r="AD19" s="1006"/>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7"/>
      <c r="B20" s="648"/>
      <c r="C20" s="648"/>
      <c r="D20" s="648"/>
      <c r="E20" s="648"/>
      <c r="F20" s="649"/>
      <c r="G20" s="1026"/>
      <c r="H20" s="1027"/>
      <c r="I20" s="1027"/>
      <c r="J20" s="1027"/>
      <c r="K20" s="1027"/>
      <c r="L20" s="1027"/>
      <c r="M20" s="1027"/>
      <c r="N20" s="1027"/>
      <c r="O20" s="1028"/>
      <c r="P20" s="659"/>
      <c r="Q20" s="659"/>
      <c r="R20" s="659"/>
      <c r="S20" s="659"/>
      <c r="T20" s="659"/>
      <c r="U20" s="659"/>
      <c r="V20" s="659"/>
      <c r="W20" s="659"/>
      <c r="X20" s="660"/>
      <c r="Y20" s="1031" t="s">
        <v>13</v>
      </c>
      <c r="Z20" s="1004"/>
      <c r="AA20" s="1005"/>
      <c r="AB20" s="462"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4" t="s">
        <v>525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3" t="s">
        <v>489</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11"/>
      <c r="Z23" s="411"/>
      <c r="AA23" s="412"/>
      <c r="AB23" s="1015" t="s">
        <v>11</v>
      </c>
      <c r="AC23" s="1016"/>
      <c r="AD23" s="1017"/>
      <c r="AE23" s="1003" t="s">
        <v>357</v>
      </c>
      <c r="AF23" s="1003"/>
      <c r="AG23" s="1003"/>
      <c r="AH23" s="1003"/>
      <c r="AI23" s="1003" t="s">
        <v>363</v>
      </c>
      <c r="AJ23" s="1003"/>
      <c r="AK23" s="1003"/>
      <c r="AL23" s="1003"/>
      <c r="AM23" s="1003" t="s">
        <v>470</v>
      </c>
      <c r="AN23" s="1003"/>
      <c r="AO23" s="1003"/>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12"/>
      <c r="Z24" s="1013"/>
      <c r="AA24" s="1014"/>
      <c r="AB24" s="1018"/>
      <c r="AC24" s="1019"/>
      <c r="AD24" s="1020"/>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6"/>
      <c r="B25" s="514"/>
      <c r="C25" s="514"/>
      <c r="D25" s="514"/>
      <c r="E25" s="514"/>
      <c r="F25" s="515"/>
      <c r="G25" s="541"/>
      <c r="H25" s="1021"/>
      <c r="I25" s="1021"/>
      <c r="J25" s="1021"/>
      <c r="K25" s="1021"/>
      <c r="L25" s="1021"/>
      <c r="M25" s="1021"/>
      <c r="N25" s="1021"/>
      <c r="O25" s="1022"/>
      <c r="P25" s="158"/>
      <c r="Q25" s="657"/>
      <c r="R25" s="657"/>
      <c r="S25" s="657"/>
      <c r="T25" s="657"/>
      <c r="U25" s="657"/>
      <c r="V25" s="657"/>
      <c r="W25" s="657"/>
      <c r="X25" s="658"/>
      <c r="Y25" s="1007" t="s">
        <v>12</v>
      </c>
      <c r="Z25" s="1008"/>
      <c r="AA25" s="1009"/>
      <c r="AB25" s="552"/>
      <c r="AC25" s="1010"/>
      <c r="AD25" s="1010"/>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3"/>
      <c r="H26" s="1024"/>
      <c r="I26" s="1024"/>
      <c r="J26" s="1024"/>
      <c r="K26" s="1024"/>
      <c r="L26" s="1024"/>
      <c r="M26" s="1024"/>
      <c r="N26" s="1024"/>
      <c r="O26" s="1025"/>
      <c r="P26" s="1029"/>
      <c r="Q26" s="1029"/>
      <c r="R26" s="1029"/>
      <c r="S26" s="1029"/>
      <c r="T26" s="1029"/>
      <c r="U26" s="1029"/>
      <c r="V26" s="1029"/>
      <c r="W26" s="1029"/>
      <c r="X26" s="1030"/>
      <c r="Y26" s="301" t="s">
        <v>54</v>
      </c>
      <c r="Z26" s="1004"/>
      <c r="AA26" s="1005"/>
      <c r="AB26" s="523"/>
      <c r="AC26" s="1006"/>
      <c r="AD26" s="1006"/>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7"/>
      <c r="B27" s="648"/>
      <c r="C27" s="648"/>
      <c r="D27" s="648"/>
      <c r="E27" s="648"/>
      <c r="F27" s="649"/>
      <c r="G27" s="1026"/>
      <c r="H27" s="1027"/>
      <c r="I27" s="1027"/>
      <c r="J27" s="1027"/>
      <c r="K27" s="1027"/>
      <c r="L27" s="1027"/>
      <c r="M27" s="1027"/>
      <c r="N27" s="1027"/>
      <c r="O27" s="1028"/>
      <c r="P27" s="659"/>
      <c r="Q27" s="659"/>
      <c r="R27" s="659"/>
      <c r="S27" s="659"/>
      <c r="T27" s="659"/>
      <c r="U27" s="659"/>
      <c r="V27" s="659"/>
      <c r="W27" s="659"/>
      <c r="X27" s="660"/>
      <c r="Y27" s="1031" t="s">
        <v>13</v>
      </c>
      <c r="Z27" s="1004"/>
      <c r="AA27" s="1005"/>
      <c r="AB27" s="462"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4" t="s">
        <v>525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3" t="s">
        <v>489</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11"/>
      <c r="Z30" s="411"/>
      <c r="AA30" s="412"/>
      <c r="AB30" s="1015" t="s">
        <v>11</v>
      </c>
      <c r="AC30" s="1016"/>
      <c r="AD30" s="1017"/>
      <c r="AE30" s="1003" t="s">
        <v>357</v>
      </c>
      <c r="AF30" s="1003"/>
      <c r="AG30" s="1003"/>
      <c r="AH30" s="1003"/>
      <c r="AI30" s="1003" t="s">
        <v>363</v>
      </c>
      <c r="AJ30" s="1003"/>
      <c r="AK30" s="1003"/>
      <c r="AL30" s="1003"/>
      <c r="AM30" s="1003" t="s">
        <v>470</v>
      </c>
      <c r="AN30" s="1003"/>
      <c r="AO30" s="1003"/>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12"/>
      <c r="Z31" s="1013"/>
      <c r="AA31" s="1014"/>
      <c r="AB31" s="1018"/>
      <c r="AC31" s="1019"/>
      <c r="AD31" s="1020"/>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6"/>
      <c r="B32" s="514"/>
      <c r="C32" s="514"/>
      <c r="D32" s="514"/>
      <c r="E32" s="514"/>
      <c r="F32" s="515"/>
      <c r="G32" s="541"/>
      <c r="H32" s="1021"/>
      <c r="I32" s="1021"/>
      <c r="J32" s="1021"/>
      <c r="K32" s="1021"/>
      <c r="L32" s="1021"/>
      <c r="M32" s="1021"/>
      <c r="N32" s="1021"/>
      <c r="O32" s="1022"/>
      <c r="P32" s="158"/>
      <c r="Q32" s="657"/>
      <c r="R32" s="657"/>
      <c r="S32" s="657"/>
      <c r="T32" s="657"/>
      <c r="U32" s="657"/>
      <c r="V32" s="657"/>
      <c r="W32" s="657"/>
      <c r="X32" s="658"/>
      <c r="Y32" s="1007" t="s">
        <v>12</v>
      </c>
      <c r="Z32" s="1008"/>
      <c r="AA32" s="1009"/>
      <c r="AB32" s="552"/>
      <c r="AC32" s="1010"/>
      <c r="AD32" s="1010"/>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3"/>
      <c r="H33" s="1024"/>
      <c r="I33" s="1024"/>
      <c r="J33" s="1024"/>
      <c r="K33" s="1024"/>
      <c r="L33" s="1024"/>
      <c r="M33" s="1024"/>
      <c r="N33" s="1024"/>
      <c r="O33" s="1025"/>
      <c r="P33" s="1029"/>
      <c r="Q33" s="1029"/>
      <c r="R33" s="1029"/>
      <c r="S33" s="1029"/>
      <c r="T33" s="1029"/>
      <c r="U33" s="1029"/>
      <c r="V33" s="1029"/>
      <c r="W33" s="1029"/>
      <c r="X33" s="1030"/>
      <c r="Y33" s="301" t="s">
        <v>54</v>
      </c>
      <c r="Z33" s="1004"/>
      <c r="AA33" s="1005"/>
      <c r="AB33" s="523"/>
      <c r="AC33" s="1006"/>
      <c r="AD33" s="1006"/>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7"/>
      <c r="B34" s="648"/>
      <c r="C34" s="648"/>
      <c r="D34" s="648"/>
      <c r="E34" s="648"/>
      <c r="F34" s="649"/>
      <c r="G34" s="1026"/>
      <c r="H34" s="1027"/>
      <c r="I34" s="1027"/>
      <c r="J34" s="1027"/>
      <c r="K34" s="1027"/>
      <c r="L34" s="1027"/>
      <c r="M34" s="1027"/>
      <c r="N34" s="1027"/>
      <c r="O34" s="1028"/>
      <c r="P34" s="659"/>
      <c r="Q34" s="659"/>
      <c r="R34" s="659"/>
      <c r="S34" s="659"/>
      <c r="T34" s="659"/>
      <c r="U34" s="659"/>
      <c r="V34" s="659"/>
      <c r="W34" s="659"/>
      <c r="X34" s="660"/>
      <c r="Y34" s="1031" t="s">
        <v>13</v>
      </c>
      <c r="Z34" s="1004"/>
      <c r="AA34" s="1005"/>
      <c r="AB34" s="462"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4" t="s">
        <v>525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3" t="s">
        <v>489</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11"/>
      <c r="Z37" s="411"/>
      <c r="AA37" s="412"/>
      <c r="AB37" s="1015" t="s">
        <v>11</v>
      </c>
      <c r="AC37" s="1016"/>
      <c r="AD37" s="1017"/>
      <c r="AE37" s="1003" t="s">
        <v>357</v>
      </c>
      <c r="AF37" s="1003"/>
      <c r="AG37" s="1003"/>
      <c r="AH37" s="1003"/>
      <c r="AI37" s="1003" t="s">
        <v>363</v>
      </c>
      <c r="AJ37" s="1003"/>
      <c r="AK37" s="1003"/>
      <c r="AL37" s="1003"/>
      <c r="AM37" s="1003" t="s">
        <v>470</v>
      </c>
      <c r="AN37" s="1003"/>
      <c r="AO37" s="1003"/>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12"/>
      <c r="Z38" s="1013"/>
      <c r="AA38" s="1014"/>
      <c r="AB38" s="1018"/>
      <c r="AC38" s="1019"/>
      <c r="AD38" s="1020"/>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6"/>
      <c r="B39" s="514"/>
      <c r="C39" s="514"/>
      <c r="D39" s="514"/>
      <c r="E39" s="514"/>
      <c r="F39" s="515"/>
      <c r="G39" s="541"/>
      <c r="H39" s="1021"/>
      <c r="I39" s="1021"/>
      <c r="J39" s="1021"/>
      <c r="K39" s="1021"/>
      <c r="L39" s="1021"/>
      <c r="M39" s="1021"/>
      <c r="N39" s="1021"/>
      <c r="O39" s="1022"/>
      <c r="P39" s="158"/>
      <c r="Q39" s="657"/>
      <c r="R39" s="657"/>
      <c r="S39" s="657"/>
      <c r="T39" s="657"/>
      <c r="U39" s="657"/>
      <c r="V39" s="657"/>
      <c r="W39" s="657"/>
      <c r="X39" s="658"/>
      <c r="Y39" s="1007" t="s">
        <v>12</v>
      </c>
      <c r="Z39" s="1008"/>
      <c r="AA39" s="1009"/>
      <c r="AB39" s="552"/>
      <c r="AC39" s="1010"/>
      <c r="AD39" s="1010"/>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3"/>
      <c r="H40" s="1024"/>
      <c r="I40" s="1024"/>
      <c r="J40" s="1024"/>
      <c r="K40" s="1024"/>
      <c r="L40" s="1024"/>
      <c r="M40" s="1024"/>
      <c r="N40" s="1024"/>
      <c r="O40" s="1025"/>
      <c r="P40" s="1029"/>
      <c r="Q40" s="1029"/>
      <c r="R40" s="1029"/>
      <c r="S40" s="1029"/>
      <c r="T40" s="1029"/>
      <c r="U40" s="1029"/>
      <c r="V40" s="1029"/>
      <c r="W40" s="1029"/>
      <c r="X40" s="1030"/>
      <c r="Y40" s="301" t="s">
        <v>54</v>
      </c>
      <c r="Z40" s="1004"/>
      <c r="AA40" s="1005"/>
      <c r="AB40" s="523"/>
      <c r="AC40" s="1006"/>
      <c r="AD40" s="1006"/>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7"/>
      <c r="B41" s="648"/>
      <c r="C41" s="648"/>
      <c r="D41" s="648"/>
      <c r="E41" s="648"/>
      <c r="F41" s="649"/>
      <c r="G41" s="1026"/>
      <c r="H41" s="1027"/>
      <c r="I41" s="1027"/>
      <c r="J41" s="1027"/>
      <c r="K41" s="1027"/>
      <c r="L41" s="1027"/>
      <c r="M41" s="1027"/>
      <c r="N41" s="1027"/>
      <c r="O41" s="1028"/>
      <c r="P41" s="659"/>
      <c r="Q41" s="659"/>
      <c r="R41" s="659"/>
      <c r="S41" s="659"/>
      <c r="T41" s="659"/>
      <c r="U41" s="659"/>
      <c r="V41" s="659"/>
      <c r="W41" s="659"/>
      <c r="X41" s="660"/>
      <c r="Y41" s="1031" t="s">
        <v>13</v>
      </c>
      <c r="Z41" s="1004"/>
      <c r="AA41" s="1005"/>
      <c r="AB41" s="462"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4" t="s">
        <v>525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3" t="s">
        <v>489</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11"/>
      <c r="Z44" s="411"/>
      <c r="AA44" s="412"/>
      <c r="AB44" s="1015" t="s">
        <v>11</v>
      </c>
      <c r="AC44" s="1016"/>
      <c r="AD44" s="1017"/>
      <c r="AE44" s="1003" t="s">
        <v>357</v>
      </c>
      <c r="AF44" s="1003"/>
      <c r="AG44" s="1003"/>
      <c r="AH44" s="1003"/>
      <c r="AI44" s="1003" t="s">
        <v>363</v>
      </c>
      <c r="AJ44" s="1003"/>
      <c r="AK44" s="1003"/>
      <c r="AL44" s="1003"/>
      <c r="AM44" s="1003" t="s">
        <v>470</v>
      </c>
      <c r="AN44" s="1003"/>
      <c r="AO44" s="1003"/>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12"/>
      <c r="Z45" s="1013"/>
      <c r="AA45" s="1014"/>
      <c r="AB45" s="1018"/>
      <c r="AC45" s="1019"/>
      <c r="AD45" s="1020"/>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6"/>
      <c r="B46" s="514"/>
      <c r="C46" s="514"/>
      <c r="D46" s="514"/>
      <c r="E46" s="514"/>
      <c r="F46" s="515"/>
      <c r="G46" s="541"/>
      <c r="H46" s="1021"/>
      <c r="I46" s="1021"/>
      <c r="J46" s="1021"/>
      <c r="K46" s="1021"/>
      <c r="L46" s="1021"/>
      <c r="M46" s="1021"/>
      <c r="N46" s="1021"/>
      <c r="O46" s="1022"/>
      <c r="P46" s="158"/>
      <c r="Q46" s="657"/>
      <c r="R46" s="657"/>
      <c r="S46" s="657"/>
      <c r="T46" s="657"/>
      <c r="U46" s="657"/>
      <c r="V46" s="657"/>
      <c r="W46" s="657"/>
      <c r="X46" s="658"/>
      <c r="Y46" s="1007" t="s">
        <v>12</v>
      </c>
      <c r="Z46" s="1008"/>
      <c r="AA46" s="1009"/>
      <c r="AB46" s="552"/>
      <c r="AC46" s="1010"/>
      <c r="AD46" s="1010"/>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3"/>
      <c r="H47" s="1024"/>
      <c r="I47" s="1024"/>
      <c r="J47" s="1024"/>
      <c r="K47" s="1024"/>
      <c r="L47" s="1024"/>
      <c r="M47" s="1024"/>
      <c r="N47" s="1024"/>
      <c r="O47" s="1025"/>
      <c r="P47" s="1029"/>
      <c r="Q47" s="1029"/>
      <c r="R47" s="1029"/>
      <c r="S47" s="1029"/>
      <c r="T47" s="1029"/>
      <c r="U47" s="1029"/>
      <c r="V47" s="1029"/>
      <c r="W47" s="1029"/>
      <c r="X47" s="1030"/>
      <c r="Y47" s="301" t="s">
        <v>54</v>
      </c>
      <c r="Z47" s="1004"/>
      <c r="AA47" s="1005"/>
      <c r="AB47" s="523"/>
      <c r="AC47" s="1006"/>
      <c r="AD47" s="1006"/>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7"/>
      <c r="B48" s="648"/>
      <c r="C48" s="648"/>
      <c r="D48" s="648"/>
      <c r="E48" s="648"/>
      <c r="F48" s="649"/>
      <c r="G48" s="1026"/>
      <c r="H48" s="1027"/>
      <c r="I48" s="1027"/>
      <c r="J48" s="1027"/>
      <c r="K48" s="1027"/>
      <c r="L48" s="1027"/>
      <c r="M48" s="1027"/>
      <c r="N48" s="1027"/>
      <c r="O48" s="1028"/>
      <c r="P48" s="659"/>
      <c r="Q48" s="659"/>
      <c r="R48" s="659"/>
      <c r="S48" s="659"/>
      <c r="T48" s="659"/>
      <c r="U48" s="659"/>
      <c r="V48" s="659"/>
      <c r="W48" s="659"/>
      <c r="X48" s="660"/>
      <c r="Y48" s="1031" t="s">
        <v>13</v>
      </c>
      <c r="Z48" s="1004"/>
      <c r="AA48" s="1005"/>
      <c r="AB48" s="462"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4" t="s">
        <v>525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3" t="s">
        <v>489</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11"/>
      <c r="Z51" s="411"/>
      <c r="AA51" s="412"/>
      <c r="AB51" s="459" t="s">
        <v>11</v>
      </c>
      <c r="AC51" s="1016"/>
      <c r="AD51" s="1017"/>
      <c r="AE51" s="1003" t="s">
        <v>357</v>
      </c>
      <c r="AF51" s="1003"/>
      <c r="AG51" s="1003"/>
      <c r="AH51" s="1003"/>
      <c r="AI51" s="1003" t="s">
        <v>363</v>
      </c>
      <c r="AJ51" s="1003"/>
      <c r="AK51" s="1003"/>
      <c r="AL51" s="1003"/>
      <c r="AM51" s="1003" t="s">
        <v>470</v>
      </c>
      <c r="AN51" s="1003"/>
      <c r="AO51" s="1003"/>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12"/>
      <c r="Z52" s="1013"/>
      <c r="AA52" s="1014"/>
      <c r="AB52" s="1018"/>
      <c r="AC52" s="1019"/>
      <c r="AD52" s="1020"/>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6"/>
      <c r="B53" s="514"/>
      <c r="C53" s="514"/>
      <c r="D53" s="514"/>
      <c r="E53" s="514"/>
      <c r="F53" s="515"/>
      <c r="G53" s="541"/>
      <c r="H53" s="1021"/>
      <c r="I53" s="1021"/>
      <c r="J53" s="1021"/>
      <c r="K53" s="1021"/>
      <c r="L53" s="1021"/>
      <c r="M53" s="1021"/>
      <c r="N53" s="1021"/>
      <c r="O53" s="1022"/>
      <c r="P53" s="158"/>
      <c r="Q53" s="657"/>
      <c r="R53" s="657"/>
      <c r="S53" s="657"/>
      <c r="T53" s="657"/>
      <c r="U53" s="657"/>
      <c r="V53" s="657"/>
      <c r="W53" s="657"/>
      <c r="X53" s="658"/>
      <c r="Y53" s="1007" t="s">
        <v>12</v>
      </c>
      <c r="Z53" s="1008"/>
      <c r="AA53" s="1009"/>
      <c r="AB53" s="552"/>
      <c r="AC53" s="1010"/>
      <c r="AD53" s="1010"/>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3"/>
      <c r="H54" s="1024"/>
      <c r="I54" s="1024"/>
      <c r="J54" s="1024"/>
      <c r="K54" s="1024"/>
      <c r="L54" s="1024"/>
      <c r="M54" s="1024"/>
      <c r="N54" s="1024"/>
      <c r="O54" s="1025"/>
      <c r="P54" s="1029"/>
      <c r="Q54" s="1029"/>
      <c r="R54" s="1029"/>
      <c r="S54" s="1029"/>
      <c r="T54" s="1029"/>
      <c r="U54" s="1029"/>
      <c r="V54" s="1029"/>
      <c r="W54" s="1029"/>
      <c r="X54" s="1030"/>
      <c r="Y54" s="301" t="s">
        <v>54</v>
      </c>
      <c r="Z54" s="1004"/>
      <c r="AA54" s="1005"/>
      <c r="AB54" s="523"/>
      <c r="AC54" s="1006"/>
      <c r="AD54" s="1006"/>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7"/>
      <c r="B55" s="648"/>
      <c r="C55" s="648"/>
      <c r="D55" s="648"/>
      <c r="E55" s="648"/>
      <c r="F55" s="649"/>
      <c r="G55" s="1026"/>
      <c r="H55" s="1027"/>
      <c r="I55" s="1027"/>
      <c r="J55" s="1027"/>
      <c r="K55" s="1027"/>
      <c r="L55" s="1027"/>
      <c r="M55" s="1027"/>
      <c r="N55" s="1027"/>
      <c r="O55" s="1028"/>
      <c r="P55" s="659"/>
      <c r="Q55" s="659"/>
      <c r="R55" s="659"/>
      <c r="S55" s="659"/>
      <c r="T55" s="659"/>
      <c r="U55" s="659"/>
      <c r="V55" s="659"/>
      <c r="W55" s="659"/>
      <c r="X55" s="660"/>
      <c r="Y55" s="1031" t="s">
        <v>13</v>
      </c>
      <c r="Z55" s="1004"/>
      <c r="AA55" s="1005"/>
      <c r="AB55" s="462"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4" t="s">
        <v>525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3" t="s">
        <v>489</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11"/>
      <c r="Z58" s="411"/>
      <c r="AA58" s="412"/>
      <c r="AB58" s="1015" t="s">
        <v>11</v>
      </c>
      <c r="AC58" s="1016"/>
      <c r="AD58" s="1017"/>
      <c r="AE58" s="1003" t="s">
        <v>357</v>
      </c>
      <c r="AF58" s="1003"/>
      <c r="AG58" s="1003"/>
      <c r="AH58" s="1003"/>
      <c r="AI58" s="1003" t="s">
        <v>363</v>
      </c>
      <c r="AJ58" s="1003"/>
      <c r="AK58" s="1003"/>
      <c r="AL58" s="1003"/>
      <c r="AM58" s="1003" t="s">
        <v>470</v>
      </c>
      <c r="AN58" s="1003"/>
      <c r="AO58" s="1003"/>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12"/>
      <c r="Z59" s="1013"/>
      <c r="AA59" s="1014"/>
      <c r="AB59" s="1018"/>
      <c r="AC59" s="1019"/>
      <c r="AD59" s="1020"/>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6"/>
      <c r="B60" s="514"/>
      <c r="C60" s="514"/>
      <c r="D60" s="514"/>
      <c r="E60" s="514"/>
      <c r="F60" s="515"/>
      <c r="G60" s="541"/>
      <c r="H60" s="1021"/>
      <c r="I60" s="1021"/>
      <c r="J60" s="1021"/>
      <c r="K60" s="1021"/>
      <c r="L60" s="1021"/>
      <c r="M60" s="1021"/>
      <c r="N60" s="1021"/>
      <c r="O60" s="1022"/>
      <c r="P60" s="158"/>
      <c r="Q60" s="657"/>
      <c r="R60" s="657"/>
      <c r="S60" s="657"/>
      <c r="T60" s="657"/>
      <c r="U60" s="657"/>
      <c r="V60" s="657"/>
      <c r="W60" s="657"/>
      <c r="X60" s="658"/>
      <c r="Y60" s="1007" t="s">
        <v>12</v>
      </c>
      <c r="Z60" s="1008"/>
      <c r="AA60" s="1009"/>
      <c r="AB60" s="552"/>
      <c r="AC60" s="1010"/>
      <c r="AD60" s="1010"/>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3"/>
      <c r="H61" s="1024"/>
      <c r="I61" s="1024"/>
      <c r="J61" s="1024"/>
      <c r="K61" s="1024"/>
      <c r="L61" s="1024"/>
      <c r="M61" s="1024"/>
      <c r="N61" s="1024"/>
      <c r="O61" s="1025"/>
      <c r="P61" s="1029"/>
      <c r="Q61" s="1029"/>
      <c r="R61" s="1029"/>
      <c r="S61" s="1029"/>
      <c r="T61" s="1029"/>
      <c r="U61" s="1029"/>
      <c r="V61" s="1029"/>
      <c r="W61" s="1029"/>
      <c r="X61" s="1030"/>
      <c r="Y61" s="301" t="s">
        <v>54</v>
      </c>
      <c r="Z61" s="1004"/>
      <c r="AA61" s="1005"/>
      <c r="AB61" s="523"/>
      <c r="AC61" s="1006"/>
      <c r="AD61" s="1006"/>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7"/>
      <c r="B62" s="648"/>
      <c r="C62" s="648"/>
      <c r="D62" s="648"/>
      <c r="E62" s="648"/>
      <c r="F62" s="649"/>
      <c r="G62" s="1026"/>
      <c r="H62" s="1027"/>
      <c r="I62" s="1027"/>
      <c r="J62" s="1027"/>
      <c r="K62" s="1027"/>
      <c r="L62" s="1027"/>
      <c r="M62" s="1027"/>
      <c r="N62" s="1027"/>
      <c r="O62" s="1028"/>
      <c r="P62" s="659"/>
      <c r="Q62" s="659"/>
      <c r="R62" s="659"/>
      <c r="S62" s="659"/>
      <c r="T62" s="659"/>
      <c r="U62" s="659"/>
      <c r="V62" s="659"/>
      <c r="W62" s="659"/>
      <c r="X62" s="660"/>
      <c r="Y62" s="1031" t="s">
        <v>13</v>
      </c>
      <c r="Z62" s="1004"/>
      <c r="AA62" s="1005"/>
      <c r="AB62" s="462"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4" t="s">
        <v>525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3" t="s">
        <v>489</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11"/>
      <c r="Z65" s="411"/>
      <c r="AA65" s="412"/>
      <c r="AB65" s="1015" t="s">
        <v>11</v>
      </c>
      <c r="AC65" s="1016"/>
      <c r="AD65" s="1017"/>
      <c r="AE65" s="1003" t="s">
        <v>357</v>
      </c>
      <c r="AF65" s="1003"/>
      <c r="AG65" s="1003"/>
      <c r="AH65" s="1003"/>
      <c r="AI65" s="1003" t="s">
        <v>363</v>
      </c>
      <c r="AJ65" s="1003"/>
      <c r="AK65" s="1003"/>
      <c r="AL65" s="1003"/>
      <c r="AM65" s="1003" t="s">
        <v>470</v>
      </c>
      <c r="AN65" s="1003"/>
      <c r="AO65" s="1003"/>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12"/>
      <c r="Z66" s="1013"/>
      <c r="AA66" s="1014"/>
      <c r="AB66" s="1018"/>
      <c r="AC66" s="1019"/>
      <c r="AD66" s="1020"/>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6"/>
      <c r="B67" s="514"/>
      <c r="C67" s="514"/>
      <c r="D67" s="514"/>
      <c r="E67" s="514"/>
      <c r="F67" s="515"/>
      <c r="G67" s="541"/>
      <c r="H67" s="1021"/>
      <c r="I67" s="1021"/>
      <c r="J67" s="1021"/>
      <c r="K67" s="1021"/>
      <c r="L67" s="1021"/>
      <c r="M67" s="1021"/>
      <c r="N67" s="1021"/>
      <c r="O67" s="1022"/>
      <c r="P67" s="158"/>
      <c r="Q67" s="657"/>
      <c r="R67" s="657"/>
      <c r="S67" s="657"/>
      <c r="T67" s="657"/>
      <c r="U67" s="657"/>
      <c r="V67" s="657"/>
      <c r="W67" s="657"/>
      <c r="X67" s="658"/>
      <c r="Y67" s="1007" t="s">
        <v>12</v>
      </c>
      <c r="Z67" s="1008"/>
      <c r="AA67" s="1009"/>
      <c r="AB67" s="552"/>
      <c r="AC67" s="1010"/>
      <c r="AD67" s="1010"/>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3"/>
      <c r="H68" s="1024"/>
      <c r="I68" s="1024"/>
      <c r="J68" s="1024"/>
      <c r="K68" s="1024"/>
      <c r="L68" s="1024"/>
      <c r="M68" s="1024"/>
      <c r="N68" s="1024"/>
      <c r="O68" s="1025"/>
      <c r="P68" s="1029"/>
      <c r="Q68" s="1029"/>
      <c r="R68" s="1029"/>
      <c r="S68" s="1029"/>
      <c r="T68" s="1029"/>
      <c r="U68" s="1029"/>
      <c r="V68" s="1029"/>
      <c r="W68" s="1029"/>
      <c r="X68" s="1030"/>
      <c r="Y68" s="301" t="s">
        <v>54</v>
      </c>
      <c r="Z68" s="1004"/>
      <c r="AA68" s="1005"/>
      <c r="AB68" s="523"/>
      <c r="AC68" s="1006"/>
      <c r="AD68" s="1006"/>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7"/>
      <c r="B69" s="648"/>
      <c r="C69" s="648"/>
      <c r="D69" s="648"/>
      <c r="E69" s="648"/>
      <c r="F69" s="649"/>
      <c r="G69" s="1026"/>
      <c r="H69" s="1027"/>
      <c r="I69" s="1027"/>
      <c r="J69" s="1027"/>
      <c r="K69" s="1027"/>
      <c r="L69" s="1027"/>
      <c r="M69" s="1027"/>
      <c r="N69" s="1027"/>
      <c r="O69" s="1028"/>
      <c r="P69" s="659"/>
      <c r="Q69" s="659"/>
      <c r="R69" s="659"/>
      <c r="S69" s="659"/>
      <c r="T69" s="659"/>
      <c r="U69" s="659"/>
      <c r="V69" s="659"/>
      <c r="W69" s="659"/>
      <c r="X69" s="660"/>
      <c r="Y69" s="301" t="s">
        <v>13</v>
      </c>
      <c r="Z69" s="1004"/>
      <c r="AA69" s="1005"/>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4" t="s">
        <v>525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9"/>
      <c r="B4" s="1040"/>
      <c r="C4" s="1040"/>
      <c r="D4" s="1040"/>
      <c r="E4" s="1040"/>
      <c r="F4" s="1041"/>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9"/>
      <c r="B16" s="1040"/>
      <c r="C16" s="1040"/>
      <c r="D16" s="1040"/>
      <c r="E16" s="1040"/>
      <c r="F16" s="1041"/>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9"/>
      <c r="B17" s="1040"/>
      <c r="C17" s="1040"/>
      <c r="D17" s="1040"/>
      <c r="E17" s="1040"/>
      <c r="F17" s="1041"/>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9"/>
      <c r="B29" s="1040"/>
      <c r="C29" s="1040"/>
      <c r="D29" s="1040"/>
      <c r="E29" s="1040"/>
      <c r="F29" s="1041"/>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9"/>
      <c r="B30" s="1040"/>
      <c r="C30" s="1040"/>
      <c r="D30" s="1040"/>
      <c r="E30" s="1040"/>
      <c r="F30" s="1041"/>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9"/>
      <c r="B42" s="1040"/>
      <c r="C42" s="1040"/>
      <c r="D42" s="1040"/>
      <c r="E42" s="1040"/>
      <c r="F42" s="1041"/>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9"/>
      <c r="B43" s="1040"/>
      <c r="C43" s="1040"/>
      <c r="D43" s="1040"/>
      <c r="E43" s="1040"/>
      <c r="F43" s="1041"/>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9"/>
      <c r="B56" s="1040"/>
      <c r="C56" s="1040"/>
      <c r="D56" s="1040"/>
      <c r="E56" s="1040"/>
      <c r="F56" s="1041"/>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9"/>
      <c r="B57" s="1040"/>
      <c r="C57" s="1040"/>
      <c r="D57" s="1040"/>
      <c r="E57" s="1040"/>
      <c r="F57" s="1041"/>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9"/>
      <c r="B69" s="1040"/>
      <c r="C69" s="1040"/>
      <c r="D69" s="1040"/>
      <c r="E69" s="1040"/>
      <c r="F69" s="1041"/>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9"/>
      <c r="B70" s="1040"/>
      <c r="C70" s="1040"/>
      <c r="D70" s="1040"/>
      <c r="E70" s="1040"/>
      <c r="F70" s="1041"/>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9"/>
      <c r="B82" s="1040"/>
      <c r="C82" s="1040"/>
      <c r="D82" s="1040"/>
      <c r="E82" s="1040"/>
      <c r="F82" s="1041"/>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9"/>
      <c r="B83" s="1040"/>
      <c r="C83" s="1040"/>
      <c r="D83" s="1040"/>
      <c r="E83" s="1040"/>
      <c r="F83" s="1041"/>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9"/>
      <c r="B95" s="1040"/>
      <c r="C95" s="1040"/>
      <c r="D95" s="1040"/>
      <c r="E95" s="1040"/>
      <c r="F95" s="1041"/>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9"/>
      <c r="B96" s="1040"/>
      <c r="C96" s="1040"/>
      <c r="D96" s="1040"/>
      <c r="E96" s="1040"/>
      <c r="F96" s="1041"/>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9"/>
      <c r="B109" s="1040"/>
      <c r="C109" s="1040"/>
      <c r="D109" s="1040"/>
      <c r="E109" s="1040"/>
      <c r="F109" s="1041"/>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9"/>
      <c r="B110" s="1040"/>
      <c r="C110" s="1040"/>
      <c r="D110" s="1040"/>
      <c r="E110" s="1040"/>
      <c r="F110" s="1041"/>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9"/>
      <c r="B122" s="1040"/>
      <c r="C122" s="1040"/>
      <c r="D122" s="1040"/>
      <c r="E122" s="1040"/>
      <c r="F122" s="1041"/>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9"/>
      <c r="B123" s="1040"/>
      <c r="C123" s="1040"/>
      <c r="D123" s="1040"/>
      <c r="E123" s="1040"/>
      <c r="F123" s="1041"/>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9"/>
      <c r="B135" s="1040"/>
      <c r="C135" s="1040"/>
      <c r="D135" s="1040"/>
      <c r="E135" s="1040"/>
      <c r="F135" s="1041"/>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9"/>
      <c r="B136" s="1040"/>
      <c r="C136" s="1040"/>
      <c r="D136" s="1040"/>
      <c r="E136" s="1040"/>
      <c r="F136" s="1041"/>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9"/>
      <c r="B148" s="1040"/>
      <c r="C148" s="1040"/>
      <c r="D148" s="1040"/>
      <c r="E148" s="1040"/>
      <c r="F148" s="1041"/>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9"/>
      <c r="B149" s="1040"/>
      <c r="C149" s="1040"/>
      <c r="D149" s="1040"/>
      <c r="E149" s="1040"/>
      <c r="F149" s="1041"/>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9"/>
      <c r="B162" s="1040"/>
      <c r="C162" s="1040"/>
      <c r="D162" s="1040"/>
      <c r="E162" s="1040"/>
      <c r="F162" s="1041"/>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9"/>
      <c r="B163" s="1040"/>
      <c r="C163" s="1040"/>
      <c r="D163" s="1040"/>
      <c r="E163" s="1040"/>
      <c r="F163" s="1041"/>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9"/>
      <c r="B175" s="1040"/>
      <c r="C175" s="1040"/>
      <c r="D175" s="1040"/>
      <c r="E175" s="1040"/>
      <c r="F175" s="1041"/>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9"/>
      <c r="B176" s="1040"/>
      <c r="C176" s="1040"/>
      <c r="D176" s="1040"/>
      <c r="E176" s="1040"/>
      <c r="F176" s="1041"/>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9"/>
      <c r="B188" s="1040"/>
      <c r="C188" s="1040"/>
      <c r="D188" s="1040"/>
      <c r="E188" s="1040"/>
      <c r="F188" s="1041"/>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9"/>
      <c r="B189" s="1040"/>
      <c r="C189" s="1040"/>
      <c r="D189" s="1040"/>
      <c r="E189" s="1040"/>
      <c r="F189" s="1041"/>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9"/>
      <c r="B201" s="1040"/>
      <c r="C201" s="1040"/>
      <c r="D201" s="1040"/>
      <c r="E201" s="1040"/>
      <c r="F201" s="1041"/>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9"/>
      <c r="B202" s="1040"/>
      <c r="C202" s="1040"/>
      <c r="D202" s="1040"/>
      <c r="E202" s="1040"/>
      <c r="F202" s="1041"/>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9"/>
      <c r="B215" s="1040"/>
      <c r="C215" s="1040"/>
      <c r="D215" s="1040"/>
      <c r="E215" s="1040"/>
      <c r="F215" s="1041"/>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9"/>
      <c r="B216" s="1040"/>
      <c r="C216" s="1040"/>
      <c r="D216" s="1040"/>
      <c r="E216" s="1040"/>
      <c r="F216" s="1041"/>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9"/>
      <c r="B228" s="1040"/>
      <c r="C228" s="1040"/>
      <c r="D228" s="1040"/>
      <c r="E228" s="1040"/>
      <c r="F228" s="1041"/>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9"/>
      <c r="B229" s="1040"/>
      <c r="C229" s="1040"/>
      <c r="D229" s="1040"/>
      <c r="E229" s="1040"/>
      <c r="F229" s="1041"/>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9"/>
      <c r="B241" s="1040"/>
      <c r="C241" s="1040"/>
      <c r="D241" s="1040"/>
      <c r="E241" s="1040"/>
      <c r="F241" s="1041"/>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9"/>
      <c r="B242" s="1040"/>
      <c r="C242" s="1040"/>
      <c r="D242" s="1040"/>
      <c r="E242" s="1040"/>
      <c r="F242" s="1041"/>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9"/>
      <c r="B254" s="1040"/>
      <c r="C254" s="1040"/>
      <c r="D254" s="1040"/>
      <c r="E254" s="1040"/>
      <c r="F254" s="1041"/>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9"/>
      <c r="B255" s="1040"/>
      <c r="C255" s="1040"/>
      <c r="D255" s="1040"/>
      <c r="E255" s="1040"/>
      <c r="F255" s="1041"/>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494</v>
      </c>
      <c r="Z3" s="344"/>
      <c r="AA3" s="344"/>
      <c r="AB3" s="344"/>
      <c r="AC3" s="275" t="s">
        <v>477</v>
      </c>
      <c r="AD3" s="275"/>
      <c r="AE3" s="275"/>
      <c r="AF3" s="275"/>
      <c r="AG3" s="275"/>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494</v>
      </c>
      <c r="Z36" s="344"/>
      <c r="AA36" s="344"/>
      <c r="AB36" s="344"/>
      <c r="AC36" s="275" t="s">
        <v>477</v>
      </c>
      <c r="AD36" s="275"/>
      <c r="AE36" s="275"/>
      <c r="AF36" s="275"/>
      <c r="AG36" s="275"/>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494</v>
      </c>
      <c r="Z69" s="344"/>
      <c r="AA69" s="344"/>
      <c r="AB69" s="344"/>
      <c r="AC69" s="275" t="s">
        <v>477</v>
      </c>
      <c r="AD69" s="275"/>
      <c r="AE69" s="275"/>
      <c r="AF69" s="275"/>
      <c r="AG69" s="275"/>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494</v>
      </c>
      <c r="Z102" s="344"/>
      <c r="AA102" s="344"/>
      <c r="AB102" s="344"/>
      <c r="AC102" s="275" t="s">
        <v>477</v>
      </c>
      <c r="AD102" s="275"/>
      <c r="AE102" s="275"/>
      <c r="AF102" s="275"/>
      <c r="AG102" s="275"/>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494</v>
      </c>
      <c r="Z135" s="344"/>
      <c r="AA135" s="344"/>
      <c r="AB135" s="344"/>
      <c r="AC135" s="275" t="s">
        <v>477</v>
      </c>
      <c r="AD135" s="275"/>
      <c r="AE135" s="275"/>
      <c r="AF135" s="275"/>
      <c r="AG135" s="275"/>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494</v>
      </c>
      <c r="Z168" s="344"/>
      <c r="AA168" s="344"/>
      <c r="AB168" s="344"/>
      <c r="AC168" s="275" t="s">
        <v>477</v>
      </c>
      <c r="AD168" s="275"/>
      <c r="AE168" s="275"/>
      <c r="AF168" s="275"/>
      <c r="AG168" s="275"/>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494</v>
      </c>
      <c r="Z201" s="344"/>
      <c r="AA201" s="344"/>
      <c r="AB201" s="344"/>
      <c r="AC201" s="275" t="s">
        <v>477</v>
      </c>
      <c r="AD201" s="275"/>
      <c r="AE201" s="275"/>
      <c r="AF201" s="275"/>
      <c r="AG201" s="275"/>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494</v>
      </c>
      <c r="Z234" s="344"/>
      <c r="AA234" s="344"/>
      <c r="AB234" s="344"/>
      <c r="AC234" s="275" t="s">
        <v>477</v>
      </c>
      <c r="AD234" s="275"/>
      <c r="AE234" s="275"/>
      <c r="AF234" s="275"/>
      <c r="AG234" s="275"/>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494</v>
      </c>
      <c r="Z267" s="344"/>
      <c r="AA267" s="344"/>
      <c r="AB267" s="344"/>
      <c r="AC267" s="275" t="s">
        <v>477</v>
      </c>
      <c r="AD267" s="275"/>
      <c r="AE267" s="275"/>
      <c r="AF267" s="275"/>
      <c r="AG267" s="275"/>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494</v>
      </c>
      <c r="Z300" s="344"/>
      <c r="AA300" s="344"/>
      <c r="AB300" s="344"/>
      <c r="AC300" s="275" t="s">
        <v>477</v>
      </c>
      <c r="AD300" s="275"/>
      <c r="AE300" s="275"/>
      <c r="AF300" s="275"/>
      <c r="AG300" s="275"/>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494</v>
      </c>
      <c r="Z333" s="344"/>
      <c r="AA333" s="344"/>
      <c r="AB333" s="344"/>
      <c r="AC333" s="275" t="s">
        <v>477</v>
      </c>
      <c r="AD333" s="275"/>
      <c r="AE333" s="275"/>
      <c r="AF333" s="275"/>
      <c r="AG333" s="275"/>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494</v>
      </c>
      <c r="Z366" s="344"/>
      <c r="AA366" s="344"/>
      <c r="AB366" s="344"/>
      <c r="AC366" s="275" t="s">
        <v>477</v>
      </c>
      <c r="AD366" s="275"/>
      <c r="AE366" s="275"/>
      <c r="AF366" s="275"/>
      <c r="AG366" s="275"/>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494</v>
      </c>
      <c r="Z399" s="344"/>
      <c r="AA399" s="344"/>
      <c r="AB399" s="344"/>
      <c r="AC399" s="275" t="s">
        <v>477</v>
      </c>
      <c r="AD399" s="275"/>
      <c r="AE399" s="275"/>
      <c r="AF399" s="275"/>
      <c r="AG399" s="275"/>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494</v>
      </c>
      <c r="Z432" s="344"/>
      <c r="AA432" s="344"/>
      <c r="AB432" s="344"/>
      <c r="AC432" s="275" t="s">
        <v>477</v>
      </c>
      <c r="AD432" s="275"/>
      <c r="AE432" s="275"/>
      <c r="AF432" s="275"/>
      <c r="AG432" s="275"/>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494</v>
      </c>
      <c r="Z465" s="344"/>
      <c r="AA465" s="344"/>
      <c r="AB465" s="344"/>
      <c r="AC465" s="275" t="s">
        <v>477</v>
      </c>
      <c r="AD465" s="275"/>
      <c r="AE465" s="275"/>
      <c r="AF465" s="275"/>
      <c r="AG465" s="275"/>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494</v>
      </c>
      <c r="Z498" s="344"/>
      <c r="AA498" s="344"/>
      <c r="AB498" s="344"/>
      <c r="AC498" s="275" t="s">
        <v>477</v>
      </c>
      <c r="AD498" s="275"/>
      <c r="AE498" s="275"/>
      <c r="AF498" s="275"/>
      <c r="AG498" s="275"/>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494</v>
      </c>
      <c r="Z531" s="344"/>
      <c r="AA531" s="344"/>
      <c r="AB531" s="344"/>
      <c r="AC531" s="275" t="s">
        <v>477</v>
      </c>
      <c r="AD531" s="275"/>
      <c r="AE531" s="275"/>
      <c r="AF531" s="275"/>
      <c r="AG531" s="275"/>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494</v>
      </c>
      <c r="Z564" s="344"/>
      <c r="AA564" s="344"/>
      <c r="AB564" s="344"/>
      <c r="AC564" s="275" t="s">
        <v>477</v>
      </c>
      <c r="AD564" s="275"/>
      <c r="AE564" s="275"/>
      <c r="AF564" s="275"/>
      <c r="AG564" s="275"/>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494</v>
      </c>
      <c r="Z597" s="344"/>
      <c r="AA597" s="344"/>
      <c r="AB597" s="344"/>
      <c r="AC597" s="275" t="s">
        <v>477</v>
      </c>
      <c r="AD597" s="275"/>
      <c r="AE597" s="275"/>
      <c r="AF597" s="275"/>
      <c r="AG597" s="275"/>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494</v>
      </c>
      <c r="Z630" s="344"/>
      <c r="AA630" s="344"/>
      <c r="AB630" s="344"/>
      <c r="AC630" s="275" t="s">
        <v>477</v>
      </c>
      <c r="AD630" s="275"/>
      <c r="AE630" s="275"/>
      <c r="AF630" s="275"/>
      <c r="AG630" s="275"/>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494</v>
      </c>
      <c r="Z663" s="344"/>
      <c r="AA663" s="344"/>
      <c r="AB663" s="344"/>
      <c r="AC663" s="275" t="s">
        <v>477</v>
      </c>
      <c r="AD663" s="275"/>
      <c r="AE663" s="275"/>
      <c r="AF663" s="275"/>
      <c r="AG663" s="275"/>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494</v>
      </c>
      <c r="Z696" s="344"/>
      <c r="AA696" s="344"/>
      <c r="AB696" s="344"/>
      <c r="AC696" s="275" t="s">
        <v>477</v>
      </c>
      <c r="AD696" s="275"/>
      <c r="AE696" s="275"/>
      <c r="AF696" s="275"/>
      <c r="AG696" s="275"/>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494</v>
      </c>
      <c r="Z729" s="344"/>
      <c r="AA729" s="344"/>
      <c r="AB729" s="344"/>
      <c r="AC729" s="275" t="s">
        <v>477</v>
      </c>
      <c r="AD729" s="275"/>
      <c r="AE729" s="275"/>
      <c r="AF729" s="275"/>
      <c r="AG729" s="275"/>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494</v>
      </c>
      <c r="Z762" s="344"/>
      <c r="AA762" s="344"/>
      <c r="AB762" s="344"/>
      <c r="AC762" s="275" t="s">
        <v>477</v>
      </c>
      <c r="AD762" s="275"/>
      <c r="AE762" s="275"/>
      <c r="AF762" s="275"/>
      <c r="AG762" s="275"/>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494</v>
      </c>
      <c r="Z795" s="344"/>
      <c r="AA795" s="344"/>
      <c r="AB795" s="344"/>
      <c r="AC795" s="275" t="s">
        <v>477</v>
      </c>
      <c r="AD795" s="275"/>
      <c r="AE795" s="275"/>
      <c r="AF795" s="275"/>
      <c r="AG795" s="275"/>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494</v>
      </c>
      <c r="Z828" s="344"/>
      <c r="AA828" s="344"/>
      <c r="AB828" s="344"/>
      <c r="AC828" s="275" t="s">
        <v>477</v>
      </c>
      <c r="AD828" s="275"/>
      <c r="AE828" s="275"/>
      <c r="AF828" s="275"/>
      <c r="AG828" s="275"/>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494</v>
      </c>
      <c r="Z861" s="344"/>
      <c r="AA861" s="344"/>
      <c r="AB861" s="344"/>
      <c r="AC861" s="275" t="s">
        <v>477</v>
      </c>
      <c r="AD861" s="275"/>
      <c r="AE861" s="275"/>
      <c r="AF861" s="275"/>
      <c r="AG861" s="275"/>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494</v>
      </c>
      <c r="Z894" s="344"/>
      <c r="AA894" s="344"/>
      <c r="AB894" s="344"/>
      <c r="AC894" s="275" t="s">
        <v>477</v>
      </c>
      <c r="AD894" s="275"/>
      <c r="AE894" s="275"/>
      <c r="AF894" s="275"/>
      <c r="AG894" s="275"/>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494</v>
      </c>
      <c r="Z927" s="344"/>
      <c r="AA927" s="344"/>
      <c r="AB927" s="344"/>
      <c r="AC927" s="275" t="s">
        <v>477</v>
      </c>
      <c r="AD927" s="275"/>
      <c r="AE927" s="275"/>
      <c r="AF927" s="275"/>
      <c r="AG927" s="275"/>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494</v>
      </c>
      <c r="Z960" s="344"/>
      <c r="AA960" s="344"/>
      <c r="AB960" s="344"/>
      <c r="AC960" s="275" t="s">
        <v>477</v>
      </c>
      <c r="AD960" s="275"/>
      <c r="AE960" s="275"/>
      <c r="AF960" s="275"/>
      <c r="AG960" s="275"/>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494</v>
      </c>
      <c r="Z993" s="344"/>
      <c r="AA993" s="344"/>
      <c r="AB993" s="344"/>
      <c r="AC993" s="275" t="s">
        <v>477</v>
      </c>
      <c r="AD993" s="275"/>
      <c r="AE993" s="275"/>
      <c r="AF993" s="275"/>
      <c r="AG993" s="275"/>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494</v>
      </c>
      <c r="Z1026" s="344"/>
      <c r="AA1026" s="344"/>
      <c r="AB1026" s="344"/>
      <c r="AC1026" s="275" t="s">
        <v>477</v>
      </c>
      <c r="AD1026" s="275"/>
      <c r="AE1026" s="275"/>
      <c r="AF1026" s="275"/>
      <c r="AG1026" s="275"/>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494</v>
      </c>
      <c r="Z1059" s="344"/>
      <c r="AA1059" s="344"/>
      <c r="AB1059" s="344"/>
      <c r="AC1059" s="275" t="s">
        <v>477</v>
      </c>
      <c r="AD1059" s="275"/>
      <c r="AE1059" s="275"/>
      <c r="AF1059" s="275"/>
      <c r="AG1059" s="275"/>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494</v>
      </c>
      <c r="Z1092" s="344"/>
      <c r="AA1092" s="344"/>
      <c r="AB1092" s="344"/>
      <c r="AC1092" s="275" t="s">
        <v>477</v>
      </c>
      <c r="AD1092" s="275"/>
      <c r="AE1092" s="275"/>
      <c r="AF1092" s="275"/>
      <c r="AG1092" s="275"/>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494</v>
      </c>
      <c r="Z1125" s="344"/>
      <c r="AA1125" s="344"/>
      <c r="AB1125" s="344"/>
      <c r="AC1125" s="275" t="s">
        <v>477</v>
      </c>
      <c r="AD1125" s="275"/>
      <c r="AE1125" s="275"/>
      <c r="AF1125" s="275"/>
      <c r="AG1125" s="275"/>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494</v>
      </c>
      <c r="Z1158" s="344"/>
      <c r="AA1158" s="344"/>
      <c r="AB1158" s="344"/>
      <c r="AC1158" s="275" t="s">
        <v>477</v>
      </c>
      <c r="AD1158" s="275"/>
      <c r="AE1158" s="275"/>
      <c r="AF1158" s="275"/>
      <c r="AG1158" s="275"/>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494</v>
      </c>
      <c r="Z1191" s="344"/>
      <c r="AA1191" s="344"/>
      <c r="AB1191" s="344"/>
      <c r="AC1191" s="275" t="s">
        <v>477</v>
      </c>
      <c r="AD1191" s="275"/>
      <c r="AE1191" s="275"/>
      <c r="AF1191" s="275"/>
      <c r="AG1191" s="275"/>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494</v>
      </c>
      <c r="Z1224" s="344"/>
      <c r="AA1224" s="344"/>
      <c r="AB1224" s="344"/>
      <c r="AC1224" s="275" t="s">
        <v>477</v>
      </c>
      <c r="AD1224" s="275"/>
      <c r="AE1224" s="275"/>
      <c r="AF1224" s="275"/>
      <c r="AG1224" s="275"/>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494</v>
      </c>
      <c r="Z1257" s="344"/>
      <c r="AA1257" s="344"/>
      <c r="AB1257" s="344"/>
      <c r="AC1257" s="275" t="s">
        <v>477</v>
      </c>
      <c r="AD1257" s="275"/>
      <c r="AE1257" s="275"/>
      <c r="AF1257" s="275"/>
      <c r="AG1257" s="275"/>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494</v>
      </c>
      <c r="Z1290" s="344"/>
      <c r="AA1290" s="344"/>
      <c r="AB1290" s="344"/>
      <c r="AC1290" s="275" t="s">
        <v>477</v>
      </c>
      <c r="AD1290" s="275"/>
      <c r="AE1290" s="275"/>
      <c r="AF1290" s="275"/>
      <c r="AG1290" s="275"/>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2018-05-01T04:19:39Z</cp:lastPrinted>
  <dcterms:created xsi:type="dcterms:W3CDTF">2012-03-13T00:50:25Z</dcterms:created>
  <dcterms:modified xsi:type="dcterms:W3CDTF">2020-11-18T07:44:32Z</dcterms:modified>
</cp:coreProperties>
</file>