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3年度要求\行政事業レビュー\201104\４．各室回答\H30年度\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<sst xmlns="http://schemas.openxmlformats.org/spreadsheetml/2006/main" count="3095" uniqueCount="722">
  <si>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</si>
  <si>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</si>
  <si>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</si>
  <si>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</si>
  <si>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</si>
  <si>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</si>
  <si>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</si>
  <si>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</si>
  <si>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</si>
  <si>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</si>
  <si>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</si>
  <si>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</si>
  <si>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</si>
  <si>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</si>
  <si>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</si>
  <si>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</si>
  <si>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</si>
  <si>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</si>
  <si>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</si>
  <si>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</si>
  <si>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</si>
  <si>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</si>
  <si>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</si>
  <si>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</si>
  <si>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</si>
  <si>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</si>
  <si>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</si>
  <si>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</si>
  <si>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</si>
  <si>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</si>
  <si>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</si>
  <si>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</si>
  <si>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</si>
  <si>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</si>
  <si>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</si>
  <si>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</si>
  <si>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</si>
  <si>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</si>
  <si>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</si>
  <si>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</si>
  <si>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</si>
  <si>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</si>
  <si>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</si>
  <si>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</si>
  <si>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</si>
  <si>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</si>
  <si>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</si>
  <si>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</si>
  <si>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</si>
  <si>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</si>
  <si>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</si>
  <si>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</si>
  <si>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</si>
  <si>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</si>
  <si>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</si>
  <si>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</si>
  <si>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</si>
  <si>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</si>
  <si>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</si>
  <si>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</si>
  <si>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</si>
  <si>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</si>
  <si>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</si>
  <si>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</si>
  <si>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</si>
  <si>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</si>
  <si>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</si>
  <si>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</si>
  <si>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</si>
  <si>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</si>
  <si>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</si>
  <si>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</si>
  <si>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</si>
  <si>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</si>
  <si>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</si>
  <si>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</si>
  <si>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</si>
  <si>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</si>
  <si>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</si>
  <si>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</si>
  <si>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</si>
  <si>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</si>
  <si>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</si>
  <si>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</si>
  <si>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</si>
  <si>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</si>
  <si>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</si>
  <si>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</si>
  <si>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</si>
  <si>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</si>
  <si>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</si>
  <si>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</si>
  <si>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</si>
  <si>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</si>
  <si>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</si>
  <si>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</si>
  <si>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</si>
  <si>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</si>
  <si>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</si>
  <si>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</si>
  <si>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</si>
  <si>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</si>
  <si>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</si>
  <si>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</si>
  <si>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</si>
  <si>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</si>
  <si>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</si>
  <si>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</si>
  <si>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</si>
  <si>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</si>
  <si>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</si>
  <si>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</si>
  <si>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</si>
  <si>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</si>
  <si>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</si>
  <si>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</si>
  <si>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</si>
  <si>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</si>
  <si>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</si>
  <si>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</si>
  <si>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</si>
  <si>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</si>
  <si>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</si>
  <si>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</si>
  <si>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</si>
  <si>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</si>
  <si>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</si>
  <si>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</si>
  <si>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</si>
  <si>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</si>
  <si>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</si>
  <si>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</si>
  <si>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</si>
  <si>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</si>
  <si>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</si>
  <si>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</si>
  <si>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</si>
  <si>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</si>
  <si>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</si>
  <si>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</si>
  <si>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</si>
  <si>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</si>
  <si>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</si>
  <si>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</si>
  <si>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</si>
  <si>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</si>
  <si>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</si>
  <si>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</si>
  <si>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</si>
  <si>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</si>
  <si>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</si>
  <si>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</si>
  <si>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</si>
  <si>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</si>
  <si>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</si>
  <si>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</si>
  <si>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</si>
  <si>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</si>
  <si>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</si>
  <si>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</si>
  <si>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</si>
  <si>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</si>
  <si>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</si>
  <si>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</si>
  <si>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</si>
  <si>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</si>
  <si>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</si>
  <si>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</si>
  <si>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</si>
  <si>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</si>
  <si>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</si>
  <si>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</si>
  <si>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</si>
  <si>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</si>
  <si>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</si>
  <si>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</si>
  <si>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</si>
  <si>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</si>
  <si>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</si>
  <si>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</si>
  <si>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</si>
  <si>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</si>
  <si>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</si>
  <si>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</si>
  <si>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</si>
  <si>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</si>
  <si>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</si>
  <si>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</si>
  <si>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</si>
  <si>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</si>
  <si>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</si>
  <si>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</si>
  <si>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</si>
  <si>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</si>
  <si>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</si>
  <si>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</si>
  <si>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</si>
  <si>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</si>
  <si>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</si>
  <si>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</si>
  <si>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</si>
  <si>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</si>
  <si>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</si>
  <si>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</si>
  <si>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</si>
  <si>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</si>
  <si>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</si>
  <si>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</si>
  <si>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</si>
  <si>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</si>
  <si>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</si>
  <si>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</si>
  <si>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</si>
  <si>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</si>
  <si>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</si>
  <si>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</si>
  <si>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</si>
  <si>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</si>
  <si>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</si>
  <si>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</si>
  <si>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</si>
  <si>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</si>
  <si>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</si>
  <si>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</si>
  <si>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</si>
  <si>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</si>
  <si>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</si>
  <si>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</si>
  <si>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</si>
  <si>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</si>
  <si>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</si>
  <si>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</si>
  <si>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</si>
  <si>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</si>
  <si>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</si>
  <si>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</si>
  <si>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</si>
  <si>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</si>
  <si>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</si>
  <si>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</si>
  <si>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</si>
  <si>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</si>
  <si>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</si>
  <si>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</si>
  <si>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</si>
  <si>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</si>
  <si>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</si>
  <si>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</si>
  <si>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</si>
  <si>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</si>
  <si>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</si>
  <si>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</si>
  <si>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</si>
  <si>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</si>
  <si>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</si>
  <si>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</si>
  <si>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</si>
  <si>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</si>
  <si>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</si>
  <si>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</si>
  <si>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</si>
  <si>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</si>
  <si>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</si>
  <si>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</si>
  <si>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</si>
  <si>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</si>
  <si>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</si>
  <si>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</si>
  <si>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</si>
  <si>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</si>
  <si>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</si>
  <si>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</si>
  <si>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</si>
  <si>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</si>
  <si>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</si>
  <si>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</si>
  <si>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</si>
  <si>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</si>
  <si>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</si>
  <si>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</si>
  <si>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</si>
  <si>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</si>
  <si>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</si>
  <si>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</si>
  <si>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</si>
  <si>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</si>
  <si>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</si>
  <si>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</si>
  <si>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</si>
  <si>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</si>
  <si>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</si>
  <si>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</si>
  <si>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</si>
  <si>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</si>
  <si>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</si>
  <si>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</si>
  <si>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</si>
  <si>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</si>
  <si>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</si>
  <si>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</si>
  <si>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</si>
  <si>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</si>
  <si>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</si>
  <si>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</si>
  <si>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</si>
  <si>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</si>
  <si>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</si>
  <si>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</si>
  <si>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</si>
  <si>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</si>
  <si>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</si>
  <si>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</si>
  <si>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</si>
  <si>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</si>
  <si>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</si>
  <si>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</si>
  <si>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</si>
  <si>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</si>
  <si>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</si>
  <si>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</si>
  <si>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</si>
  <si>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</si>
  <si>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</si>
  <si>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</si>
  <si>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</si>
  <si>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</si>
  <si>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</si>
  <si>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</si>
  <si>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</si>
  <si>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</si>
  <si>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</si>
  <si>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</si>
  <si>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</si>
  <si>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</si>
  <si>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</si>
  <si>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</si>
  <si>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</si>
  <si>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</si>
  <si>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</si>
  <si>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</si>
  <si>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</si>
  <si>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</si>
  <si>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</si>
  <si>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</si>
  <si>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</si>
  <si>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</si>
  <si>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</si>
  <si>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</si>
  <si>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</si>
  <si>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</si>
  <si>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</si>
  <si>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</si>
  <si>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</si>
  <si>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</si>
  <si>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</si>
  <si>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</si>
  <si>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</si>
  <si>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</si>
  <si>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</si>
  <si>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</si>
  <si>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</si>
  <si>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</si>
  <si>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</si>
  <si>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</si>
  <si>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</si>
  <si>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</si>
  <si>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</si>
  <si>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</si>
  <si>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</si>
  <si>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</si>
  <si>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</si>
  <si>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</si>
  <si>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</si>
  <si>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</si>
  <si>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</si>
  <si>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</si>
  <si>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</si>
  <si>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</si>
  <si>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</si>
  <si>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</si>
  <si>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</si>
  <si>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</si>
  <si>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</si>
  <si>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</si>
  <si>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</si>
  <si>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</si>
  <si>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</si>
  <si>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</si>
  <si>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</si>
  <si>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</si>
  <si>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</si>
  <si>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</si>
  <si>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</si>
  <si>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</si>
  <si>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</si>
  <si>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</si>
  <si>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</si>
  <si>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</si>
  <si>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</si>
  <si>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</si>
  <si>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</si>
  <si>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</si>
  <si>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</si>
  <si>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</si>
  <si>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</si>
  <si>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</si>
  <si>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</si>
  <si>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</si>
  <si>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</si>
  <si>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</si>
  <si>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</si>
  <si>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</si>
  <si>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</si>
  <si>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</si>
  <si>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</si>
  <si>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</si>
  <si>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</si>
  <si>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</si>
  <si>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</si>
  <si>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</si>
  <si>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</si>
  <si>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</si>
  <si>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</si>
  <si>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</si>
  <si>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</si>
  <si>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</si>
  <si>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</si>
  <si>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</si>
  <si>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</si>
  <si>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</si>
  <si>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</si>
  <si>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</si>
  <si>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</si>
  <si>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</si>
  <si>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</si>
  <si>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</si>
  <si>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</si>
  <si>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</si>
  <si>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</si>
  <si>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</si>
  <si>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</si>
  <si>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</si>
  <si>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</si>
  <si>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</si>
  <si>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</si>
  <si>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</si>
  <si>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</si>
  <si>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</si>
  <si>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</si>
  <si>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</si>
  <si>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</si>
  <si>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</si>
  <si>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</si>
  <si>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</si>
  <si>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</si>
  <si>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</si>
  <si>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</si>
  <si>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</si>
  <si>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</si>
  <si>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</si>
  <si>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</si>
  <si>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</si>
  <si>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</si>
  <si>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</si>
  <si>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</si>
  <si>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</si>
  <si>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</si>
  <si>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</si>
  <si>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</si>
  <si>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</si>
  <si>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</si>
  <si>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</si>
  <si>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</si>
  <si>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</si>
  <si>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</si>
  <si>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</si>
  <si>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</si>
  <si>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</si>
  <si>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</si>
  <si>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</si>
  <si>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</si>
  <si>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</si>
  <si>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</si>
  <si>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</si>
  <si>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</si>
  <si>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</si>
  <si>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</si>
  <si>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</si>
  <si>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</si>
  <si>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</si>
  <si>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</si>
  <si>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</si>
  <si>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</si>
  <si>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</si>
  <si>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</si>
  <si>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</si>
  <si>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</si>
  <si>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</si>
  <si>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</si>
  <si>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</si>
  <si>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</si>
  <si>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</si>
  <si>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</si>
  <si>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</si>
  <si>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</si>
  <si>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</si>
  <si>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</si>
  <si>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</si>
  <si>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</si>
  <si>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</si>
  <si>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</si>
  <si>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</si>
  <si>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</si>
  <si>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</si>
  <si>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</si>
  <si>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</si>
  <si>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</si>
  <si>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</si>
  <si>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</si>
  <si>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</si>
  <si>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</si>
  <si>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</si>
  <si>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</si>
  <si>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</si>
  <si>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</si>
  <si>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</si>
  <si>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</si>
  <si>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</si>
  <si>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</si>
  <si>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</si>
  <si>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</si>
  <si>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</si>
  <si>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</si>
  <si>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</si>
  <si>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</si>
  <si>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</si>
  <si>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</si>
  <si>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</si>
  <si>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</si>
  <si>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</si>
  <si>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</si>
  <si>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</si>
  <si>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</si>
  <si>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</si>
  <si>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</si>
  <si>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</si>
  <si>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毎月勤労統計調査費</t>
    <phoneticPr fontId="5"/>
  </si>
  <si>
    <t>厚生労働省</t>
  </si>
  <si>
    <t>雇用・賃金福祉統計室</t>
  </si>
  <si>
    <t>○</t>
  </si>
  <si>
    <t>・統計法（平成１９年５月２３日法律第５３号）第９条
・毎月勤労統計調査規則（昭和３２年７月１日労働省令第１５号）</t>
  </si>
  <si>
    <t>-</t>
  </si>
  <si>
    <t>　基幹統計である毎月勤労統計を作成するための調査（毎月勤労統計調査）を実施し、給与、労働時間及び雇用についての変動を毎月明らかにし、厚生労働行政をはじめ各種施策の基礎資料を得ることを目的とする。</t>
  </si>
  <si>
    <t>　調査対象事業所において、毎月勤労統計調査票（全国調査）を作成し、管轄する都道府県の審査を経て、厚生労働省に提出される。提出された調査票は、厚生労働省において集計し、調査結果は、概況・月報・年報という方法で提供する。毎月勤労統計調査票（地方調査）は、都道府県が集計・結果の公表を行っており、さらに、その結果をとりまとめて厚生労働省が季報という方法で提供している。</t>
    <phoneticPr fontId="5"/>
  </si>
  <si>
    <t>統計調査の実施状況（統計データを遅滞なく公表しているか。）</t>
  </si>
  <si>
    <t>取りまとめ、公表できた調査数</t>
  </si>
  <si>
    <t>調査</t>
    <rPh sb="0" eb="2">
      <t>チョウサ</t>
    </rPh>
    <phoneticPr fontId="5"/>
  </si>
  <si>
    <t>客対数（事業所数）</t>
    <rPh sb="0" eb="1">
      <t>キャク</t>
    </rPh>
    <rPh sb="1" eb="3">
      <t>タイスウ</t>
    </rPh>
    <rPh sb="4" eb="7">
      <t>ジギョウショ</t>
    </rPh>
    <rPh sb="7" eb="8">
      <t>スウ</t>
    </rPh>
    <phoneticPr fontId="5"/>
  </si>
  <si>
    <t>事業所</t>
    <rPh sb="0" eb="3">
      <t>ジギョウショ</t>
    </rPh>
    <phoneticPr fontId="5"/>
  </si>
  <si>
    <t>執行額（千円）／調査対象数（事業所）　　　　　　　　　　　　　　　</t>
    <rPh sb="14" eb="17">
      <t>ジギョウショ</t>
    </rPh>
    <phoneticPr fontId="5"/>
  </si>
  <si>
    <t>円</t>
    <rPh sb="0" eb="1">
      <t>エン</t>
    </rPh>
    <phoneticPr fontId="5"/>
  </si>
  <si>
    <t>千円
/事業所</t>
    <rPh sb="0" eb="2">
      <t>センエン</t>
    </rPh>
    <rPh sb="4" eb="7">
      <t>ジギョウショ</t>
    </rPh>
    <phoneticPr fontId="5"/>
  </si>
  <si>
    <t>905,485千円/547,000</t>
    <phoneticPr fontId="5"/>
  </si>
  <si>
    <t>無</t>
  </si>
  <si>
    <t>‐</t>
  </si>
  <si>
    <t>18</t>
    <phoneticPr fontId="5"/>
  </si>
  <si>
    <t>18</t>
    <phoneticPr fontId="5"/>
  </si>
  <si>
    <t>929</t>
    <phoneticPr fontId="5"/>
  </si>
  <si>
    <t>928</t>
    <phoneticPr fontId="5"/>
  </si>
  <si>
    <t>934</t>
    <phoneticPr fontId="5"/>
  </si>
  <si>
    <t>902</t>
    <phoneticPr fontId="5"/>
  </si>
  <si>
    <t>-</t>
    <phoneticPr fontId="5"/>
  </si>
  <si>
    <t>-</t>
    <phoneticPr fontId="5"/>
  </si>
  <si>
    <t>毎月勤労統計調査委託費</t>
    <phoneticPr fontId="5"/>
  </si>
  <si>
    <t>保険給付業務委託費</t>
    <phoneticPr fontId="5"/>
  </si>
  <si>
    <t>職員旅費</t>
    <phoneticPr fontId="5"/>
  </si>
  <si>
    <t>-</t>
    <phoneticPr fontId="5"/>
  </si>
  <si>
    <t>全国調査（月別結果）、 全国調査（年結果・年度結果）、 地方調査（月別結果）、 地方調査（年結果・年度結果）</t>
    <phoneticPr fontId="5"/>
  </si>
  <si>
    <t>-</t>
    <phoneticPr fontId="5"/>
  </si>
  <si>
    <t>1,012,270千
円/547,000</t>
    <rPh sb="9" eb="10">
      <t>チ</t>
    </rPh>
    <rPh sb="11" eb="12">
      <t>エン</t>
    </rPh>
    <phoneticPr fontId="5"/>
  </si>
  <si>
    <t>1,031,696千円/547,000</t>
    <rPh sb="9" eb="11">
      <t>センエン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</si>
  <si>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</si>
  <si>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</si>
  <si>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</si>
  <si>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</si>
  <si>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</si>
  <si>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</si>
  <si>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</si>
  <si>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</si>
  <si>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</si>
  <si>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</si>
  <si>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※金額は見込み額である。</t>
    <rPh sb="1" eb="3">
      <t>キンガク</t>
    </rPh>
    <rPh sb="4" eb="6">
      <t>ミコ</t>
    </rPh>
    <rPh sb="7" eb="8">
      <t>ガク</t>
    </rPh>
    <phoneticPr fontId="5"/>
  </si>
  <si>
    <t>印刷製本費</t>
    <phoneticPr fontId="5"/>
  </si>
  <si>
    <t>B.(株)ハップ</t>
    <phoneticPr fontId="5"/>
  </si>
  <si>
    <t>調査用品（年間分）等製本、印刷</t>
    <phoneticPr fontId="5"/>
  </si>
  <si>
    <t>結果報告書（全国調査月報、地方調査季報、全国調査年報、地方調査年報、特別調査）</t>
    <phoneticPr fontId="5"/>
  </si>
  <si>
    <t>A.（有）正陽印刷</t>
    <phoneticPr fontId="5"/>
  </si>
  <si>
    <t>C.東京都</t>
    <phoneticPr fontId="5"/>
  </si>
  <si>
    <t>統計調査員手当</t>
    <phoneticPr fontId="5"/>
  </si>
  <si>
    <t>旅費</t>
    <phoneticPr fontId="5"/>
  </si>
  <si>
    <t>庁費</t>
    <phoneticPr fontId="5"/>
  </si>
  <si>
    <t>諸謝金</t>
    <phoneticPr fontId="5"/>
  </si>
  <si>
    <t>統計調査員の手当</t>
    <phoneticPr fontId="5"/>
  </si>
  <si>
    <t>統計調査に関する旅費</t>
    <phoneticPr fontId="5"/>
  </si>
  <si>
    <t>印刷製本、穿孔委託、通信運搬費等</t>
    <phoneticPr fontId="5"/>
  </si>
  <si>
    <t>記入担当者の手当</t>
    <phoneticPr fontId="5"/>
  </si>
  <si>
    <t>Ｅ.日本郵便株式会社</t>
    <phoneticPr fontId="5"/>
  </si>
  <si>
    <t>通信運搬費</t>
    <phoneticPr fontId="5"/>
  </si>
  <si>
    <t>郵送費</t>
    <phoneticPr fontId="5"/>
  </si>
  <si>
    <t>（有）正陽印刷</t>
    <phoneticPr fontId="5"/>
  </si>
  <si>
    <t>結果報告書（全国調査月報、地方調査季報、全国調査年報、地方調査年報、特別調査）等　印刷</t>
    <phoneticPr fontId="5"/>
  </si>
  <si>
    <t>-</t>
    <phoneticPr fontId="5"/>
  </si>
  <si>
    <t>-</t>
    <phoneticPr fontId="5"/>
  </si>
  <si>
    <t>臨時集計員A</t>
    <phoneticPr fontId="5"/>
  </si>
  <si>
    <t>臨時集計員B</t>
    <phoneticPr fontId="5"/>
  </si>
  <si>
    <t>臨時集計員C</t>
    <phoneticPr fontId="5"/>
  </si>
  <si>
    <t>-</t>
    <phoneticPr fontId="5"/>
  </si>
  <si>
    <t>-</t>
    <phoneticPr fontId="5"/>
  </si>
  <si>
    <t>-</t>
    <phoneticPr fontId="5"/>
  </si>
  <si>
    <t>-</t>
    <phoneticPr fontId="5"/>
  </si>
  <si>
    <t>-</t>
    <phoneticPr fontId="5"/>
  </si>
  <si>
    <t>郵便料</t>
    <phoneticPr fontId="5"/>
  </si>
  <si>
    <t>職員A</t>
    <phoneticPr fontId="5"/>
  </si>
  <si>
    <t>-</t>
    <phoneticPr fontId="5"/>
  </si>
  <si>
    <t>-</t>
    <phoneticPr fontId="5"/>
  </si>
  <si>
    <t>-</t>
    <phoneticPr fontId="5"/>
  </si>
  <si>
    <t>平成29年度毎月勤労統計調査ブロック別打ち合せ会議旅費</t>
    <phoneticPr fontId="5"/>
  </si>
  <si>
    <t>職員B</t>
    <phoneticPr fontId="5"/>
  </si>
  <si>
    <t>毎月勤労統計調査の実施業務</t>
    <phoneticPr fontId="5"/>
  </si>
  <si>
    <t>補助金等交付</t>
  </si>
  <si>
    <t>-</t>
    <phoneticPr fontId="5"/>
  </si>
  <si>
    <t>大阪府</t>
    <phoneticPr fontId="5"/>
  </si>
  <si>
    <t>毎月勤労統計調査の実施業務</t>
    <phoneticPr fontId="5"/>
  </si>
  <si>
    <t>毎月勤労統計調査の実施業務</t>
    <phoneticPr fontId="5"/>
  </si>
  <si>
    <t>毎月勤労統計調査の実施業務</t>
    <phoneticPr fontId="5"/>
  </si>
  <si>
    <t>毎月勤労統計調査の実施業務</t>
    <phoneticPr fontId="5"/>
  </si>
  <si>
    <t>-</t>
    <phoneticPr fontId="5"/>
  </si>
  <si>
    <t>-</t>
    <phoneticPr fontId="5"/>
  </si>
  <si>
    <t>-</t>
    <phoneticPr fontId="5"/>
  </si>
  <si>
    <t>愛知県</t>
    <phoneticPr fontId="5"/>
  </si>
  <si>
    <t>北海道</t>
    <phoneticPr fontId="5"/>
  </si>
  <si>
    <t>神奈川県</t>
    <phoneticPr fontId="5"/>
  </si>
  <si>
    <t>千葉県</t>
    <phoneticPr fontId="5"/>
  </si>
  <si>
    <t>基幹統計であり、厚生労働行政をはじめ各種施策の重要な基礎資料を得ることを目的とするため、国が実施すべき事業である。</t>
    <phoneticPr fontId="5"/>
  </si>
  <si>
    <t>毎月勤労統計調査費は、「給与、労働時間及び雇用についての変動を毎月明らかにし、厚生労働行政をはじめ各種施策の基礎資料を得るという目的の達成手段」として位置づけられており、国民のニーズも高く、優先度の高い事業となっている。</t>
    <phoneticPr fontId="5"/>
  </si>
  <si>
    <t>-</t>
    <phoneticPr fontId="5"/>
  </si>
  <si>
    <t>-</t>
    <phoneticPr fontId="5"/>
  </si>
  <si>
    <t>厚生労働統計の実施に必要な最小限の費途・使途に限定されている。</t>
    <phoneticPr fontId="5"/>
  </si>
  <si>
    <t>消耗品・印刷物の作成にあたっては、必要最小限になるよう配布先、余部部数等を精査、調達は極力競争性を確保した方法による等コスト削減、効率化を図っている。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</si>
  <si>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</si>
  <si>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t>
    <phoneticPr fontId="5"/>
  </si>
  <si>
    <t>成果物は厚生労働行政をはじめ各種施策決定に係る重要な基礎資料として活用されている。</t>
    <phoneticPr fontId="5"/>
  </si>
  <si>
    <t>　毎月勤労統計調査費では、平成２９年度を通じて、調査結果については、例年に引き続き、分かりやすいポイントを示すなど国民に分かりやすいように公表資料を作成し遅延なく公表した。
　また、全国調査、地方調査、特別調査の実施を通じ、厚生労働行政の基礎資料を得ること、という目的を達成した。</t>
    <phoneticPr fontId="5"/>
  </si>
  <si>
    <t>　今後も、調査結果については、例年に引き続き、分かりやすくポイントを示すなど国民に分かりやすいように公表資料を作成し遅延なく公表することとする。また、全国調査、地方調査、特別調査の実施を通じ、厚生労働行政の基礎資料を得ること、という目的達成に邁進する。併せて、オンライン化率向上のための調査結果分析等を踏まえ、オンライン報告のさらなる活用促進を図ることとする。
　なお、調達にあたっては、可能な部分については、平成２９年度に引きつづき、一般競争入札を実施するなど、予算の効率的な執行に努めることとする。</t>
    <phoneticPr fontId="5"/>
  </si>
  <si>
    <t>（株）大和プリント</t>
    <phoneticPr fontId="5"/>
  </si>
  <si>
    <t>（株）富士通ラーニングメディア</t>
    <phoneticPr fontId="5"/>
  </si>
  <si>
    <t>毎勤オンライン利用手引き、利用案内　印刷</t>
    <phoneticPr fontId="5"/>
  </si>
  <si>
    <t>兵庫県</t>
    <phoneticPr fontId="5"/>
  </si>
  <si>
    <t>埼玉県</t>
    <phoneticPr fontId="5"/>
  </si>
  <si>
    <t>静岡県</t>
    <phoneticPr fontId="5"/>
  </si>
  <si>
    <t>福岡県</t>
    <phoneticPr fontId="5"/>
  </si>
  <si>
    <t>（株）ハップ</t>
    <phoneticPr fontId="5"/>
  </si>
  <si>
    <t>調査用品（年間分）製本、印刷</t>
    <phoneticPr fontId="5"/>
  </si>
  <si>
    <t>毎月勤労統計調査オンラインシステムの更改、運用・保守</t>
    <rPh sb="0" eb="2">
      <t>マイツキ</t>
    </rPh>
    <rPh sb="2" eb="4">
      <t>キンロウ</t>
    </rPh>
    <rPh sb="4" eb="6">
      <t>トウケイ</t>
    </rPh>
    <rPh sb="6" eb="8">
      <t>チョウサ</t>
    </rPh>
    <rPh sb="18" eb="20">
      <t>コウカイ</t>
    </rPh>
    <rPh sb="21" eb="23">
      <t>ウンヨウ</t>
    </rPh>
    <rPh sb="24" eb="26">
      <t>ホシュ</t>
    </rPh>
    <phoneticPr fontId="5"/>
  </si>
  <si>
    <t>臨時集計員D</t>
    <phoneticPr fontId="5"/>
  </si>
  <si>
    <t>臨時集計員E</t>
    <phoneticPr fontId="5"/>
  </si>
  <si>
    <t>臨時集計員F</t>
    <phoneticPr fontId="5"/>
  </si>
  <si>
    <t>臨時集計員G</t>
    <phoneticPr fontId="5"/>
  </si>
  <si>
    <t>臨時集計員H</t>
    <phoneticPr fontId="5"/>
  </si>
  <si>
    <t>臨時集計員I</t>
    <phoneticPr fontId="5"/>
  </si>
  <si>
    <t>-</t>
    <phoneticPr fontId="5"/>
  </si>
  <si>
    <t>-</t>
    <phoneticPr fontId="5"/>
  </si>
  <si>
    <t>D.個人Ａ</t>
    <phoneticPr fontId="5"/>
  </si>
  <si>
    <t>賃金</t>
    <phoneticPr fontId="5"/>
  </si>
  <si>
    <t>システム補助作業(賃金)</t>
    <phoneticPr fontId="5"/>
  </si>
  <si>
    <t>システム補助作業(賃金)</t>
    <phoneticPr fontId="5"/>
  </si>
  <si>
    <t>-</t>
    <phoneticPr fontId="5"/>
  </si>
  <si>
    <t>-</t>
    <phoneticPr fontId="5"/>
  </si>
  <si>
    <t>-</t>
    <phoneticPr fontId="5"/>
  </si>
  <si>
    <t>-</t>
    <phoneticPr fontId="5"/>
  </si>
  <si>
    <t>調査票内検（特別調査）等(賃金)</t>
    <rPh sb="11" eb="12">
      <t>トウ</t>
    </rPh>
    <phoneticPr fontId="5"/>
  </si>
  <si>
    <t>調査票内検（特別調査）(賃金)</t>
    <phoneticPr fontId="5"/>
  </si>
  <si>
    <t>調査票内検（特別調査）(賃金)</t>
    <phoneticPr fontId="5"/>
  </si>
  <si>
    <t>名簿整理下期（全国調査）(賃金)</t>
    <phoneticPr fontId="5"/>
  </si>
  <si>
    <t>名簿整理上期（全国調査）(賃金)</t>
    <phoneticPr fontId="5"/>
  </si>
  <si>
    <t>名簿整理上期（全国調査）(賃金)</t>
    <phoneticPr fontId="5"/>
  </si>
  <si>
    <t>日本郵便(株)</t>
    <phoneticPr fontId="5"/>
  </si>
  <si>
    <t>平成29年度毎月勤労統計調査ブロック別打ち合せ会議旅費</t>
    <phoneticPr fontId="5"/>
  </si>
  <si>
    <t>職員C</t>
    <phoneticPr fontId="5"/>
  </si>
  <si>
    <t>職員D</t>
    <phoneticPr fontId="5"/>
  </si>
  <si>
    <t>職員E</t>
    <phoneticPr fontId="5"/>
  </si>
  <si>
    <t>-</t>
    <phoneticPr fontId="5"/>
  </si>
  <si>
    <t>-</t>
    <phoneticPr fontId="5"/>
  </si>
  <si>
    <t>-</t>
    <phoneticPr fontId="5"/>
  </si>
  <si>
    <t>毎月勤労統計調査用務旅費</t>
    <phoneticPr fontId="5"/>
  </si>
  <si>
    <t>情報処理業務庁費</t>
    <phoneticPr fontId="5"/>
  </si>
  <si>
    <t>厚生労働統計調査費</t>
    <phoneticPr fontId="5"/>
  </si>
  <si>
    <t>東京都</t>
    <phoneticPr fontId="5"/>
  </si>
  <si>
    <t>ＣＯＢＯＬプログラム研修</t>
    <phoneticPr fontId="5"/>
  </si>
  <si>
    <t>-</t>
    <phoneticPr fontId="5"/>
  </si>
  <si>
    <t>-</t>
    <phoneticPr fontId="5"/>
  </si>
  <si>
    <t>-</t>
    <phoneticPr fontId="5"/>
  </si>
  <si>
    <t>-</t>
    <phoneticPr fontId="5"/>
  </si>
  <si>
    <t>（株）フォース</t>
    <rPh sb="1" eb="2">
      <t>カブ</t>
    </rPh>
    <phoneticPr fontId="5"/>
  </si>
  <si>
    <t>一者応札となった一般競争入札については、入札時の仕様
を考察することで、より競争性を図っていくこととしたい。</t>
    <rPh sb="8" eb="10">
      <t>イッパン</t>
    </rPh>
    <rPh sb="10" eb="12">
      <t>キョウソウ</t>
    </rPh>
    <rPh sb="12" eb="14">
      <t>ニュウサツ</t>
    </rPh>
    <phoneticPr fontId="5"/>
  </si>
  <si>
    <t>調査方法の見直しに伴い、平成29年度より回収率向上のための新たな事業を行ったことによりコストは増加しているが、単位当たりコストの水準は妥当である。</t>
    <rPh sb="0" eb="2">
      <t>チョウサ</t>
    </rPh>
    <rPh sb="2" eb="4">
      <t>ホウホウ</t>
    </rPh>
    <rPh sb="5" eb="7">
      <t>ミナオ</t>
    </rPh>
    <rPh sb="9" eb="10">
      <t>トモナ</t>
    </rPh>
    <rPh sb="12" eb="14">
      <t>ヘイセイ</t>
    </rPh>
    <rPh sb="16" eb="18">
      <t>ネンド</t>
    </rPh>
    <rPh sb="20" eb="23">
      <t>カイシュウリツ</t>
    </rPh>
    <rPh sb="23" eb="25">
      <t>コウジョウ</t>
    </rPh>
    <rPh sb="29" eb="30">
      <t>アラ</t>
    </rPh>
    <rPh sb="32" eb="34">
      <t>ジギョウ</t>
    </rPh>
    <rPh sb="35" eb="36">
      <t>オコナ</t>
    </rPh>
    <rPh sb="47" eb="49">
      <t>ゾウカ</t>
    </rPh>
    <rPh sb="55" eb="57">
      <t>タンイ</t>
    </rPh>
    <phoneticPr fontId="5"/>
  </si>
  <si>
    <t>厚生労働行政の施策決定に係る基礎資料である統計データを遅滞なく公表しており、見込みに見合ったものである。</t>
    <phoneticPr fontId="5"/>
  </si>
  <si>
    <t>毎月勤労統計調査の調査結果については、厚生労働行政はもとより、月例経済報告、景気動向指数等、政府の各種施策の決定に必要となる重要な基礎資料にも活用され、厚生労働省HPなどを通じ、広く国民からも閲覧・利用されており、ニーズを的確に反映している。</t>
    <phoneticPr fontId="5"/>
  </si>
  <si>
    <t>点検対象外</t>
    <rPh sb="0" eb="5">
      <t>テンケンタイショウガイ</t>
    </rPh>
    <phoneticPr fontId="5"/>
  </si>
  <si>
    <t>厚生労働行政をはじめ各種施策の決定に活用される基礎資料を得るために必要な事業であることから、引き続き必要な予算を確保し、効率的かつ適正な執行に努めること。</t>
    <rPh sb="0" eb="2">
      <t>コウセイ</t>
    </rPh>
    <rPh sb="2" eb="4">
      <t>ロウドウ</t>
    </rPh>
    <rPh sb="4" eb="6">
      <t>ギョウセイ</t>
    </rPh>
    <rPh sb="18" eb="20">
      <t>カツヨウ</t>
    </rPh>
    <rPh sb="28" eb="29">
      <t>エ</t>
    </rPh>
    <rPh sb="33" eb="35">
      <t>ヒツヨウ</t>
    </rPh>
    <rPh sb="36" eb="38">
      <t>ジギョウ</t>
    </rPh>
    <rPh sb="60" eb="63">
      <t>コウリツテキ</t>
    </rPh>
    <phoneticPr fontId="5"/>
  </si>
  <si>
    <t>引き続き、効率的かつ適正な執行に努めてまいりたい。</t>
    <phoneticPr fontId="5"/>
  </si>
  <si>
    <t>統計調査員手当の単価の増額
毎月勤労統計調査（回収率向上）に必要な経費の減額</t>
    <rPh sb="14" eb="16">
      <t>マイツキ</t>
    </rPh>
    <rPh sb="16" eb="18">
      <t>キンロウ</t>
    </rPh>
    <rPh sb="18" eb="20">
      <t>トウケイ</t>
    </rPh>
    <rPh sb="20" eb="22">
      <t>チョウサ</t>
    </rPh>
    <rPh sb="23" eb="26">
      <t>カイシュウリツ</t>
    </rPh>
    <rPh sb="26" eb="28">
      <t>コウジョウ</t>
    </rPh>
    <rPh sb="30" eb="32">
      <t>ヒツヨウ</t>
    </rPh>
    <rPh sb="33" eb="35">
      <t>ケイヒ</t>
    </rPh>
    <rPh sb="36" eb="38">
      <t>ゲンガク</t>
    </rPh>
    <phoneticPr fontId="5"/>
  </si>
  <si>
    <t>統計管理官　野地　祐二</t>
    <rPh sb="0" eb="2">
      <t>トウケイ</t>
    </rPh>
    <rPh sb="2" eb="5">
      <t>カンリカン</t>
    </rPh>
    <rPh sb="6" eb="8">
      <t>ノチ</t>
    </rPh>
    <rPh sb="9" eb="11">
      <t>ユウジ</t>
    </rPh>
    <phoneticPr fontId="5"/>
  </si>
  <si>
    <t>政策統括官（統計・情報政策、政策評価担当）</t>
    <rPh sb="14" eb="16">
      <t>セイサク</t>
    </rPh>
    <rPh sb="16" eb="18">
      <t>ヒョウカ</t>
    </rPh>
    <phoneticPr fontId="5"/>
  </si>
  <si>
    <t>毎月勤労統計調査用務旅費</t>
  </si>
  <si>
    <t>（株）日比谷情報サービス</t>
  </si>
  <si>
    <t>穿孔委託</t>
  </si>
  <si>
    <t>協新流通デベロッパー（株）</t>
  </si>
  <si>
    <t>委託発送</t>
  </si>
  <si>
    <t>（株）ヒューネル</t>
  </si>
  <si>
    <t>コールセンター業務</t>
  </si>
  <si>
    <t>907,100千円/547,000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</si>
</sst>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740</xdr:row>
      <xdr:rowOff>0</xdr:rowOff>
    </xdr:from>
    <xdr:to>
      <xdr:col>38</xdr:col>
      <xdr:colOff>39007</xdr:colOff>
      <xdr:row>741</xdr:row>
      <xdr:rowOff>301307</xdr:rowOff>
    </xdr:to>
    <xdr:sp macro="" textlink="">
      <xdr:nvSpPr>
        <xdr:cNvPr id="2" name="テキスト ボックス 1"/>
        <xdr:cNvSpPr txBox="1"/>
      </xdr:nvSpPr>
      <xdr:spPr>
        <a:xfrm>
          <a:off x="4000500" y="33042225"/>
          <a:ext cx="3639457" cy="6537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厚生労働省</a:t>
          </a:r>
          <a:endParaRPr kumimoji="1" lang="en-US" altLang="ja-JP" sz="1400"/>
        </a:p>
        <a:p>
          <a:pPr algn="ctr"/>
          <a:r>
            <a:rPr kumimoji="1" lang="ja-JP" altLang="en-US" sz="1400" baseline="0">
              <a:solidFill>
                <a:schemeClr val="tx1"/>
              </a:solidFill>
            </a:rPr>
            <a:t>９４２</a:t>
          </a:r>
          <a:r>
            <a:rPr kumimoji="1" lang="ja-JP" altLang="en-US" sz="1400">
              <a:solidFill>
                <a:schemeClr val="tx1"/>
              </a:solidFill>
            </a:rPr>
            <a:t>百万円</a:t>
          </a:r>
          <a:endParaRPr kumimoji="1" lang="en-US" altLang="ja-JP" sz="1400">
            <a:solidFill>
              <a:schemeClr val="tx1"/>
            </a:solidFill>
          </a:endParaRPr>
        </a:p>
        <a:p>
          <a:endParaRPr kumimoji="1" lang="en-US" altLang="ja-JP" sz="1100"/>
        </a:p>
      </xdr:txBody>
    </xdr:sp>
    <xdr:clientData/>
  </xdr:twoCellAnchor>
  <xdr:twoCellAnchor>
    <xdr:from>
      <xdr:col>22</xdr:col>
      <xdr:colOff>67235</xdr:colOff>
      <xdr:row>742</xdr:row>
      <xdr:rowOff>112059</xdr:rowOff>
    </xdr:from>
    <xdr:to>
      <xdr:col>36</xdr:col>
      <xdr:colOff>76474</xdr:colOff>
      <xdr:row>744</xdr:row>
      <xdr:rowOff>317838</xdr:rowOff>
    </xdr:to>
    <xdr:sp macro="" textlink="">
      <xdr:nvSpPr>
        <xdr:cNvPr id="3" name="大かっこ 2"/>
        <xdr:cNvSpPr/>
      </xdr:nvSpPr>
      <xdr:spPr>
        <a:xfrm>
          <a:off x="4467785" y="33859134"/>
          <a:ext cx="2809589" cy="9106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ja-JP" sz="1100" baseline="0">
              <a:solidFill>
                <a:schemeClr val="tx1"/>
              </a:solidFill>
              <a:latin typeface="+mn-lt"/>
              <a:ea typeface="+mn-ea"/>
              <a:cs typeface="+mn-cs"/>
            </a:rPr>
            <a:t>基幹統計調査である毎月勤労統計調査を実施するための経費</a:t>
          </a:r>
          <a:endParaRPr lang="ja-JP" altLang="ja-JP"/>
        </a:p>
      </xdr:txBody>
    </xdr:sp>
    <xdr:clientData/>
  </xdr:twoCellAnchor>
  <xdr:twoCellAnchor>
    <xdr:from>
      <xdr:col>28</xdr:col>
      <xdr:colOff>67236</xdr:colOff>
      <xdr:row>744</xdr:row>
      <xdr:rowOff>336176</xdr:rowOff>
    </xdr:from>
    <xdr:to>
      <xdr:col>28</xdr:col>
      <xdr:colOff>71856</xdr:colOff>
      <xdr:row>747</xdr:row>
      <xdr:rowOff>144929</xdr:rowOff>
    </xdr:to>
    <xdr:cxnSp macro="">
      <xdr:nvCxnSpPr>
        <xdr:cNvPr id="4" name="直線矢印コネクタ 3"/>
        <xdr:cNvCxnSpPr/>
      </xdr:nvCxnSpPr>
      <xdr:spPr>
        <a:xfrm flipH="1">
          <a:off x="5667936" y="34788101"/>
          <a:ext cx="4620" cy="866028"/>
        </a:xfrm>
        <a:prstGeom prst="straightConnector1">
          <a:avLst/>
        </a:prstGeom>
        <a:ln w="127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67235</xdr:colOff>
      <xdr:row>746</xdr:row>
      <xdr:rowOff>179294</xdr:rowOff>
    </xdr:from>
    <xdr:to>
      <xdr:col>43</xdr:col>
      <xdr:colOff>4287</xdr:colOff>
      <xdr:row>746</xdr:row>
      <xdr:rowOff>179294</xdr:rowOff>
    </xdr:to>
    <xdr:cxnSp macro="">
      <xdr:nvCxnSpPr>
        <xdr:cNvPr id="5" name="直線コネクタ 4"/>
        <xdr:cNvCxnSpPr/>
      </xdr:nvCxnSpPr>
      <xdr:spPr>
        <a:xfrm>
          <a:off x="2900923" y="42601263"/>
          <a:ext cx="580683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67236</xdr:colOff>
      <xdr:row>746</xdr:row>
      <xdr:rowOff>190499</xdr:rowOff>
    </xdr:from>
    <xdr:to>
      <xdr:col>14</xdr:col>
      <xdr:colOff>67236</xdr:colOff>
      <xdr:row>747</xdr:row>
      <xdr:rowOff>174422</xdr:rowOff>
    </xdr:to>
    <xdr:cxnSp macro="">
      <xdr:nvCxnSpPr>
        <xdr:cNvPr id="6" name="直線矢印コネクタ 5"/>
        <xdr:cNvCxnSpPr/>
      </xdr:nvCxnSpPr>
      <xdr:spPr>
        <a:xfrm>
          <a:off x="2867586" y="35347274"/>
          <a:ext cx="0" cy="33634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179294</xdr:colOff>
      <xdr:row>746</xdr:row>
      <xdr:rowOff>190500</xdr:rowOff>
    </xdr:from>
    <xdr:to>
      <xdr:col>42</xdr:col>
      <xdr:colOff>179294</xdr:colOff>
      <xdr:row>747</xdr:row>
      <xdr:rowOff>174423</xdr:rowOff>
    </xdr:to>
    <xdr:cxnSp macro="">
      <xdr:nvCxnSpPr>
        <xdr:cNvPr id="7" name="直線矢印コネクタ 6"/>
        <xdr:cNvCxnSpPr/>
      </xdr:nvCxnSpPr>
      <xdr:spPr>
        <a:xfrm>
          <a:off x="8580344" y="35347275"/>
          <a:ext cx="0" cy="33634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62330</xdr:colOff>
      <xdr:row>747</xdr:row>
      <xdr:rowOff>343882</xdr:rowOff>
    </xdr:from>
    <xdr:to>
      <xdr:col>19</xdr:col>
      <xdr:colOff>93975</xdr:colOff>
      <xdr:row>748</xdr:row>
      <xdr:rowOff>308086</xdr:rowOff>
    </xdr:to>
    <xdr:sp macro="" textlink="">
      <xdr:nvSpPr>
        <xdr:cNvPr id="8" name="テキスト ボックス 7"/>
        <xdr:cNvSpPr txBox="1"/>
      </xdr:nvSpPr>
      <xdr:spPr>
        <a:xfrm>
          <a:off x="1479174" y="43123038"/>
          <a:ext cx="2460520" cy="32139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ja-JP" altLang="en-US" sz="1200" baseline="0">
              <a:solidFill>
                <a:sysClr val="windowText" lastClr="000000"/>
              </a:solidFill>
            </a:rPr>
            <a:t>Ａ．随意契約（少額等）</a:t>
          </a:r>
          <a:r>
            <a:rPr kumimoji="1" lang="en-US" altLang="ja-JP" sz="1200" baseline="0">
              <a:solidFill>
                <a:sysClr val="windowText" lastClr="000000"/>
              </a:solidFill>
            </a:rPr>
            <a:t>】</a:t>
          </a:r>
          <a:r>
            <a:rPr kumimoji="1" lang="ja-JP" altLang="en-US" sz="1200" baseline="0">
              <a:solidFill>
                <a:sysClr val="windowText" lastClr="000000"/>
              </a:solidFill>
            </a:rPr>
            <a:t>　</a:t>
          </a:r>
        </a:p>
      </xdr:txBody>
    </xdr:sp>
    <xdr:clientData/>
  </xdr:twoCellAnchor>
  <xdr:twoCellAnchor>
    <xdr:from>
      <xdr:col>20</xdr:col>
      <xdr:colOff>166687</xdr:colOff>
      <xdr:row>747</xdr:row>
      <xdr:rowOff>336176</xdr:rowOff>
    </xdr:from>
    <xdr:to>
      <xdr:col>35</xdr:col>
      <xdr:colOff>95250</xdr:colOff>
      <xdr:row>748</xdr:row>
      <xdr:rowOff>337599</xdr:rowOff>
    </xdr:to>
    <xdr:sp macro="" textlink="">
      <xdr:nvSpPr>
        <xdr:cNvPr id="9" name="テキスト ボックス 8"/>
        <xdr:cNvSpPr txBox="1"/>
      </xdr:nvSpPr>
      <xdr:spPr>
        <a:xfrm>
          <a:off x="4214812" y="43115332"/>
          <a:ext cx="2964657" cy="35861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ja-JP" altLang="en-US" sz="1200" baseline="0">
              <a:solidFill>
                <a:sysClr val="windowText" lastClr="000000"/>
              </a:solidFill>
            </a:rPr>
            <a:t>Ｂ．一般競争契約（最低価格）</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36</xdr:col>
      <xdr:colOff>47627</xdr:colOff>
      <xdr:row>747</xdr:row>
      <xdr:rowOff>304659</xdr:rowOff>
    </xdr:from>
    <xdr:to>
      <xdr:col>49</xdr:col>
      <xdr:colOff>154782</xdr:colOff>
      <xdr:row>748</xdr:row>
      <xdr:rowOff>306903</xdr:rowOff>
    </xdr:to>
    <xdr:sp macro="" textlink="">
      <xdr:nvSpPr>
        <xdr:cNvPr id="10" name="テキスト ボックス 9"/>
        <xdr:cNvSpPr txBox="1"/>
      </xdr:nvSpPr>
      <xdr:spPr>
        <a:xfrm>
          <a:off x="7334252" y="43083815"/>
          <a:ext cx="2738436" cy="35943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Ｃ</a:t>
          </a:r>
          <a:r>
            <a:rPr kumimoji="1" lang="en-US" altLang="ja-JP" sz="1200"/>
            <a:t>.</a:t>
          </a:r>
          <a:r>
            <a:rPr kumimoji="1" lang="ja-JP" altLang="en-US" sz="1200"/>
            <a:t>委託費</a:t>
          </a:r>
          <a:r>
            <a:rPr kumimoji="1" lang="en-US" altLang="ja-JP" sz="1200"/>
            <a:t>】</a:t>
          </a:r>
          <a:r>
            <a:rPr kumimoji="1" lang="ja-JP" altLang="en-US" sz="1200"/>
            <a:t>補助金等交付</a:t>
          </a:r>
          <a:endParaRPr kumimoji="1" lang="en-US" altLang="ja-JP" sz="1200"/>
        </a:p>
      </xdr:txBody>
    </xdr:sp>
    <xdr:clientData/>
  </xdr:twoCellAnchor>
  <xdr:twoCellAnchor>
    <xdr:from>
      <xdr:col>7</xdr:col>
      <xdr:colOff>0</xdr:colOff>
      <xdr:row>749</xdr:row>
      <xdr:rowOff>0</xdr:rowOff>
    </xdr:from>
    <xdr:to>
      <xdr:col>20</xdr:col>
      <xdr:colOff>25399</xdr:colOff>
      <xdr:row>751</xdr:row>
      <xdr:rowOff>122061</xdr:rowOff>
    </xdr:to>
    <xdr:sp macro="" textlink="">
      <xdr:nvSpPr>
        <xdr:cNvPr id="11" name="テキスト ボックス 10"/>
        <xdr:cNvSpPr txBox="1"/>
      </xdr:nvSpPr>
      <xdr:spPr>
        <a:xfrm>
          <a:off x="1400175" y="36214050"/>
          <a:ext cx="2625724" cy="8269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民間会社（３社）</a:t>
          </a:r>
          <a:endParaRPr kumimoji="1" lang="en-US" altLang="ja-JP" sz="1400" baseline="0">
            <a:solidFill>
              <a:sysClr val="windowText" lastClr="000000"/>
            </a:solidFill>
          </a:endParaRPr>
        </a:p>
        <a:p>
          <a:r>
            <a:rPr kumimoji="1" lang="ja-JP" altLang="en-US" sz="1400"/>
            <a:t>　 　　　　　３百万円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22</xdr:col>
      <xdr:colOff>0</xdr:colOff>
      <xdr:row>749</xdr:row>
      <xdr:rowOff>0</xdr:rowOff>
    </xdr:from>
    <xdr:to>
      <xdr:col>34</xdr:col>
      <xdr:colOff>76199</xdr:colOff>
      <xdr:row>751</xdr:row>
      <xdr:rowOff>122061</xdr:rowOff>
    </xdr:to>
    <xdr:sp macro="" textlink="">
      <xdr:nvSpPr>
        <xdr:cNvPr id="12" name="テキスト ボックス 11"/>
        <xdr:cNvSpPr txBox="1"/>
      </xdr:nvSpPr>
      <xdr:spPr>
        <a:xfrm>
          <a:off x="4400550" y="36214050"/>
          <a:ext cx="2476499" cy="8269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民間会社（４社）</a:t>
          </a:r>
          <a:endParaRPr kumimoji="1" lang="en-US" altLang="ja-JP" sz="1400" baseline="0">
            <a:solidFill>
              <a:sysClr val="windowText" lastClr="000000"/>
            </a:solidFill>
          </a:endParaRPr>
        </a:p>
        <a:p>
          <a:r>
            <a:rPr kumimoji="1" lang="ja-JP" altLang="en-US" sz="1400"/>
            <a:t>　 　　　　１４百万円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36</xdr:col>
      <xdr:colOff>0</xdr:colOff>
      <xdr:row>749</xdr:row>
      <xdr:rowOff>0</xdr:rowOff>
    </xdr:from>
    <xdr:to>
      <xdr:col>48</xdr:col>
      <xdr:colOff>139701</xdr:colOff>
      <xdr:row>751</xdr:row>
      <xdr:rowOff>122141</xdr:rowOff>
    </xdr:to>
    <xdr:sp macro="" textlink="">
      <xdr:nvSpPr>
        <xdr:cNvPr id="13" name="テキスト ボックス 12"/>
        <xdr:cNvSpPr txBox="1"/>
      </xdr:nvSpPr>
      <xdr:spPr>
        <a:xfrm>
          <a:off x="7200900" y="36214050"/>
          <a:ext cx="2540001" cy="82699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t> 　　　　</a:t>
          </a:r>
          <a:r>
            <a:rPr kumimoji="1" lang="ja-JP" altLang="en-US" sz="1400"/>
            <a:t>都道府県（４７）</a:t>
          </a:r>
          <a:endParaRPr kumimoji="1" lang="en-US" altLang="ja-JP" sz="1400"/>
        </a:p>
        <a:p>
          <a:r>
            <a:rPr kumimoji="1" lang="ja-JP" altLang="en-US" sz="1400"/>
            <a:t>　　　　　　</a:t>
          </a:r>
          <a:r>
            <a:rPr kumimoji="1" lang="ja-JP" altLang="en-US" sz="1400" baseline="0">
              <a:solidFill>
                <a:schemeClr val="tx1"/>
              </a:solidFill>
            </a:rPr>
            <a:t>９２２</a:t>
          </a:r>
          <a:r>
            <a:rPr kumimoji="1" lang="ja-JP" altLang="en-US" sz="1400">
              <a:solidFill>
                <a:schemeClr val="tx1"/>
              </a:solidFill>
            </a:rPr>
            <a:t>百万円</a:t>
          </a:r>
          <a:endParaRPr kumimoji="1" lang="en-US" altLang="ja-JP" sz="1400">
            <a:solidFill>
              <a:schemeClr val="tx1"/>
            </a:solidFill>
          </a:endParaRPr>
        </a:p>
        <a:p>
          <a:endParaRPr kumimoji="1" lang="en-US" altLang="ja-JP" sz="1100"/>
        </a:p>
        <a:p>
          <a:endParaRPr kumimoji="1" lang="en-US" altLang="ja-JP" sz="1100"/>
        </a:p>
      </xdr:txBody>
    </xdr:sp>
    <xdr:clientData/>
  </xdr:twoCellAnchor>
  <xdr:twoCellAnchor>
    <xdr:from>
      <xdr:col>7</xdr:col>
      <xdr:colOff>0</xdr:colOff>
      <xdr:row>752</xdr:row>
      <xdr:rowOff>1</xdr:rowOff>
    </xdr:from>
    <xdr:to>
      <xdr:col>20</xdr:col>
      <xdr:colOff>95014</xdr:colOff>
      <xdr:row>753</xdr:row>
      <xdr:rowOff>201707</xdr:rowOff>
    </xdr:to>
    <xdr:sp macro="" textlink="">
      <xdr:nvSpPr>
        <xdr:cNvPr id="14" name="大かっこ 13"/>
        <xdr:cNvSpPr/>
      </xdr:nvSpPr>
      <xdr:spPr>
        <a:xfrm>
          <a:off x="1400175" y="37271326"/>
          <a:ext cx="2695339" cy="5541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報告書印刷　等</a:t>
          </a:r>
          <a:endParaRPr lang="ja-JP" altLang="ja-JP">
            <a:effectLst/>
          </a:endParaRPr>
        </a:p>
      </xdr:txBody>
    </xdr:sp>
    <xdr:clientData/>
  </xdr:twoCellAnchor>
  <xdr:twoCellAnchor>
    <xdr:from>
      <xdr:col>22</xdr:col>
      <xdr:colOff>1</xdr:colOff>
      <xdr:row>752</xdr:row>
      <xdr:rowOff>1</xdr:rowOff>
    </xdr:from>
    <xdr:to>
      <xdr:col>34</xdr:col>
      <xdr:colOff>89648</xdr:colOff>
      <xdr:row>753</xdr:row>
      <xdr:rowOff>156882</xdr:rowOff>
    </xdr:to>
    <xdr:sp macro="" textlink="">
      <xdr:nvSpPr>
        <xdr:cNvPr id="15" name="大かっこ 14"/>
        <xdr:cNvSpPr/>
      </xdr:nvSpPr>
      <xdr:spPr>
        <a:xfrm>
          <a:off x="4400551" y="37271326"/>
          <a:ext cx="2489947" cy="509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調査用品の印刷、調査用品発送、穿孔委託、システム運用・保守　等　</a:t>
          </a:r>
          <a:endParaRPr kumimoji="1" lang="en-US" altLang="ja-JP" sz="1100">
            <a:solidFill>
              <a:sysClr val="windowText" lastClr="000000"/>
            </a:solidFill>
            <a:latin typeface="+mn-lt"/>
            <a:ea typeface="+mn-ea"/>
            <a:cs typeface="+mn-cs"/>
          </a:endParaRPr>
        </a:p>
      </xdr:txBody>
    </xdr:sp>
    <xdr:clientData/>
  </xdr:twoCellAnchor>
  <xdr:twoCellAnchor>
    <xdr:from>
      <xdr:col>36</xdr:col>
      <xdr:colOff>0</xdr:colOff>
      <xdr:row>751</xdr:row>
      <xdr:rowOff>291354</xdr:rowOff>
    </xdr:from>
    <xdr:to>
      <xdr:col>49</xdr:col>
      <xdr:colOff>56243</xdr:colOff>
      <xdr:row>754</xdr:row>
      <xdr:rowOff>313765</xdr:rowOff>
    </xdr:to>
    <xdr:sp macro="" textlink="">
      <xdr:nvSpPr>
        <xdr:cNvPr id="16" name="大かっこ 15"/>
        <xdr:cNvSpPr/>
      </xdr:nvSpPr>
      <xdr:spPr>
        <a:xfrm>
          <a:off x="7200900" y="37210254"/>
          <a:ext cx="2656568" cy="10796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統計調査員を雇用し調査を実施。調査票を回収後、厚生労働省に送付。調査票の一部については、都道府県にて集計し、厚生労働省に報告</a:t>
          </a:r>
          <a:endParaRPr kumimoji="1" lang="en-US" sz="1100">
            <a:solidFill>
              <a:schemeClr val="tx1"/>
            </a:solidFill>
            <a:latin typeface="+mn-lt"/>
            <a:ea typeface="+mn-ea"/>
            <a:cs typeface="+mn-cs"/>
          </a:endParaRPr>
        </a:p>
      </xdr:txBody>
    </xdr:sp>
    <xdr:clientData/>
  </xdr:twoCellAnchor>
  <xdr:twoCellAnchor>
    <xdr:from>
      <xdr:col>8</xdr:col>
      <xdr:colOff>0</xdr:colOff>
      <xdr:row>757</xdr:row>
      <xdr:rowOff>0</xdr:rowOff>
    </xdr:from>
    <xdr:to>
      <xdr:col>25</xdr:col>
      <xdr:colOff>152869</xdr:colOff>
      <xdr:row>757</xdr:row>
      <xdr:rowOff>346345</xdr:rowOff>
    </xdr:to>
    <xdr:sp macro="" textlink="">
      <xdr:nvSpPr>
        <xdr:cNvPr id="17" name="テキスト ボックス 16"/>
        <xdr:cNvSpPr txBox="1"/>
      </xdr:nvSpPr>
      <xdr:spPr>
        <a:xfrm>
          <a:off x="1600200" y="39347775"/>
          <a:ext cx="3553294" cy="3463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Ｄ．賃金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34</xdr:col>
      <xdr:colOff>0</xdr:colOff>
      <xdr:row>757</xdr:row>
      <xdr:rowOff>0</xdr:rowOff>
    </xdr:from>
    <xdr:to>
      <xdr:col>49</xdr:col>
      <xdr:colOff>90162</xdr:colOff>
      <xdr:row>758</xdr:row>
      <xdr:rowOff>24378</xdr:rowOff>
    </xdr:to>
    <xdr:sp macro="" textlink="">
      <xdr:nvSpPr>
        <xdr:cNvPr id="18" name="テキスト ボックス 17"/>
        <xdr:cNvSpPr txBox="1"/>
      </xdr:nvSpPr>
      <xdr:spPr>
        <a:xfrm>
          <a:off x="6800850" y="39347775"/>
          <a:ext cx="3090537" cy="691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Ｅ．事務費</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oneCellAnchor>
    <xdr:from>
      <xdr:col>11</xdr:col>
      <xdr:colOff>22412</xdr:colOff>
      <xdr:row>758</xdr:row>
      <xdr:rowOff>67235</xdr:rowOff>
    </xdr:from>
    <xdr:ext cx="2093897" cy="620445"/>
    <xdr:sp macro="" textlink="">
      <xdr:nvSpPr>
        <xdr:cNvPr id="19" name="テキスト ボックス 18"/>
        <xdr:cNvSpPr txBox="1"/>
      </xdr:nvSpPr>
      <xdr:spPr>
        <a:xfrm>
          <a:off x="2222687" y="40081760"/>
          <a:ext cx="2093897" cy="620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ctr"/>
          <a:r>
            <a:rPr kumimoji="1" lang="ja-JP" altLang="en-US" sz="1400"/>
            <a:t>臨時集計員（９名）</a:t>
          </a:r>
          <a:endParaRPr kumimoji="1" lang="en-US" altLang="ja-JP" sz="1400"/>
        </a:p>
        <a:p>
          <a:pPr algn="ctr">
            <a:lnSpc>
              <a:spcPts val="1700"/>
            </a:lnSpc>
          </a:pPr>
          <a:r>
            <a:rPr kumimoji="1" lang="ja-JP" altLang="en-US" sz="1400" baseline="0">
              <a:solidFill>
                <a:schemeClr val="tx1"/>
              </a:solidFill>
            </a:rPr>
            <a:t>１</a:t>
          </a:r>
          <a:r>
            <a:rPr kumimoji="1" lang="ja-JP" altLang="en-US" sz="1400">
              <a:solidFill>
                <a:schemeClr val="tx1"/>
              </a:solidFill>
            </a:rPr>
            <a:t>百万円</a:t>
          </a:r>
          <a:endParaRPr kumimoji="1" lang="en-US" altLang="ja-JP" sz="1400">
            <a:solidFill>
              <a:schemeClr val="tx1"/>
            </a:solidFill>
          </a:endParaRPr>
        </a:p>
      </xdr:txBody>
    </xdr:sp>
    <xdr:clientData/>
  </xdr:oneCellAnchor>
  <xdr:oneCellAnchor>
    <xdr:from>
      <xdr:col>37</xdr:col>
      <xdr:colOff>0</xdr:colOff>
      <xdr:row>758</xdr:row>
      <xdr:rowOff>0</xdr:rowOff>
    </xdr:from>
    <xdr:ext cx="2093897" cy="620445"/>
    <xdr:sp macro="" textlink="">
      <xdr:nvSpPr>
        <xdr:cNvPr id="20" name="テキスト ボックス 19"/>
        <xdr:cNvSpPr txBox="1"/>
      </xdr:nvSpPr>
      <xdr:spPr>
        <a:xfrm>
          <a:off x="7400925" y="40014525"/>
          <a:ext cx="2093897" cy="620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ctr"/>
          <a:r>
            <a:rPr kumimoji="1" lang="ja-JP" altLang="en-US" sz="1400"/>
            <a:t>事務費</a:t>
          </a:r>
          <a:endParaRPr kumimoji="1" lang="en-US" altLang="ja-JP" sz="1400"/>
        </a:p>
        <a:p>
          <a:pPr algn="ctr">
            <a:lnSpc>
              <a:spcPts val="1700"/>
            </a:lnSpc>
          </a:pPr>
          <a:r>
            <a:rPr kumimoji="1" lang="ja-JP" altLang="en-US" sz="1400" baseline="0">
              <a:solidFill>
                <a:schemeClr val="tx1"/>
              </a:solidFill>
            </a:rPr>
            <a:t>２</a:t>
          </a:r>
          <a:r>
            <a:rPr kumimoji="1" lang="ja-JP" altLang="en-US" sz="1400">
              <a:solidFill>
                <a:schemeClr val="tx1"/>
              </a:solidFill>
            </a:rPr>
            <a:t>百万円</a:t>
          </a:r>
          <a:endParaRPr kumimoji="1" lang="en-US" altLang="ja-JP" sz="1400">
            <a:solidFill>
              <a:schemeClr val="tx1"/>
            </a:solidFill>
          </a:endParaRPr>
        </a:p>
      </xdr:txBody>
    </xdr:sp>
    <xdr:clientData/>
  </xdr:oneCellAnchor>
  <xdr:twoCellAnchor>
    <xdr:from>
      <xdr:col>11</xdr:col>
      <xdr:colOff>33617</xdr:colOff>
      <xdr:row>760</xdr:row>
      <xdr:rowOff>78441</xdr:rowOff>
    </xdr:from>
    <xdr:to>
      <xdr:col>21</xdr:col>
      <xdr:colOff>56029</xdr:colOff>
      <xdr:row>761</xdr:row>
      <xdr:rowOff>67235</xdr:rowOff>
    </xdr:to>
    <xdr:sp macro="" textlink="">
      <xdr:nvSpPr>
        <xdr:cNvPr id="21" name="大かっこ 20"/>
        <xdr:cNvSpPr/>
      </xdr:nvSpPr>
      <xdr:spPr>
        <a:xfrm>
          <a:off x="2233892" y="40681275"/>
          <a:ext cx="2022662"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臨時集計員手当</a:t>
          </a:r>
          <a:endParaRPr kumimoji="1" lang="en-US" altLang="ja-JP" sz="1100">
            <a:solidFill>
              <a:schemeClr val="tx1"/>
            </a:solidFill>
            <a:latin typeface="+mn-lt"/>
            <a:ea typeface="+mn-ea"/>
            <a:cs typeface="+mn-cs"/>
          </a:endParaRPr>
        </a:p>
      </xdr:txBody>
    </xdr:sp>
    <xdr:clientData/>
  </xdr:twoCellAnchor>
  <xdr:twoCellAnchor>
    <xdr:from>
      <xdr:col>37</xdr:col>
      <xdr:colOff>145675</xdr:colOff>
      <xdr:row>760</xdr:row>
      <xdr:rowOff>11205</xdr:rowOff>
    </xdr:from>
    <xdr:to>
      <xdr:col>47</xdr:col>
      <xdr:colOff>89648</xdr:colOff>
      <xdr:row>761</xdr:row>
      <xdr:rowOff>291353</xdr:rowOff>
    </xdr:to>
    <xdr:sp macro="" textlink="">
      <xdr:nvSpPr>
        <xdr:cNvPr id="22" name="大かっこ 21"/>
        <xdr:cNvSpPr/>
      </xdr:nvSpPr>
      <xdr:spPr>
        <a:xfrm>
          <a:off x="7546600" y="40681275"/>
          <a:ext cx="1944223"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郵便料金</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0" zoomScaleNormal="100" zoomScaleSheetLayoutView="80"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908</v>
      </c>
      <c r="AT2" s="939"/>
      <c r="AU2" s="939"/>
      <c r="AV2" s="52" t="str">
        <f>IF(AW2="", "", "-")</f>
        <v/>
      </c>
      <c r="AW2" s="910"/>
      <c r="AX2" s="910"/>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114</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548</v>
      </c>
      <c r="AF5" s="699"/>
      <c r="AG5" s="699"/>
      <c r="AH5" s="699"/>
      <c r="AI5" s="699"/>
      <c r="AJ5" s="699"/>
      <c r="AK5" s="699"/>
      <c r="AL5" s="699"/>
      <c r="AM5" s="699"/>
      <c r="AN5" s="699"/>
      <c r="AO5" s="699"/>
      <c r="AP5" s="700"/>
      <c r="AQ5" s="701" t="s">
        <v>712</v>
      </c>
      <c r="AR5" s="702"/>
      <c r="AS5" s="702"/>
      <c r="AT5" s="702"/>
      <c r="AU5" s="702"/>
      <c r="AV5" s="702"/>
      <c r="AW5" s="702"/>
      <c r="AX5" s="703"/>
    </row>
    <row r="6" spans="1:50" ht="39" customHeight="1" x14ac:dyDescent="0.15">
      <c r="A6" s="706" t="s">
        <v>4</v>
      </c>
      <c r="B6" s="707"/>
      <c r="C6" s="707"/>
      <c r="D6" s="707"/>
      <c r="E6" s="707"/>
      <c r="F6" s="707"/>
      <c r="G6" s="391" t="str">
        <f>入力規則等!F39</f>
        <v>一般会計、労働保険特別会計労災勘定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1" t="s">
        <v>544</v>
      </c>
      <c r="Z7" s="439"/>
      <c r="AA7" s="439"/>
      <c r="AB7" s="439"/>
      <c r="AC7" s="439"/>
      <c r="AD7" s="922"/>
      <c r="AE7" s="911" t="s">
        <v>551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922</v>
      </c>
      <c r="Q13" s="658"/>
      <c r="R13" s="658"/>
      <c r="S13" s="658"/>
      <c r="T13" s="658"/>
      <c r="U13" s="658"/>
      <c r="V13" s="659"/>
      <c r="W13" s="657">
        <v>916</v>
      </c>
      <c r="X13" s="658"/>
      <c r="Y13" s="658"/>
      <c r="Z13" s="658"/>
      <c r="AA13" s="658"/>
      <c r="AB13" s="658"/>
      <c r="AC13" s="659"/>
      <c r="AD13" s="657">
        <v>1012</v>
      </c>
      <c r="AE13" s="658"/>
      <c r="AF13" s="658"/>
      <c r="AG13" s="658"/>
      <c r="AH13" s="658"/>
      <c r="AI13" s="658"/>
      <c r="AJ13" s="659"/>
      <c r="AK13" s="657">
        <v>1032</v>
      </c>
      <c r="AL13" s="658"/>
      <c r="AM13" s="658"/>
      <c r="AN13" s="658"/>
      <c r="AO13" s="658"/>
      <c r="AP13" s="658"/>
      <c r="AQ13" s="659"/>
      <c r="AR13" s="918">
        <v>997</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551</v>
      </c>
      <c r="Q14" s="658"/>
      <c r="R14" s="658"/>
      <c r="S14" s="658"/>
      <c r="T14" s="658"/>
      <c r="U14" s="658"/>
      <c r="V14" s="659"/>
      <c r="W14" s="657" t="s">
        <v>551</v>
      </c>
      <c r="X14" s="658"/>
      <c r="Y14" s="658"/>
      <c r="Z14" s="658"/>
      <c r="AA14" s="658"/>
      <c r="AB14" s="658"/>
      <c r="AC14" s="659"/>
      <c r="AD14" s="657" t="s">
        <v>551</v>
      </c>
      <c r="AE14" s="658"/>
      <c r="AF14" s="658"/>
      <c r="AG14" s="658"/>
      <c r="AH14" s="658"/>
      <c r="AI14" s="658"/>
      <c r="AJ14" s="659"/>
      <c r="AK14" s="657" t="s">
        <v>571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551</v>
      </c>
      <c r="Q15" s="658"/>
      <c r="R15" s="658"/>
      <c r="S15" s="658"/>
      <c r="T15" s="658"/>
      <c r="U15" s="658"/>
      <c r="V15" s="659"/>
      <c r="W15" s="657" t="s">
        <v>551</v>
      </c>
      <c r="X15" s="658"/>
      <c r="Y15" s="658"/>
      <c r="Z15" s="658"/>
      <c r="AA15" s="658"/>
      <c r="AB15" s="658"/>
      <c r="AC15" s="659"/>
      <c r="AD15" s="657" t="s">
        <v>551</v>
      </c>
      <c r="AE15" s="658"/>
      <c r="AF15" s="658"/>
      <c r="AG15" s="658"/>
      <c r="AH15" s="658"/>
      <c r="AI15" s="658"/>
      <c r="AJ15" s="659"/>
      <c r="AK15" s="657" t="s">
        <v>571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551</v>
      </c>
      <c r="Q16" s="658"/>
      <c r="R16" s="658"/>
      <c r="S16" s="658"/>
      <c r="T16" s="658"/>
      <c r="U16" s="658"/>
      <c r="V16" s="659"/>
      <c r="W16" s="657" t="s">
        <v>551</v>
      </c>
      <c r="X16" s="658"/>
      <c r="Y16" s="658"/>
      <c r="Z16" s="658"/>
      <c r="AA16" s="658"/>
      <c r="AB16" s="658"/>
      <c r="AC16" s="659"/>
      <c r="AD16" s="657" t="s">
        <v>551</v>
      </c>
      <c r="AE16" s="658"/>
      <c r="AF16" s="658"/>
      <c r="AG16" s="658"/>
      <c r="AH16" s="658"/>
      <c r="AI16" s="658"/>
      <c r="AJ16" s="659"/>
      <c r="AK16" s="657" t="s">
        <v>572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551</v>
      </c>
      <c r="Q17" s="658"/>
      <c r="R17" s="658"/>
      <c r="S17" s="658"/>
      <c r="T17" s="658"/>
      <c r="U17" s="658"/>
      <c r="V17" s="659"/>
      <c r="W17" s="657" t="s">
        <v>551</v>
      </c>
      <c r="X17" s="658"/>
      <c r="Y17" s="658"/>
      <c r="Z17" s="658"/>
      <c r="AA17" s="658"/>
      <c r="AB17" s="658"/>
      <c r="AC17" s="659"/>
      <c r="AD17" s="657" t="s">
        <v>551</v>
      </c>
      <c r="AE17" s="658"/>
      <c r="AF17" s="658"/>
      <c r="AG17" s="658"/>
      <c r="AH17" s="658"/>
      <c r="AI17" s="658"/>
      <c r="AJ17" s="659"/>
      <c r="AK17" s="657" t="s">
        <v>572</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922</v>
      </c>
      <c r="Q18" s="879"/>
      <c r="R18" s="879"/>
      <c r="S18" s="879"/>
      <c r="T18" s="879"/>
      <c r="U18" s="879"/>
      <c r="V18" s="880"/>
      <c r="W18" s="878">
        <f>SUM(W13:AC17)</f>
        <v>916</v>
      </c>
      <c r="X18" s="879"/>
      <c r="Y18" s="879"/>
      <c r="Z18" s="879"/>
      <c r="AA18" s="879"/>
      <c r="AB18" s="879"/>
      <c r="AC18" s="880"/>
      <c r="AD18" s="878">
        <f>SUM(AD13:AJ17)</f>
        <v>1012</v>
      </c>
      <c r="AE18" s="879"/>
      <c r="AF18" s="879"/>
      <c r="AG18" s="879"/>
      <c r="AH18" s="879"/>
      <c r="AI18" s="879"/>
      <c r="AJ18" s="880"/>
      <c r="AK18" s="878">
        <f>SUM(AK13:AQ17)</f>
        <v>1032</v>
      </c>
      <c r="AL18" s="879"/>
      <c r="AM18" s="879"/>
      <c r="AN18" s="879"/>
      <c r="AO18" s="879"/>
      <c r="AP18" s="879"/>
      <c r="AQ18" s="880"/>
      <c r="AR18" s="878">
        <f>SUM(AR13:AX17)</f>
        <v>997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906</v>
      </c>
      <c r="Q19" s="658"/>
      <c r="R19" s="658"/>
      <c r="S19" s="658"/>
      <c r="T19" s="658"/>
      <c r="U19" s="658"/>
      <c r="V19" s="659"/>
      <c r="W19" s="657">
        <v>907</v>
      </c>
      <c r="X19" s="658"/>
      <c r="Y19" s="658"/>
      <c r="Z19" s="658"/>
      <c r="AA19" s="658"/>
      <c r="AB19" s="658"/>
      <c r="AC19" s="659"/>
      <c r="AD19" s="657">
        <v>942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0.98264642082429499</v>
      </c>
      <c r="Q20" s="311"/>
      <c r="R20" s="311"/>
      <c r="S20" s="311"/>
      <c r="T20" s="311"/>
      <c r="U20" s="311"/>
      <c r="V20" s="311"/>
      <c r="W20" s="311">
        <f t="shared" ref="W20" si="0">IF(W18=0, "-", SUM(W19)/W18)</f>
        <v>0.99017467248908297</v>
      </c>
      <c r="X20" s="311"/>
      <c r="Y20" s="311"/>
      <c r="Z20" s="311"/>
      <c r="AA20" s="311"/>
      <c r="AB20" s="311"/>
      <c r="AC20" s="311"/>
      <c r="AD20" s="311">
        <f t="shared" ref="AD20" si="1">IF(AD18=0, "-", SUM(AD19)/AD18)</f>
        <v>0.93083003952569165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494</v>
      </c>
      <c r="H21" s="310"/>
      <c r="I21" s="310"/>
      <c r="J21" s="310"/>
      <c r="K21" s="310"/>
      <c r="L21" s="310"/>
      <c r="M21" s="310"/>
      <c r="N21" s="310"/>
      <c r="O21" s="310"/>
      <c r="P21" s="311">
        <f>IF(P19=0, "-", SUM(P19)/SUM(P13,P14))</f>
        <v>0.98264642082429499</v>
      </c>
      <c r="Q21" s="311"/>
      <c r="R21" s="311"/>
      <c r="S21" s="311"/>
      <c r="T21" s="311"/>
      <c r="U21" s="311"/>
      <c r="V21" s="311"/>
      <c r="W21" s="311">
        <f t="shared" ref="W21" si="2">IF(W19=0, "-", SUM(W19)/SUM(W13,W14))</f>
        <v>0.99017467248908297</v>
      </c>
      <c r="X21" s="311"/>
      <c r="Y21" s="311"/>
      <c r="Z21" s="311"/>
      <c r="AA21" s="311"/>
      <c r="AB21" s="311"/>
      <c r="AC21" s="311"/>
      <c r="AD21" s="311">
        <f t="shared" ref="AD21" si="3">IF(AD19=0, "-", SUM(AD19)/SUM(AD13,AD14))</f>
        <v>0.93083003952569165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536</v>
      </c>
      <c r="B22" s="964"/>
      <c r="C22" s="964"/>
      <c r="D22" s="964"/>
      <c r="E22" s="964"/>
      <c r="F22" s="965"/>
      <c r="G22" s="950" t="s">
        <v>471</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470</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573</v>
      </c>
      <c r="H23" s="952"/>
      <c r="I23" s="952"/>
      <c r="J23" s="952"/>
      <c r="K23" s="952"/>
      <c r="L23" s="952"/>
      <c r="M23" s="952"/>
      <c r="N23" s="952"/>
      <c r="O23" s="953"/>
      <c r="P23" s="918">
        <v>880</v>
      </c>
      <c r="Q23" s="919"/>
      <c r="R23" s="919"/>
      <c r="S23" s="919"/>
      <c r="T23" s="919"/>
      <c r="U23" s="919"/>
      <c r="V23" s="936"/>
      <c r="W23" s="918">
        <v>887</v>
      </c>
      <c r="X23" s="919"/>
      <c r="Y23" s="919"/>
      <c r="Z23" s="919"/>
      <c r="AA23" s="919"/>
      <c r="AB23" s="919"/>
      <c r="AC23" s="936"/>
      <c r="AD23" s="973" t="s">
        <v>711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574</v>
      </c>
      <c r="H24" s="955"/>
      <c r="I24" s="955"/>
      <c r="J24" s="955"/>
      <c r="K24" s="955"/>
      <c r="L24" s="955"/>
      <c r="M24" s="955"/>
      <c r="N24" s="955"/>
      <c r="O24" s="956"/>
      <c r="P24" s="657">
        <v>114</v>
      </c>
      <c r="Q24" s="658"/>
      <c r="R24" s="658"/>
      <c r="S24" s="658"/>
      <c r="T24" s="658"/>
      <c r="U24" s="658"/>
      <c r="V24" s="659"/>
      <c r="W24" s="657">
        <v>71</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695</v>
      </c>
      <c r="H25" s="955"/>
      <c r="I25" s="955"/>
      <c r="J25" s="955"/>
      <c r="K25" s="955"/>
      <c r="L25" s="955"/>
      <c r="M25" s="955"/>
      <c r="N25" s="955"/>
      <c r="O25" s="956"/>
      <c r="P25" s="657">
        <v>19</v>
      </c>
      <c r="Q25" s="658"/>
      <c r="R25" s="658"/>
      <c r="S25" s="658"/>
      <c r="T25" s="658"/>
      <c r="U25" s="658"/>
      <c r="V25" s="659"/>
      <c r="W25" s="657">
        <v>19</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696</v>
      </c>
      <c r="H26" s="955"/>
      <c r="I26" s="955"/>
      <c r="J26" s="955"/>
      <c r="K26" s="955"/>
      <c r="L26" s="955"/>
      <c r="M26" s="955"/>
      <c r="N26" s="955"/>
      <c r="O26" s="956"/>
      <c r="P26" s="657">
        <v>18</v>
      </c>
      <c r="Q26" s="658"/>
      <c r="R26" s="658"/>
      <c r="S26" s="658"/>
      <c r="T26" s="658"/>
      <c r="U26" s="658"/>
      <c r="V26" s="659"/>
      <c r="W26" s="657">
        <v>19</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575</v>
      </c>
      <c r="H27" s="955"/>
      <c r="I27" s="955"/>
      <c r="J27" s="955"/>
      <c r="K27" s="955"/>
      <c r="L27" s="955"/>
      <c r="M27" s="955"/>
      <c r="N27" s="955"/>
      <c r="O27" s="956"/>
      <c r="P27" s="657">
        <v>1</v>
      </c>
      <c r="Q27" s="658"/>
      <c r="R27" s="658"/>
      <c r="S27" s="658"/>
      <c r="T27" s="658"/>
      <c r="U27" s="658"/>
      <c r="V27" s="659"/>
      <c r="W27" s="657">
        <v>1</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475</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472</v>
      </c>
      <c r="H29" s="961"/>
      <c r="I29" s="961"/>
      <c r="J29" s="961"/>
      <c r="K29" s="961"/>
      <c r="L29" s="961"/>
      <c r="M29" s="961"/>
      <c r="N29" s="961"/>
      <c r="O29" s="962"/>
      <c r="P29" s="932">
        <f>AK13</f>
        <v>1032</v>
      </c>
      <c r="Q29" s="933"/>
      <c r="R29" s="933"/>
      <c r="S29" s="933"/>
      <c r="T29" s="933"/>
      <c r="U29" s="933"/>
      <c r="V29" s="934"/>
      <c r="W29" s="932">
        <f>AR13</f>
        <v>997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488</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469</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576</v>
      </c>
      <c r="AR31" s="193"/>
      <c r="AS31" s="126" t="s">
        <v>356</v>
      </c>
      <c r="AT31" s="127"/>
      <c r="AU31" s="192">
        <v>30</v>
      </c>
      <c r="AV31" s="192"/>
      <c r="AW31" s="394" t="s">
        <v>300</v>
      </c>
      <c r="AX31" s="395"/>
    </row>
    <row r="32" spans="1:50" ht="23.25" customHeight="1" x14ac:dyDescent="0.15">
      <c r="A32" s="399"/>
      <c r="B32" s="397"/>
      <c r="C32" s="397"/>
      <c r="D32" s="397"/>
      <c r="E32" s="397"/>
      <c r="F32" s="398"/>
      <c r="G32" s="560" t="s">
        <v>554</v>
      </c>
      <c r="H32" s="561"/>
      <c r="I32" s="561"/>
      <c r="J32" s="561"/>
      <c r="K32" s="561"/>
      <c r="L32" s="561"/>
      <c r="M32" s="561"/>
      <c r="N32" s="561"/>
      <c r="O32" s="562"/>
      <c r="P32" s="98" t="s">
        <v>555</v>
      </c>
      <c r="Q32" s="98"/>
      <c r="R32" s="98"/>
      <c r="S32" s="98"/>
      <c r="T32" s="98"/>
      <c r="U32" s="98"/>
      <c r="V32" s="98"/>
      <c r="W32" s="98"/>
      <c r="X32" s="99"/>
      <c r="Y32" s="467" t="s">
        <v>12</v>
      </c>
      <c r="Z32" s="527"/>
      <c r="AA32" s="528"/>
      <c r="AB32" s="457" t="s">
        <v>556</v>
      </c>
      <c r="AC32" s="457"/>
      <c r="AD32" s="457"/>
      <c r="AE32" s="211">
        <v>3</v>
      </c>
      <c r="AF32" s="212"/>
      <c r="AG32" s="212"/>
      <c r="AH32" s="212"/>
      <c r="AI32" s="211">
        <v>3</v>
      </c>
      <c r="AJ32" s="212"/>
      <c r="AK32" s="212"/>
      <c r="AL32" s="212"/>
      <c r="AM32" s="211">
        <v>3</v>
      </c>
      <c r="AN32" s="212"/>
      <c r="AO32" s="212"/>
      <c r="AP32" s="212"/>
      <c r="AQ32" s="333" t="s">
        <v>576</v>
      </c>
      <c r="AR32" s="200"/>
      <c r="AS32" s="200"/>
      <c r="AT32" s="334"/>
      <c r="AU32" s="212" t="s">
        <v>576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v>3</v>
      </c>
      <c r="AF33" s="212"/>
      <c r="AG33" s="212"/>
      <c r="AH33" s="212"/>
      <c r="AI33" s="211">
        <v>3</v>
      </c>
      <c r="AJ33" s="212"/>
      <c r="AK33" s="212"/>
      <c r="AL33" s="212"/>
      <c r="AM33" s="211">
        <v>3</v>
      </c>
      <c r="AN33" s="212"/>
      <c r="AO33" s="212"/>
      <c r="AP33" s="212"/>
      <c r="AQ33" s="333" t="s">
        <v>576</v>
      </c>
      <c r="AR33" s="200"/>
      <c r="AS33" s="200"/>
      <c r="AT33" s="334"/>
      <c r="AU33" s="212">
        <v>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576</v>
      </c>
      <c r="AR34" s="200"/>
      <c r="AS34" s="200"/>
      <c r="AT34" s="334"/>
      <c r="AU34" s="212" t="s">
        <v>576</v>
      </c>
      <c r="AV34" s="212"/>
      <c r="AW34" s="212"/>
      <c r="AX34" s="214"/>
    </row>
    <row r="35" spans="1:50" ht="23.25" customHeight="1" x14ac:dyDescent="0.15">
      <c r="A35" s="219" t="s">
        <v>524</v>
      </c>
      <c r="B35" s="220"/>
      <c r="C35" s="220"/>
      <c r="D35" s="220"/>
      <c r="E35" s="220"/>
      <c r="F35" s="221"/>
      <c r="G35" s="225" t="s">
        <v>577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488</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488</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6"/>
    </row>
    <row r="80" spans="1:50" ht="18.75" hidden="1" customHeight="1" x14ac:dyDescent="0.15">
      <c r="A80" s="86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557</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v>547000</v>
      </c>
      <c r="AF101" s="212"/>
      <c r="AG101" s="212"/>
      <c r="AH101" s="213"/>
      <c r="AI101" s="211">
        <v>547000</v>
      </c>
      <c r="AJ101" s="212"/>
      <c r="AK101" s="212"/>
      <c r="AL101" s="213"/>
      <c r="AM101" s="211">
        <v>547000</v>
      </c>
      <c r="AN101" s="212"/>
      <c r="AO101" s="212"/>
      <c r="AP101" s="213"/>
      <c r="AQ101" s="211" t="s">
        <v>578</v>
      </c>
      <c r="AR101" s="212"/>
      <c r="AS101" s="212"/>
      <c r="AT101" s="213"/>
      <c r="AU101" s="211" t="s">
        <v>551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v>547000</v>
      </c>
      <c r="AF102" s="414"/>
      <c r="AG102" s="414"/>
      <c r="AH102" s="414"/>
      <c r="AI102" s="414">
        <v>547000</v>
      </c>
      <c r="AJ102" s="414"/>
      <c r="AK102" s="414"/>
      <c r="AL102" s="414"/>
      <c r="AM102" s="414">
        <v>547000</v>
      </c>
      <c r="AN102" s="414"/>
      <c r="AO102" s="414"/>
      <c r="AP102" s="414"/>
      <c r="AQ102" s="266">
        <v>547000</v>
      </c>
      <c r="AR102" s="267"/>
      <c r="AS102" s="267"/>
      <c r="AT102" s="312"/>
      <c r="AU102" s="266">
        <v>547000</v>
      </c>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1" t="s">
        <v>538</v>
      </c>
      <c r="AR115" s="592"/>
      <c r="AS115" s="592"/>
      <c r="AT115" s="592"/>
      <c r="AU115" s="592"/>
      <c r="AV115" s="592"/>
      <c r="AW115" s="592"/>
      <c r="AX115" s="593"/>
    </row>
    <row r="116" spans="1:50" ht="23.25" customHeight="1" x14ac:dyDescent="0.15">
      <c r="A116" s="435"/>
      <c r="B116" s="436"/>
      <c r="C116" s="436"/>
      <c r="D116" s="436"/>
      <c r="E116" s="436"/>
      <c r="F116" s="437"/>
      <c r="G116" s="389" t="s">
        <v>559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211">
        <v>1655</v>
      </c>
      <c r="AF116" s="212"/>
      <c r="AG116" s="212"/>
      <c r="AH116" s="213"/>
      <c r="AI116" s="211">
        <v>1658</v>
      </c>
      <c r="AJ116" s="212"/>
      <c r="AK116" s="212"/>
      <c r="AL116" s="213"/>
      <c r="AM116" s="414">
        <v>1851</v>
      </c>
      <c r="AN116" s="414"/>
      <c r="AO116" s="414"/>
      <c r="AP116" s="414"/>
      <c r="AQ116" s="211">
        <v>1886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90" t="s">
        <v>562</v>
      </c>
      <c r="AF117" s="547"/>
      <c r="AG117" s="547"/>
      <c r="AH117" s="547"/>
      <c r="AI117" s="590" t="s">
        <v>721</v>
      </c>
      <c r="AJ117" s="547"/>
      <c r="AK117" s="547"/>
      <c r="AL117" s="547"/>
      <c r="AM117" s="590" t="s">
        <v>579</v>
      </c>
      <c r="AN117" s="547"/>
      <c r="AO117" s="547"/>
      <c r="AP117" s="547"/>
      <c r="AQ117" s="547" t="s">
        <v>580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1" t="s">
        <v>538</v>
      </c>
      <c r="AR118" s="592"/>
      <c r="AS118" s="592"/>
      <c r="AT118" s="592"/>
      <c r="AU118" s="592"/>
      <c r="AV118" s="592"/>
      <c r="AW118" s="592"/>
      <c r="AX118" s="593"/>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1" t="s">
        <v>538</v>
      </c>
      <c r="AR121" s="592"/>
      <c r="AS121" s="592"/>
      <c r="AT121" s="592"/>
      <c r="AU121" s="592"/>
      <c r="AV121" s="592"/>
      <c r="AW121" s="592"/>
      <c r="AX121" s="593"/>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1" t="s">
        <v>538</v>
      </c>
      <c r="AR124" s="592"/>
      <c r="AS124" s="592"/>
      <c r="AT124" s="592"/>
      <c r="AU124" s="592"/>
      <c r="AV124" s="592"/>
      <c r="AW124" s="592"/>
      <c r="AX124" s="593"/>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469</v>
      </c>
      <c r="AN127" s="412"/>
      <c r="AO127" s="412"/>
      <c r="AP127" s="413"/>
      <c r="AQ127" s="591" t="s">
        <v>538</v>
      </c>
      <c r="AR127" s="592"/>
      <c r="AS127" s="592"/>
      <c r="AT127" s="592"/>
      <c r="AU127" s="592"/>
      <c r="AV127" s="592"/>
      <c r="AW127" s="592"/>
      <c r="AX127" s="593"/>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t="s">
        <v>585</v>
      </c>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584</v>
      </c>
      <c r="AC134" s="198"/>
      <c r="AD134" s="198"/>
      <c r="AE134" s="199" t="s">
        <v>581</v>
      </c>
      <c r="AF134" s="200"/>
      <c r="AG134" s="200"/>
      <c r="AH134" s="200"/>
      <c r="AI134" s="199" t="s">
        <v>581</v>
      </c>
      <c r="AJ134" s="200"/>
      <c r="AK134" s="200"/>
      <c r="AL134" s="200"/>
      <c r="AM134" s="199" t="s">
        <v>581</v>
      </c>
      <c r="AN134" s="200"/>
      <c r="AO134" s="200"/>
      <c r="AP134" s="200"/>
      <c r="AQ134" s="199" t="s">
        <v>581</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581</v>
      </c>
      <c r="AF135" s="200"/>
      <c r="AG135" s="200"/>
      <c r="AH135" s="200"/>
      <c r="AI135" s="199" t="s">
        <v>581</v>
      </c>
      <c r="AJ135" s="200"/>
      <c r="AK135" s="200"/>
      <c r="AL135" s="200"/>
      <c r="AM135" s="199" t="s">
        <v>581</v>
      </c>
      <c r="AN135" s="200"/>
      <c r="AO135" s="200"/>
      <c r="AP135" s="200"/>
      <c r="AQ135" s="199" t="s">
        <v>581</v>
      </c>
      <c r="AR135" s="200"/>
      <c r="AS135" s="200"/>
      <c r="AT135" s="200"/>
      <c r="AU135" s="199" t="s">
        <v>581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578</v>
      </c>
      <c r="H154" s="98"/>
      <c r="I154" s="98"/>
      <c r="J154" s="98"/>
      <c r="K154" s="98"/>
      <c r="L154" s="98"/>
      <c r="M154" s="98"/>
      <c r="N154" s="98"/>
      <c r="O154" s="98"/>
      <c r="P154" s="99"/>
      <c r="Q154" s="118" t="s">
        <v>578</v>
      </c>
      <c r="R154" s="98"/>
      <c r="S154" s="98"/>
      <c r="T154" s="98"/>
      <c r="U154" s="98"/>
      <c r="V154" s="98"/>
      <c r="W154" s="98"/>
      <c r="X154" s="98"/>
      <c r="Y154" s="98"/>
      <c r="Z154" s="98"/>
      <c r="AA154" s="286"/>
      <c r="AB154" s="134" t="s">
        <v>578</v>
      </c>
      <c r="AC154" s="135"/>
      <c r="AD154" s="135"/>
      <c r="AE154" s="140" t="s">
        <v>578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551</v>
      </c>
      <c r="K430" s="900"/>
      <c r="L430" s="900"/>
      <c r="M430" s="900"/>
      <c r="N430" s="900"/>
      <c r="O430" s="900"/>
      <c r="P430" s="900"/>
      <c r="Q430" s="900"/>
      <c r="R430" s="900"/>
      <c r="S430" s="900"/>
      <c r="T430" s="901"/>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89" t="s">
        <v>578</v>
      </c>
      <c r="AR432" s="193"/>
      <c r="AS432" s="126" t="s">
        <v>356</v>
      </c>
      <c r="AT432" s="127"/>
      <c r="AU432" s="193" t="s">
        <v>583</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587</v>
      </c>
      <c r="AF433" s="200"/>
      <c r="AG433" s="200"/>
      <c r="AH433" s="200"/>
      <c r="AI433" s="333" t="s">
        <v>583</v>
      </c>
      <c r="AJ433" s="200"/>
      <c r="AK433" s="200"/>
      <c r="AL433" s="200"/>
      <c r="AM433" s="333" t="s">
        <v>583</v>
      </c>
      <c r="AN433" s="200"/>
      <c r="AO433" s="200"/>
      <c r="AP433" s="334"/>
      <c r="AQ433" s="333" t="s">
        <v>583</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578</v>
      </c>
      <c r="AF434" s="200"/>
      <c r="AG434" s="200"/>
      <c r="AH434" s="334"/>
      <c r="AI434" s="333" t="s">
        <v>583</v>
      </c>
      <c r="AJ434" s="200"/>
      <c r="AK434" s="200"/>
      <c r="AL434" s="200"/>
      <c r="AM434" s="333" t="s">
        <v>578</v>
      </c>
      <c r="AN434" s="200"/>
      <c r="AO434" s="200"/>
      <c r="AP434" s="334"/>
      <c r="AQ434" s="333" t="s">
        <v>587</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587</v>
      </c>
      <c r="AF435" s="200"/>
      <c r="AG435" s="200"/>
      <c r="AH435" s="334"/>
      <c r="AI435" s="333" t="s">
        <v>578</v>
      </c>
      <c r="AJ435" s="200"/>
      <c r="AK435" s="200"/>
      <c r="AL435" s="200"/>
      <c r="AM435" s="333" t="s">
        <v>587</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89" t="s">
        <v>581</v>
      </c>
      <c r="AR457" s="193"/>
      <c r="AS457" s="126" t="s">
        <v>356</v>
      </c>
      <c r="AT457" s="127"/>
      <c r="AU457" s="193" t="s">
        <v>581</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583</v>
      </c>
      <c r="AC458" s="206"/>
      <c r="AD458" s="206"/>
      <c r="AE458" s="333" t="s">
        <v>581</v>
      </c>
      <c r="AF458" s="200"/>
      <c r="AG458" s="200"/>
      <c r="AH458" s="200"/>
      <c r="AI458" s="333" t="s">
        <v>586</v>
      </c>
      <c r="AJ458" s="200"/>
      <c r="AK458" s="200"/>
      <c r="AL458" s="200"/>
      <c r="AM458" s="333" t="s">
        <v>571</v>
      </c>
      <c r="AN458" s="200"/>
      <c r="AO458" s="200"/>
      <c r="AP458" s="334"/>
      <c r="AQ458" s="333" t="s">
        <v>571</v>
      </c>
      <c r="AR458" s="200"/>
      <c r="AS458" s="200"/>
      <c r="AT458" s="334"/>
      <c r="AU458" s="200" t="s">
        <v>571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3" t="s">
        <v>583</v>
      </c>
      <c r="AF459" s="200"/>
      <c r="AG459" s="200"/>
      <c r="AH459" s="334"/>
      <c r="AI459" s="333" t="s">
        <v>571</v>
      </c>
      <c r="AJ459" s="200"/>
      <c r="AK459" s="200"/>
      <c r="AL459" s="200"/>
      <c r="AM459" s="333" t="s">
        <v>571</v>
      </c>
      <c r="AN459" s="200"/>
      <c r="AO459" s="200"/>
      <c r="AP459" s="334"/>
      <c r="AQ459" s="333" t="s">
        <v>571</v>
      </c>
      <c r="AR459" s="200"/>
      <c r="AS459" s="200"/>
      <c r="AT459" s="334"/>
      <c r="AU459" s="200" t="s">
        <v>571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571</v>
      </c>
      <c r="AF460" s="200"/>
      <c r="AG460" s="200"/>
      <c r="AH460" s="334"/>
      <c r="AI460" s="333" t="s">
        <v>571</v>
      </c>
      <c r="AJ460" s="200"/>
      <c r="AK460" s="200"/>
      <c r="AL460" s="200"/>
      <c r="AM460" s="333" t="s">
        <v>571</v>
      </c>
      <c r="AN460" s="200"/>
      <c r="AO460" s="200"/>
      <c r="AP460" s="334"/>
      <c r="AQ460" s="333" t="s">
        <v>588</v>
      </c>
      <c r="AR460" s="200"/>
      <c r="AS460" s="200"/>
      <c r="AT460" s="334"/>
      <c r="AU460" s="200" t="s">
        <v>588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2"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549</v>
      </c>
      <c r="AE702" s="339"/>
      <c r="AF702" s="339"/>
      <c r="AG702" s="381" t="s">
        <v>707</v>
      </c>
      <c r="AH702" s="382"/>
      <c r="AI702" s="382"/>
      <c r="AJ702" s="382"/>
      <c r="AK702" s="382"/>
      <c r="AL702" s="382"/>
      <c r="AM702" s="382"/>
      <c r="AN702" s="382"/>
      <c r="AO702" s="382"/>
      <c r="AP702" s="382"/>
      <c r="AQ702" s="382"/>
      <c r="AR702" s="382"/>
      <c r="AS702" s="382"/>
      <c r="AT702" s="382"/>
      <c r="AU702" s="382"/>
      <c r="AV702" s="382"/>
      <c r="AW702" s="382"/>
      <c r="AX702" s="383"/>
    </row>
    <row r="703" spans="1:50" ht="36"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549</v>
      </c>
      <c r="AE703" s="322"/>
      <c r="AF703" s="322"/>
      <c r="AG703" s="94" t="s">
        <v>643</v>
      </c>
      <c r="AH703" s="95"/>
      <c r="AI703" s="95"/>
      <c r="AJ703" s="95"/>
      <c r="AK703" s="95"/>
      <c r="AL703" s="95"/>
      <c r="AM703" s="95"/>
      <c r="AN703" s="95"/>
      <c r="AO703" s="95"/>
      <c r="AP703" s="95"/>
      <c r="AQ703" s="95"/>
      <c r="AR703" s="95"/>
      <c r="AS703" s="95"/>
      <c r="AT703" s="95"/>
      <c r="AU703" s="95"/>
      <c r="AV703" s="95"/>
      <c r="AW703" s="95"/>
      <c r="AX703" s="96"/>
    </row>
    <row r="704" spans="1:50" ht="61.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549</v>
      </c>
      <c r="AE704" s="783"/>
      <c r="AF704" s="783"/>
      <c r="AG704" s="160" t="s">
        <v>644</v>
      </c>
      <c r="AH704" s="101"/>
      <c r="AI704" s="101"/>
      <c r="AJ704" s="101"/>
      <c r="AK704" s="101"/>
      <c r="AL704" s="101"/>
      <c r="AM704" s="101"/>
      <c r="AN704" s="101"/>
      <c r="AO704" s="101"/>
      <c r="AP704" s="101"/>
      <c r="AQ704" s="101"/>
      <c r="AR704" s="101"/>
      <c r="AS704" s="101"/>
      <c r="AT704" s="101"/>
      <c r="AU704" s="101"/>
      <c r="AV704" s="101"/>
      <c r="AW704" s="101"/>
      <c r="AX704" s="161"/>
    </row>
    <row r="705" spans="1:50" ht="25.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549</v>
      </c>
      <c r="AE705" s="715"/>
      <c r="AF705" s="715"/>
      <c r="AG705" s="118" t="s">
        <v>704</v>
      </c>
      <c r="AH705" s="98"/>
      <c r="AI705" s="98"/>
      <c r="AJ705" s="98"/>
      <c r="AK705" s="98"/>
      <c r="AL705" s="98"/>
      <c r="AM705" s="98"/>
      <c r="AN705" s="98"/>
      <c r="AO705" s="98"/>
      <c r="AP705" s="98"/>
      <c r="AQ705" s="98"/>
      <c r="AR705" s="98"/>
      <c r="AS705" s="98"/>
      <c r="AT705" s="98"/>
      <c r="AU705" s="98"/>
      <c r="AV705" s="98"/>
      <c r="AW705" s="98"/>
      <c r="AX705" s="119"/>
    </row>
    <row r="706" spans="1:50" ht="35.1" customHeight="1" x14ac:dyDescent="0.15">
      <c r="A706" s="642"/>
      <c r="B706" s="643"/>
      <c r="C706" s="794"/>
      <c r="D706" s="795"/>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563</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0"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564</v>
      </c>
      <c r="AE708" s="605"/>
      <c r="AF708" s="605"/>
      <c r="AG708" s="742" t="s">
        <v>645</v>
      </c>
      <c r="AH708" s="743"/>
      <c r="AI708" s="743"/>
      <c r="AJ708" s="743"/>
      <c r="AK708" s="743"/>
      <c r="AL708" s="743"/>
      <c r="AM708" s="743"/>
      <c r="AN708" s="743"/>
      <c r="AO708" s="743"/>
      <c r="AP708" s="743"/>
      <c r="AQ708" s="743"/>
      <c r="AR708" s="743"/>
      <c r="AS708" s="743"/>
      <c r="AT708" s="743"/>
      <c r="AU708" s="743"/>
      <c r="AV708" s="743"/>
      <c r="AW708" s="743"/>
      <c r="AX708" s="744"/>
    </row>
    <row r="709" spans="1:50" ht="50.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705</v>
      </c>
      <c r="AH709" s="95"/>
      <c r="AI709" s="95"/>
      <c r="AJ709" s="95"/>
      <c r="AK709" s="95"/>
      <c r="AL709" s="95"/>
      <c r="AM709" s="95"/>
      <c r="AN709" s="95"/>
      <c r="AO709" s="95"/>
      <c r="AP709" s="95"/>
      <c r="AQ709" s="95"/>
      <c r="AR709" s="95"/>
      <c r="AS709" s="95"/>
      <c r="AT709" s="95"/>
      <c r="AU709" s="95"/>
      <c r="AV709" s="95"/>
      <c r="AW709" s="95"/>
      <c r="AX709" s="96"/>
    </row>
    <row r="710" spans="1:50" ht="30"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564</v>
      </c>
      <c r="AE710" s="322"/>
      <c r="AF710" s="322"/>
      <c r="AG710" s="94" t="s">
        <v>646</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549</v>
      </c>
      <c r="AE711" s="322"/>
      <c r="AF711" s="322"/>
      <c r="AG711" s="94" t="s">
        <v>647</v>
      </c>
      <c r="AH711" s="95"/>
      <c r="AI711" s="95"/>
      <c r="AJ711" s="95"/>
      <c r="AK711" s="95"/>
      <c r="AL711" s="95"/>
      <c r="AM711" s="95"/>
      <c r="AN711" s="95"/>
      <c r="AO711" s="95"/>
      <c r="AP711" s="95"/>
      <c r="AQ711" s="95"/>
      <c r="AR711" s="95"/>
      <c r="AS711" s="95"/>
      <c r="AT711" s="95"/>
      <c r="AU711" s="95"/>
      <c r="AV711" s="95"/>
      <c r="AW711" s="95"/>
      <c r="AX711" s="96"/>
    </row>
    <row r="712" spans="1:50" ht="24" customHeight="1" x14ac:dyDescent="0.15">
      <c r="A712" s="642"/>
      <c r="B712" s="644"/>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564</v>
      </c>
      <c r="AE712" s="783"/>
      <c r="AF712" s="783"/>
      <c r="AG712" s="810" t="s">
        <v>645</v>
      </c>
      <c r="AH712" s="811"/>
      <c r="AI712" s="811"/>
      <c r="AJ712" s="811"/>
      <c r="AK712" s="811"/>
      <c r="AL712" s="811"/>
      <c r="AM712" s="811"/>
      <c r="AN712" s="811"/>
      <c r="AO712" s="811"/>
      <c r="AP712" s="811"/>
      <c r="AQ712" s="811"/>
      <c r="AR712" s="811"/>
      <c r="AS712" s="811"/>
      <c r="AT712" s="811"/>
      <c r="AU712" s="811"/>
      <c r="AV712" s="811"/>
      <c r="AW712" s="811"/>
      <c r="AX712" s="812"/>
    </row>
    <row r="713" spans="1:50" ht="25.5" customHeight="1" x14ac:dyDescent="0.15">
      <c r="A713" s="642"/>
      <c r="B713" s="644"/>
      <c r="C713" s="947" t="s">
        <v>486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564</v>
      </c>
      <c r="AE713" s="322"/>
      <c r="AF713" s="663"/>
      <c r="AG713" s="94" t="s">
        <v>645</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5"/>
      <c r="B714" s="646"/>
      <c r="C714" s="647" t="s">
        <v>458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549</v>
      </c>
      <c r="AE714" s="808"/>
      <c r="AF714" s="809"/>
      <c r="AG714" s="736" t="s">
        <v>648</v>
      </c>
      <c r="AH714" s="737"/>
      <c r="AI714" s="737"/>
      <c r="AJ714" s="737"/>
      <c r="AK714" s="737"/>
      <c r="AL714" s="737"/>
      <c r="AM714" s="737"/>
      <c r="AN714" s="737"/>
      <c r="AO714" s="737"/>
      <c r="AP714" s="737"/>
      <c r="AQ714" s="737"/>
      <c r="AR714" s="737"/>
      <c r="AS714" s="737"/>
      <c r="AT714" s="737"/>
      <c r="AU714" s="737"/>
      <c r="AV714" s="737"/>
      <c r="AW714" s="737"/>
      <c r="AX714" s="738"/>
    </row>
    <row r="715" spans="1:50" ht="55.5" customHeight="1" x14ac:dyDescent="0.15">
      <c r="A715" s="640"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549</v>
      </c>
      <c r="AE715" s="605"/>
      <c r="AF715" s="656"/>
      <c r="AG715" s="742" t="s">
        <v>649</v>
      </c>
      <c r="AH715" s="743"/>
      <c r="AI715" s="743"/>
      <c r="AJ715" s="743"/>
      <c r="AK715" s="743"/>
      <c r="AL715" s="743"/>
      <c r="AM715" s="743"/>
      <c r="AN715" s="743"/>
      <c r="AO715" s="743"/>
      <c r="AP715" s="743"/>
      <c r="AQ715" s="743"/>
      <c r="AR715" s="743"/>
      <c r="AS715" s="743"/>
      <c r="AT715" s="743"/>
      <c r="AU715" s="743"/>
      <c r="AV715" s="743"/>
      <c r="AW715" s="743"/>
      <c r="AX715" s="744"/>
    </row>
    <row r="716" spans="1:50" ht="3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94" t="s">
        <v>650</v>
      </c>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706</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651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564</v>
      </c>
      <c r="AE719" s="605"/>
      <c r="AF719" s="605"/>
      <c r="AG719" s="118" t="s">
        <v>699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699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5.5" customHeight="1" x14ac:dyDescent="0.15">
      <c r="A726" s="640" t="s">
        <v>48</v>
      </c>
      <c r="B726" s="802"/>
      <c r="C726" s="815" t="s">
        <v>53</v>
      </c>
      <c r="D726" s="837"/>
      <c r="E726" s="837"/>
      <c r="F726" s="838"/>
      <c r="G726" s="573" t="s">
        <v>652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653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4.5" customHeight="1" thickBot="1" x14ac:dyDescent="0.2">
      <c r="A729" s="634" t="s">
        <v>708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3" customHeight="1" thickBot="1" x14ac:dyDescent="0.2">
      <c r="A731" s="799" t="s">
        <v>257</v>
      </c>
      <c r="B731" s="800"/>
      <c r="C731" s="800"/>
      <c r="D731" s="800"/>
      <c r="E731" s="801"/>
      <c r="F731" s="729" t="s">
        <v>709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t="s">
        <v>257</v>
      </c>
      <c r="B733" s="674"/>
      <c r="C733" s="674"/>
      <c r="D733" s="674"/>
      <c r="E733" s="675"/>
      <c r="F733" s="637" t="s">
        <v>710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565</v>
      </c>
      <c r="F737" s="987"/>
      <c r="G737" s="987"/>
      <c r="H737" s="987"/>
      <c r="I737" s="987"/>
      <c r="J737" s="987"/>
      <c r="K737" s="987"/>
      <c r="L737" s="987"/>
      <c r="M737" s="987"/>
      <c r="N737" s="358" t="s">
        <v>358</v>
      </c>
      <c r="O737" s="358"/>
      <c r="P737" s="358"/>
      <c r="Q737" s="358"/>
      <c r="R737" s="987" t="s">
        <v>566</v>
      </c>
      <c r="S737" s="987"/>
      <c r="T737" s="987"/>
      <c r="U737" s="987"/>
      <c r="V737" s="987"/>
      <c r="W737" s="987"/>
      <c r="X737" s="987"/>
      <c r="Y737" s="987"/>
      <c r="Z737" s="987"/>
      <c r="AA737" s="358" t="s">
        <v>359</v>
      </c>
      <c r="AB737" s="358"/>
      <c r="AC737" s="358"/>
      <c r="AD737" s="358"/>
      <c r="AE737" s="987" t="s">
        <v>566</v>
      </c>
      <c r="AF737" s="987"/>
      <c r="AG737" s="987"/>
      <c r="AH737" s="987"/>
      <c r="AI737" s="987"/>
      <c r="AJ737" s="987"/>
      <c r="AK737" s="987"/>
      <c r="AL737" s="987"/>
      <c r="AM737" s="987"/>
      <c r="AN737" s="358" t="s">
        <v>360</v>
      </c>
      <c r="AO737" s="358"/>
      <c r="AP737" s="358"/>
      <c r="AQ737" s="358"/>
      <c r="AR737" s="988" t="s">
        <v>567</v>
      </c>
      <c r="AS737" s="989"/>
      <c r="AT737" s="989"/>
      <c r="AU737" s="989"/>
      <c r="AV737" s="989"/>
      <c r="AW737" s="989"/>
      <c r="AX737" s="990"/>
      <c r="AY737" s="89"/>
      <c r="AZ737" s="89"/>
    </row>
    <row r="738" spans="1:52" ht="24.75" customHeight="1" x14ac:dyDescent="0.15">
      <c r="A738" s="991" t="s">
        <v>361</v>
      </c>
      <c r="B738" s="203"/>
      <c r="C738" s="203"/>
      <c r="D738" s="204"/>
      <c r="E738" s="987" t="s">
        <v>568</v>
      </c>
      <c r="F738" s="987"/>
      <c r="G738" s="987"/>
      <c r="H738" s="987"/>
      <c r="I738" s="987"/>
      <c r="J738" s="987"/>
      <c r="K738" s="987"/>
      <c r="L738" s="987"/>
      <c r="M738" s="987"/>
      <c r="N738" s="358" t="s">
        <v>362</v>
      </c>
      <c r="O738" s="358"/>
      <c r="P738" s="358"/>
      <c r="Q738" s="358"/>
      <c r="R738" s="987" t="s">
        <v>569</v>
      </c>
      <c r="S738" s="987"/>
      <c r="T738" s="987"/>
      <c r="U738" s="987"/>
      <c r="V738" s="987"/>
      <c r="W738" s="987"/>
      <c r="X738" s="987"/>
      <c r="Y738" s="987"/>
      <c r="Z738" s="987"/>
      <c r="AA738" s="358" t="s">
        <v>479</v>
      </c>
      <c r="AB738" s="358"/>
      <c r="AC738" s="358"/>
      <c r="AD738" s="358"/>
      <c r="AE738" s="987" t="s">
        <v>570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c r="F739" s="999"/>
      <c r="G739" s="999"/>
      <c r="H739" s="91" t="str">
        <f>IF(E739="", "", "(")</f>
        <v/>
      </c>
      <c r="I739" s="982"/>
      <c r="J739" s="982"/>
      <c r="K739" s="91" t="str">
        <f>IF(OR(I739="　", I739=""), "", "-")</f>
        <v/>
      </c>
      <c r="L739" s="983">
        <v>907</v>
      </c>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528</v>
      </c>
      <c r="B740" s="615"/>
      <c r="C740" s="615"/>
      <c r="D740" s="615"/>
      <c r="E740" s="615"/>
      <c r="F740" s="61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t="s">
        <v>591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530</v>
      </c>
      <c r="B779" s="629"/>
      <c r="C779" s="629"/>
      <c r="D779" s="629"/>
      <c r="E779" s="629"/>
      <c r="F779" s="630"/>
      <c r="G779" s="595" t="s">
        <v>596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592</v>
      </c>
      <c r="H781" s="671"/>
      <c r="I781" s="671"/>
      <c r="J781" s="671"/>
      <c r="K781" s="672"/>
      <c r="L781" s="664" t="s">
        <v>595</v>
      </c>
      <c r="M781" s="665"/>
      <c r="N781" s="665"/>
      <c r="O781" s="665"/>
      <c r="P781" s="665"/>
      <c r="Q781" s="665"/>
      <c r="R781" s="665"/>
      <c r="S781" s="665"/>
      <c r="T781" s="665"/>
      <c r="U781" s="665"/>
      <c r="V781" s="665"/>
      <c r="W781" s="665"/>
      <c r="X781" s="666"/>
      <c r="Y781" s="384">
        <v>2</v>
      </c>
      <c r="Z781" s="385"/>
      <c r="AA781" s="385"/>
      <c r="AB781" s="805"/>
      <c r="AC781" s="670" t="s">
        <v>592</v>
      </c>
      <c r="AD781" s="671"/>
      <c r="AE781" s="671"/>
      <c r="AF781" s="671"/>
      <c r="AG781" s="672"/>
      <c r="AH781" s="664" t="s">
        <v>594</v>
      </c>
      <c r="AI781" s="665"/>
      <c r="AJ781" s="665"/>
      <c r="AK781" s="665"/>
      <c r="AL781" s="665"/>
      <c r="AM781" s="665"/>
      <c r="AN781" s="665"/>
      <c r="AO781" s="665"/>
      <c r="AP781" s="665"/>
      <c r="AQ781" s="665"/>
      <c r="AR781" s="665"/>
      <c r="AS781" s="665"/>
      <c r="AT781" s="666"/>
      <c r="AU781" s="384">
        <v>6</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customHeight="1" x14ac:dyDescent="0.15">
      <c r="A792" s="631"/>
      <c r="B792" s="632"/>
      <c r="C792" s="632"/>
      <c r="D792" s="632"/>
      <c r="E792" s="632"/>
      <c r="F792" s="633"/>
      <c r="G792" s="595" t="s">
        <v>597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672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598</v>
      </c>
      <c r="H794" s="671"/>
      <c r="I794" s="671"/>
      <c r="J794" s="671"/>
      <c r="K794" s="672"/>
      <c r="L794" s="664" t="s">
        <v>602</v>
      </c>
      <c r="M794" s="665"/>
      <c r="N794" s="665"/>
      <c r="O794" s="665"/>
      <c r="P794" s="665"/>
      <c r="Q794" s="665"/>
      <c r="R794" s="665"/>
      <c r="S794" s="665"/>
      <c r="T794" s="665"/>
      <c r="U794" s="665"/>
      <c r="V794" s="665"/>
      <c r="W794" s="665"/>
      <c r="X794" s="666"/>
      <c r="Y794" s="384">
        <v>74</v>
      </c>
      <c r="Z794" s="385"/>
      <c r="AA794" s="385"/>
      <c r="AB794" s="805"/>
      <c r="AC794" s="670" t="s">
        <v>673</v>
      </c>
      <c r="AD794" s="671"/>
      <c r="AE794" s="671"/>
      <c r="AF794" s="671"/>
      <c r="AG794" s="672"/>
      <c r="AH794" s="664" t="s">
        <v>675</v>
      </c>
      <c r="AI794" s="665"/>
      <c r="AJ794" s="665"/>
      <c r="AK794" s="665"/>
      <c r="AL794" s="665"/>
      <c r="AM794" s="665"/>
      <c r="AN794" s="665"/>
      <c r="AO794" s="665"/>
      <c r="AP794" s="665"/>
      <c r="AQ794" s="665"/>
      <c r="AR794" s="665"/>
      <c r="AS794" s="665"/>
      <c r="AT794" s="666"/>
      <c r="AU794" s="384">
        <v>0.4</v>
      </c>
      <c r="AV794" s="385"/>
      <c r="AW794" s="385"/>
      <c r="AX794" s="386"/>
    </row>
    <row r="795" spans="1:50" ht="24.75" customHeight="1" x14ac:dyDescent="0.15">
      <c r="A795" s="631"/>
      <c r="B795" s="632"/>
      <c r="C795" s="632"/>
      <c r="D795" s="632"/>
      <c r="E795" s="632"/>
      <c r="F795" s="633"/>
      <c r="G795" s="606" t="s">
        <v>599</v>
      </c>
      <c r="H795" s="607"/>
      <c r="I795" s="607"/>
      <c r="J795" s="607"/>
      <c r="K795" s="608"/>
      <c r="L795" s="598" t="s">
        <v>603</v>
      </c>
      <c r="M795" s="599"/>
      <c r="N795" s="599"/>
      <c r="O795" s="599"/>
      <c r="P795" s="599"/>
      <c r="Q795" s="599"/>
      <c r="R795" s="599"/>
      <c r="S795" s="599"/>
      <c r="T795" s="599"/>
      <c r="U795" s="599"/>
      <c r="V795" s="599"/>
      <c r="W795" s="599"/>
      <c r="X795" s="600"/>
      <c r="Y795" s="601">
        <v>7</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600</v>
      </c>
      <c r="H796" s="607"/>
      <c r="I796" s="607"/>
      <c r="J796" s="607"/>
      <c r="K796" s="608"/>
      <c r="L796" s="598" t="s">
        <v>604</v>
      </c>
      <c r="M796" s="599"/>
      <c r="N796" s="599"/>
      <c r="O796" s="599"/>
      <c r="P796" s="599"/>
      <c r="Q796" s="599"/>
      <c r="R796" s="599"/>
      <c r="S796" s="599"/>
      <c r="T796" s="599"/>
      <c r="U796" s="599"/>
      <c r="V796" s="599"/>
      <c r="W796" s="599"/>
      <c r="X796" s="600"/>
      <c r="Y796" s="601">
        <v>6</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601</v>
      </c>
      <c r="H797" s="607"/>
      <c r="I797" s="607"/>
      <c r="J797" s="607"/>
      <c r="K797" s="608"/>
      <c r="L797" s="598" t="s">
        <v>605</v>
      </c>
      <c r="M797" s="599"/>
      <c r="N797" s="599"/>
      <c r="O797" s="599"/>
      <c r="P797" s="599"/>
      <c r="Q797" s="599"/>
      <c r="R797" s="599"/>
      <c r="S797" s="599"/>
      <c r="T797" s="599"/>
      <c r="U797" s="599"/>
      <c r="V797" s="599"/>
      <c r="W797" s="599"/>
      <c r="X797" s="600"/>
      <c r="Y797" s="601">
        <v>1</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88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0.4</v>
      </c>
      <c r="AV804" s="832"/>
      <c r="AW804" s="832"/>
      <c r="AX804" s="834"/>
    </row>
    <row r="805" spans="1:50" ht="24.75" customHeight="1" x14ac:dyDescent="0.15">
      <c r="A805" s="631"/>
      <c r="B805" s="632"/>
      <c r="C805" s="632"/>
      <c r="D805" s="632"/>
      <c r="E805" s="632"/>
      <c r="F805" s="633"/>
      <c r="G805" s="595" t="s">
        <v>606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607</v>
      </c>
      <c r="H807" s="671"/>
      <c r="I807" s="671"/>
      <c r="J807" s="671"/>
      <c r="K807" s="672"/>
      <c r="L807" s="664" t="s">
        <v>608</v>
      </c>
      <c r="M807" s="665"/>
      <c r="N807" s="665"/>
      <c r="O807" s="665"/>
      <c r="P807" s="665"/>
      <c r="Q807" s="665"/>
      <c r="R807" s="665"/>
      <c r="S807" s="665"/>
      <c r="T807" s="665"/>
      <c r="U807" s="665"/>
      <c r="V807" s="665"/>
      <c r="W807" s="665"/>
      <c r="X807" s="666"/>
      <c r="Y807" s="384">
        <v>2</v>
      </c>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57.75" customHeight="1" x14ac:dyDescent="0.15">
      <c r="A837" s="372">
        <v>1</v>
      </c>
      <c r="B837" s="372">
        <v>1</v>
      </c>
      <c r="C837" s="354" t="s">
        <v>609</v>
      </c>
      <c r="D837" s="340"/>
      <c r="E837" s="340"/>
      <c r="F837" s="340"/>
      <c r="G837" s="340"/>
      <c r="H837" s="340"/>
      <c r="I837" s="340"/>
      <c r="J837" s="341">
        <v>6011602005677</v>
      </c>
      <c r="K837" s="342"/>
      <c r="L837" s="342"/>
      <c r="M837" s="342"/>
      <c r="N837" s="342"/>
      <c r="O837" s="342"/>
      <c r="P837" s="355" t="s">
        <v>610</v>
      </c>
      <c r="Q837" s="343"/>
      <c r="R837" s="343"/>
      <c r="S837" s="343"/>
      <c r="T837" s="343"/>
      <c r="U837" s="343"/>
      <c r="V837" s="343"/>
      <c r="W837" s="343"/>
      <c r="X837" s="343"/>
      <c r="Y837" s="344">
        <v>2</v>
      </c>
      <c r="Z837" s="345"/>
      <c r="AA837" s="345"/>
      <c r="AB837" s="346"/>
      <c r="AC837" s="356" t="s">
        <v>522</v>
      </c>
      <c r="AD837" s="364"/>
      <c r="AE837" s="364"/>
      <c r="AF837" s="364"/>
      <c r="AG837" s="364"/>
      <c r="AH837" s="365" t="s">
        <v>611</v>
      </c>
      <c r="AI837" s="366"/>
      <c r="AJ837" s="366"/>
      <c r="AK837" s="366"/>
      <c r="AL837" s="350">
        <v>100</v>
      </c>
      <c r="AM837" s="351"/>
      <c r="AN837" s="351"/>
      <c r="AO837" s="352"/>
      <c r="AP837" s="353" t="s">
        <v>611</v>
      </c>
      <c r="AQ837" s="353"/>
      <c r="AR837" s="353"/>
      <c r="AS837" s="353"/>
      <c r="AT837" s="353"/>
      <c r="AU837" s="353"/>
      <c r="AV837" s="353"/>
      <c r="AW837" s="353"/>
      <c r="AX837" s="353"/>
    </row>
    <row r="838" spans="1:50" ht="30" customHeight="1" x14ac:dyDescent="0.15">
      <c r="A838" s="372">
        <v>2</v>
      </c>
      <c r="B838" s="372">
        <v>1</v>
      </c>
      <c r="C838" s="354" t="s">
        <v>654</v>
      </c>
      <c r="D838" s="340"/>
      <c r="E838" s="340"/>
      <c r="F838" s="340"/>
      <c r="G838" s="340"/>
      <c r="H838" s="340"/>
      <c r="I838" s="340"/>
      <c r="J838" s="341">
        <v>2010501030336</v>
      </c>
      <c r="K838" s="342"/>
      <c r="L838" s="342"/>
      <c r="M838" s="342"/>
      <c r="N838" s="342"/>
      <c r="O838" s="342"/>
      <c r="P838" s="355" t="s">
        <v>656</v>
      </c>
      <c r="Q838" s="343"/>
      <c r="R838" s="343"/>
      <c r="S838" s="343"/>
      <c r="T838" s="343"/>
      <c r="U838" s="343"/>
      <c r="V838" s="343"/>
      <c r="W838" s="343"/>
      <c r="X838" s="343"/>
      <c r="Y838" s="344">
        <v>0.4</v>
      </c>
      <c r="Z838" s="345"/>
      <c r="AA838" s="345"/>
      <c r="AB838" s="346"/>
      <c r="AC838" s="356" t="s">
        <v>522</v>
      </c>
      <c r="AD838" s="356"/>
      <c r="AE838" s="356"/>
      <c r="AF838" s="356"/>
      <c r="AG838" s="356"/>
      <c r="AH838" s="365" t="s">
        <v>612</v>
      </c>
      <c r="AI838" s="366"/>
      <c r="AJ838" s="366"/>
      <c r="AK838" s="366"/>
      <c r="AL838" s="367">
        <v>100</v>
      </c>
      <c r="AM838" s="368"/>
      <c r="AN838" s="368"/>
      <c r="AO838" s="369"/>
      <c r="AP838" s="353" t="s">
        <v>700</v>
      </c>
      <c r="AQ838" s="353"/>
      <c r="AR838" s="353"/>
      <c r="AS838" s="353"/>
      <c r="AT838" s="353"/>
      <c r="AU838" s="353"/>
      <c r="AV838" s="353"/>
      <c r="AW838" s="353"/>
      <c r="AX838" s="353"/>
    </row>
    <row r="839" spans="1:50" ht="30" customHeight="1" x14ac:dyDescent="0.15">
      <c r="A839" s="372">
        <v>3</v>
      </c>
      <c r="B839" s="372">
        <v>1</v>
      </c>
      <c r="C839" s="354" t="s">
        <v>655</v>
      </c>
      <c r="D839" s="340"/>
      <c r="E839" s="340"/>
      <c r="F839" s="340"/>
      <c r="G839" s="340"/>
      <c r="H839" s="340"/>
      <c r="I839" s="340"/>
      <c r="J839" s="341">
        <v>8010401078156</v>
      </c>
      <c r="K839" s="342"/>
      <c r="L839" s="342"/>
      <c r="M839" s="342"/>
      <c r="N839" s="342"/>
      <c r="O839" s="342"/>
      <c r="P839" s="355" t="s">
        <v>698</v>
      </c>
      <c r="Q839" s="343"/>
      <c r="R839" s="343"/>
      <c r="S839" s="343"/>
      <c r="T839" s="343"/>
      <c r="U839" s="343"/>
      <c r="V839" s="343"/>
      <c r="W839" s="343"/>
      <c r="X839" s="343"/>
      <c r="Y839" s="344">
        <v>0.1</v>
      </c>
      <c r="Z839" s="345"/>
      <c r="AA839" s="345"/>
      <c r="AB839" s="346"/>
      <c r="AC839" s="356" t="s">
        <v>522</v>
      </c>
      <c r="AD839" s="356"/>
      <c r="AE839" s="356"/>
      <c r="AF839" s="356"/>
      <c r="AG839" s="356"/>
      <c r="AH839" s="348" t="s">
        <v>617</v>
      </c>
      <c r="AI839" s="349"/>
      <c r="AJ839" s="349"/>
      <c r="AK839" s="349"/>
      <c r="AL839" s="350">
        <v>100</v>
      </c>
      <c r="AM839" s="351"/>
      <c r="AN839" s="351"/>
      <c r="AO839" s="352"/>
      <c r="AP839" s="353" t="s">
        <v>617</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661</v>
      </c>
      <c r="D870" s="340"/>
      <c r="E870" s="340"/>
      <c r="F870" s="340"/>
      <c r="G870" s="340"/>
      <c r="H870" s="340"/>
      <c r="I870" s="340"/>
      <c r="J870" s="341">
        <v>1011701012208</v>
      </c>
      <c r="K870" s="342"/>
      <c r="L870" s="342"/>
      <c r="M870" s="342"/>
      <c r="N870" s="342"/>
      <c r="O870" s="342"/>
      <c r="P870" s="355" t="s">
        <v>662</v>
      </c>
      <c r="Q870" s="343"/>
      <c r="R870" s="343"/>
      <c r="S870" s="343"/>
      <c r="T870" s="343"/>
      <c r="U870" s="343"/>
      <c r="V870" s="343"/>
      <c r="W870" s="343"/>
      <c r="X870" s="343"/>
      <c r="Y870" s="344">
        <v>6</v>
      </c>
      <c r="Z870" s="345"/>
      <c r="AA870" s="345"/>
      <c r="AB870" s="346"/>
      <c r="AC870" s="356" t="s">
        <v>516</v>
      </c>
      <c r="AD870" s="364"/>
      <c r="AE870" s="364"/>
      <c r="AF870" s="364"/>
      <c r="AG870" s="364"/>
      <c r="AH870" s="365">
        <v>4</v>
      </c>
      <c r="AI870" s="366"/>
      <c r="AJ870" s="366"/>
      <c r="AK870" s="366"/>
      <c r="AL870" s="350">
        <v>67.8</v>
      </c>
      <c r="AM870" s="351"/>
      <c r="AN870" s="351"/>
      <c r="AO870" s="352"/>
      <c r="AP870" s="353" t="s">
        <v>701</v>
      </c>
      <c r="AQ870" s="353"/>
      <c r="AR870" s="353"/>
      <c r="AS870" s="353"/>
      <c r="AT870" s="353"/>
      <c r="AU870" s="353"/>
      <c r="AV870" s="353"/>
      <c r="AW870" s="353"/>
      <c r="AX870" s="353"/>
    </row>
    <row r="871" spans="1:50" ht="30" customHeight="1" x14ac:dyDescent="0.15">
      <c r="A871" s="372">
        <v>2</v>
      </c>
      <c r="B871" s="372">
        <v>1</v>
      </c>
      <c r="C871" s="354" t="s">
        <v>715</v>
      </c>
      <c r="D871" s="340"/>
      <c r="E871" s="340"/>
      <c r="F871" s="340"/>
      <c r="G871" s="340"/>
      <c r="H871" s="340"/>
      <c r="I871" s="340"/>
      <c r="J871" s="341">
        <v>4010401025211</v>
      </c>
      <c r="K871" s="342"/>
      <c r="L871" s="342"/>
      <c r="M871" s="342"/>
      <c r="N871" s="342"/>
      <c r="O871" s="342"/>
      <c r="P871" s="355" t="s">
        <v>716</v>
      </c>
      <c r="Q871" s="343"/>
      <c r="R871" s="343"/>
      <c r="S871" s="343"/>
      <c r="T871" s="343"/>
      <c r="U871" s="343"/>
      <c r="V871" s="343"/>
      <c r="W871" s="343"/>
      <c r="X871" s="343"/>
      <c r="Y871" s="344">
        <v>5</v>
      </c>
      <c r="Z871" s="345"/>
      <c r="AA871" s="345"/>
      <c r="AB871" s="346"/>
      <c r="AC871" s="356" t="s">
        <v>516</v>
      </c>
      <c r="AD871" s="356"/>
      <c r="AE871" s="356"/>
      <c r="AF871" s="356"/>
      <c r="AG871" s="356"/>
      <c r="AH871" s="365">
        <v>2</v>
      </c>
      <c r="AI871" s="366"/>
      <c r="AJ871" s="366"/>
      <c r="AK871" s="366"/>
      <c r="AL871" s="367">
        <v>92.7</v>
      </c>
      <c r="AM871" s="368"/>
      <c r="AN871" s="368"/>
      <c r="AO871" s="369"/>
      <c r="AP871" s="353" t="s">
        <v>700</v>
      </c>
      <c r="AQ871" s="353"/>
      <c r="AR871" s="353"/>
      <c r="AS871" s="353"/>
      <c r="AT871" s="353"/>
      <c r="AU871" s="353"/>
      <c r="AV871" s="353"/>
      <c r="AW871" s="353"/>
      <c r="AX871" s="353"/>
    </row>
    <row r="872" spans="1:50" ht="30" customHeight="1" x14ac:dyDescent="0.15">
      <c r="A872" s="372">
        <v>3</v>
      </c>
      <c r="B872" s="372">
        <v>1</v>
      </c>
      <c r="C872" s="354" t="s">
        <v>717</v>
      </c>
      <c r="D872" s="340"/>
      <c r="E872" s="340"/>
      <c r="F872" s="340"/>
      <c r="G872" s="340"/>
      <c r="H872" s="340"/>
      <c r="I872" s="340"/>
      <c r="J872" s="341">
        <v>5010601000566</v>
      </c>
      <c r="K872" s="342"/>
      <c r="L872" s="342"/>
      <c r="M872" s="342"/>
      <c r="N872" s="342"/>
      <c r="O872" s="342"/>
      <c r="P872" s="355" t="s">
        <v>718</v>
      </c>
      <c r="Q872" s="343"/>
      <c r="R872" s="343"/>
      <c r="S872" s="343"/>
      <c r="T872" s="343"/>
      <c r="U872" s="343"/>
      <c r="V872" s="343"/>
      <c r="W872" s="343"/>
      <c r="X872" s="343"/>
      <c r="Y872" s="344">
        <v>1</v>
      </c>
      <c r="Z872" s="345"/>
      <c r="AA872" s="345"/>
      <c r="AB872" s="346"/>
      <c r="AC872" s="356" t="s">
        <v>516</v>
      </c>
      <c r="AD872" s="356"/>
      <c r="AE872" s="356"/>
      <c r="AF872" s="356"/>
      <c r="AG872" s="356"/>
      <c r="AH872" s="348">
        <v>1</v>
      </c>
      <c r="AI872" s="349"/>
      <c r="AJ872" s="349"/>
      <c r="AK872" s="349"/>
      <c r="AL872" s="350">
        <v>80.5</v>
      </c>
      <c r="AM872" s="351"/>
      <c r="AN872" s="351"/>
      <c r="AO872" s="352"/>
      <c r="AP872" s="353" t="s">
        <v>701</v>
      </c>
      <c r="AQ872" s="353"/>
      <c r="AR872" s="353"/>
      <c r="AS872" s="353"/>
      <c r="AT872" s="353"/>
      <c r="AU872" s="353"/>
      <c r="AV872" s="353"/>
      <c r="AW872" s="353"/>
      <c r="AX872" s="353"/>
    </row>
    <row r="873" spans="1:50" ht="30" customHeight="1" x14ac:dyDescent="0.15">
      <c r="A873" s="372">
        <v>4</v>
      </c>
      <c r="B873" s="372">
        <v>1</v>
      </c>
      <c r="C873" s="354" t="s">
        <v>719</v>
      </c>
      <c r="D873" s="340"/>
      <c r="E873" s="340"/>
      <c r="F873" s="340"/>
      <c r="G873" s="340"/>
      <c r="H873" s="340"/>
      <c r="I873" s="340"/>
      <c r="J873" s="341">
        <v>7011101043186</v>
      </c>
      <c r="K873" s="342"/>
      <c r="L873" s="342"/>
      <c r="M873" s="342"/>
      <c r="N873" s="342"/>
      <c r="O873" s="342"/>
      <c r="P873" s="355" t="s">
        <v>720</v>
      </c>
      <c r="Q873" s="343"/>
      <c r="R873" s="343"/>
      <c r="S873" s="343"/>
      <c r="T873" s="343"/>
      <c r="U873" s="343"/>
      <c r="V873" s="343"/>
      <c r="W873" s="343"/>
      <c r="X873" s="343"/>
      <c r="Y873" s="344">
        <v>1</v>
      </c>
      <c r="Z873" s="345"/>
      <c r="AA873" s="345"/>
      <c r="AB873" s="346"/>
      <c r="AC873" s="356" t="s">
        <v>516</v>
      </c>
      <c r="AD873" s="356"/>
      <c r="AE873" s="356"/>
      <c r="AF873" s="356"/>
      <c r="AG873" s="356"/>
      <c r="AH873" s="348">
        <v>9</v>
      </c>
      <c r="AI873" s="349"/>
      <c r="AJ873" s="349"/>
      <c r="AK873" s="349"/>
      <c r="AL873" s="350">
        <v>36.299999999999997</v>
      </c>
      <c r="AM873" s="351"/>
      <c r="AN873" s="351"/>
      <c r="AO873" s="352"/>
      <c r="AP873" s="353" t="s">
        <v>702</v>
      </c>
      <c r="AQ873" s="353"/>
      <c r="AR873" s="353"/>
      <c r="AS873" s="353"/>
      <c r="AT873" s="353"/>
      <c r="AU873" s="353"/>
      <c r="AV873" s="353"/>
      <c r="AW873" s="353"/>
      <c r="AX873" s="353"/>
    </row>
    <row r="874" spans="1:50" ht="30" hidden="1" customHeight="1" x14ac:dyDescent="0.15">
      <c r="A874" s="372">
        <v>5</v>
      </c>
      <c r="B874" s="372">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t="s">
        <v>702</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697</v>
      </c>
      <c r="D903" s="340"/>
      <c r="E903" s="340"/>
      <c r="F903" s="340"/>
      <c r="G903" s="340"/>
      <c r="H903" s="340"/>
      <c r="I903" s="340"/>
      <c r="J903" s="341">
        <v>8000020130001</v>
      </c>
      <c r="K903" s="342"/>
      <c r="L903" s="342"/>
      <c r="M903" s="342"/>
      <c r="N903" s="342"/>
      <c r="O903" s="342"/>
      <c r="P903" s="355" t="s">
        <v>632</v>
      </c>
      <c r="Q903" s="343"/>
      <c r="R903" s="343"/>
      <c r="S903" s="343"/>
      <c r="T903" s="343"/>
      <c r="U903" s="343"/>
      <c r="V903" s="343"/>
      <c r="W903" s="343"/>
      <c r="X903" s="343"/>
      <c r="Y903" s="344">
        <v>88</v>
      </c>
      <c r="Z903" s="345"/>
      <c r="AA903" s="345"/>
      <c r="AB903" s="346"/>
      <c r="AC903" s="356" t="s">
        <v>629</v>
      </c>
      <c r="AD903" s="364"/>
      <c r="AE903" s="364"/>
      <c r="AF903" s="364"/>
      <c r="AG903" s="364"/>
      <c r="AH903" s="365" t="s">
        <v>630</v>
      </c>
      <c r="AI903" s="366"/>
      <c r="AJ903" s="366"/>
      <c r="AK903" s="366"/>
      <c r="AL903" s="350" t="s">
        <v>630</v>
      </c>
      <c r="AM903" s="351"/>
      <c r="AN903" s="351"/>
      <c r="AO903" s="352"/>
      <c r="AP903" s="353" t="s">
        <v>624</v>
      </c>
      <c r="AQ903" s="353"/>
      <c r="AR903" s="353"/>
      <c r="AS903" s="353"/>
      <c r="AT903" s="353"/>
      <c r="AU903" s="353"/>
      <c r="AV903" s="353"/>
      <c r="AW903" s="353"/>
      <c r="AX903" s="353"/>
    </row>
    <row r="904" spans="1:50" ht="30" customHeight="1" x14ac:dyDescent="0.15">
      <c r="A904" s="372">
        <v>2</v>
      </c>
      <c r="B904" s="372">
        <v>1</v>
      </c>
      <c r="C904" s="354" t="s">
        <v>631</v>
      </c>
      <c r="D904" s="340"/>
      <c r="E904" s="340"/>
      <c r="F904" s="340"/>
      <c r="G904" s="340"/>
      <c r="H904" s="340"/>
      <c r="I904" s="340"/>
      <c r="J904" s="341">
        <v>4000020270008</v>
      </c>
      <c r="K904" s="342"/>
      <c r="L904" s="342"/>
      <c r="M904" s="342"/>
      <c r="N904" s="342"/>
      <c r="O904" s="342"/>
      <c r="P904" s="355" t="s">
        <v>628</v>
      </c>
      <c r="Q904" s="343"/>
      <c r="R904" s="343"/>
      <c r="S904" s="343"/>
      <c r="T904" s="343"/>
      <c r="U904" s="343"/>
      <c r="V904" s="343"/>
      <c r="W904" s="343"/>
      <c r="X904" s="343"/>
      <c r="Y904" s="344">
        <v>52</v>
      </c>
      <c r="Z904" s="345"/>
      <c r="AA904" s="345"/>
      <c r="AB904" s="346"/>
      <c r="AC904" s="356" t="s">
        <v>629</v>
      </c>
      <c r="AD904" s="356"/>
      <c r="AE904" s="356"/>
      <c r="AF904" s="356"/>
      <c r="AG904" s="356"/>
      <c r="AH904" s="365" t="s">
        <v>636</v>
      </c>
      <c r="AI904" s="366"/>
      <c r="AJ904" s="366"/>
      <c r="AK904" s="366"/>
      <c r="AL904" s="367" t="s">
        <v>636</v>
      </c>
      <c r="AM904" s="368"/>
      <c r="AN904" s="368"/>
      <c r="AO904" s="369"/>
      <c r="AP904" s="353" t="s">
        <v>638</v>
      </c>
      <c r="AQ904" s="353"/>
      <c r="AR904" s="353"/>
      <c r="AS904" s="353"/>
      <c r="AT904" s="353"/>
      <c r="AU904" s="353"/>
      <c r="AV904" s="353"/>
      <c r="AW904" s="353"/>
      <c r="AX904" s="353"/>
    </row>
    <row r="905" spans="1:50" ht="30" customHeight="1" x14ac:dyDescent="0.15">
      <c r="A905" s="372">
        <v>3</v>
      </c>
      <c r="B905" s="372">
        <v>1</v>
      </c>
      <c r="C905" s="354" t="s">
        <v>639</v>
      </c>
      <c r="D905" s="340"/>
      <c r="E905" s="340"/>
      <c r="F905" s="340"/>
      <c r="G905" s="340"/>
      <c r="H905" s="340"/>
      <c r="I905" s="340"/>
      <c r="J905" s="341">
        <v>1000020230006</v>
      </c>
      <c r="K905" s="342"/>
      <c r="L905" s="342"/>
      <c r="M905" s="342"/>
      <c r="N905" s="342"/>
      <c r="O905" s="342"/>
      <c r="P905" s="355" t="s">
        <v>633</v>
      </c>
      <c r="Q905" s="343"/>
      <c r="R905" s="343"/>
      <c r="S905" s="343"/>
      <c r="T905" s="343"/>
      <c r="U905" s="343"/>
      <c r="V905" s="343"/>
      <c r="W905" s="343"/>
      <c r="X905" s="343"/>
      <c r="Y905" s="344">
        <v>35</v>
      </c>
      <c r="Z905" s="345"/>
      <c r="AA905" s="345"/>
      <c r="AB905" s="346"/>
      <c r="AC905" s="356" t="s">
        <v>629</v>
      </c>
      <c r="AD905" s="356"/>
      <c r="AE905" s="356"/>
      <c r="AF905" s="356"/>
      <c r="AG905" s="356"/>
      <c r="AH905" s="348" t="s">
        <v>620</v>
      </c>
      <c r="AI905" s="349"/>
      <c r="AJ905" s="349"/>
      <c r="AK905" s="349"/>
      <c r="AL905" s="350" t="s">
        <v>638</v>
      </c>
      <c r="AM905" s="351"/>
      <c r="AN905" s="351"/>
      <c r="AO905" s="352"/>
      <c r="AP905" s="353" t="s">
        <v>619</v>
      </c>
      <c r="AQ905" s="353"/>
      <c r="AR905" s="353"/>
      <c r="AS905" s="353"/>
      <c r="AT905" s="353"/>
      <c r="AU905" s="353"/>
      <c r="AV905" s="353"/>
      <c r="AW905" s="353"/>
      <c r="AX905" s="353"/>
    </row>
    <row r="906" spans="1:50" ht="30" customHeight="1" x14ac:dyDescent="0.15">
      <c r="A906" s="372">
        <v>4</v>
      </c>
      <c r="B906" s="372">
        <v>1</v>
      </c>
      <c r="C906" s="354" t="s">
        <v>640</v>
      </c>
      <c r="D906" s="340"/>
      <c r="E906" s="340"/>
      <c r="F906" s="340"/>
      <c r="G906" s="340"/>
      <c r="H906" s="340"/>
      <c r="I906" s="340"/>
      <c r="J906" s="341">
        <v>7000020010006</v>
      </c>
      <c r="K906" s="342"/>
      <c r="L906" s="342"/>
      <c r="M906" s="342"/>
      <c r="N906" s="342"/>
      <c r="O906" s="342"/>
      <c r="P906" s="355" t="s">
        <v>633</v>
      </c>
      <c r="Q906" s="343"/>
      <c r="R906" s="343"/>
      <c r="S906" s="343"/>
      <c r="T906" s="343"/>
      <c r="U906" s="343"/>
      <c r="V906" s="343"/>
      <c r="W906" s="343"/>
      <c r="X906" s="343"/>
      <c r="Y906" s="344">
        <v>30</v>
      </c>
      <c r="Z906" s="345"/>
      <c r="AA906" s="345"/>
      <c r="AB906" s="346"/>
      <c r="AC906" s="356" t="s">
        <v>629</v>
      </c>
      <c r="AD906" s="356"/>
      <c r="AE906" s="356"/>
      <c r="AF906" s="356"/>
      <c r="AG906" s="356"/>
      <c r="AH906" s="348" t="s">
        <v>637</v>
      </c>
      <c r="AI906" s="349"/>
      <c r="AJ906" s="349"/>
      <c r="AK906" s="349"/>
      <c r="AL906" s="350" t="s">
        <v>624</v>
      </c>
      <c r="AM906" s="351"/>
      <c r="AN906" s="351"/>
      <c r="AO906" s="352"/>
      <c r="AP906" s="353" t="s">
        <v>636</v>
      </c>
      <c r="AQ906" s="353"/>
      <c r="AR906" s="353"/>
      <c r="AS906" s="353"/>
      <c r="AT906" s="353"/>
      <c r="AU906" s="353"/>
      <c r="AV906" s="353"/>
      <c r="AW906" s="353"/>
      <c r="AX906" s="353"/>
    </row>
    <row r="907" spans="1:50" ht="30" customHeight="1" x14ac:dyDescent="0.15">
      <c r="A907" s="372">
        <v>5</v>
      </c>
      <c r="B907" s="372">
        <v>1</v>
      </c>
      <c r="C907" s="354" t="s">
        <v>641</v>
      </c>
      <c r="D907" s="340"/>
      <c r="E907" s="340"/>
      <c r="F907" s="340"/>
      <c r="G907" s="340"/>
      <c r="H907" s="340"/>
      <c r="I907" s="340"/>
      <c r="J907" s="341">
        <v>1000020140007</v>
      </c>
      <c r="K907" s="342"/>
      <c r="L907" s="342"/>
      <c r="M907" s="342"/>
      <c r="N907" s="342"/>
      <c r="O907" s="342"/>
      <c r="P907" s="355" t="s">
        <v>634</v>
      </c>
      <c r="Q907" s="343"/>
      <c r="R907" s="343"/>
      <c r="S907" s="343"/>
      <c r="T907" s="343"/>
      <c r="U907" s="343"/>
      <c r="V907" s="343"/>
      <c r="W907" s="343"/>
      <c r="X907" s="343"/>
      <c r="Y907" s="344">
        <v>29</v>
      </c>
      <c r="Z907" s="345"/>
      <c r="AA907" s="345"/>
      <c r="AB907" s="346"/>
      <c r="AC907" s="347" t="s">
        <v>629</v>
      </c>
      <c r="AD907" s="347"/>
      <c r="AE907" s="347"/>
      <c r="AF907" s="347"/>
      <c r="AG907" s="347"/>
      <c r="AH907" s="348" t="s">
        <v>624</v>
      </c>
      <c r="AI907" s="349"/>
      <c r="AJ907" s="349"/>
      <c r="AK907" s="349"/>
      <c r="AL907" s="350" t="s">
        <v>636</v>
      </c>
      <c r="AM907" s="351"/>
      <c r="AN907" s="351"/>
      <c r="AO907" s="352"/>
      <c r="AP907" s="353" t="s">
        <v>619</v>
      </c>
      <c r="AQ907" s="353"/>
      <c r="AR907" s="353"/>
      <c r="AS907" s="353"/>
      <c r="AT907" s="353"/>
      <c r="AU907" s="353"/>
      <c r="AV907" s="353"/>
      <c r="AW907" s="353"/>
      <c r="AX907" s="353"/>
    </row>
    <row r="908" spans="1:50" ht="30" customHeight="1" x14ac:dyDescent="0.15">
      <c r="A908" s="372">
        <v>6</v>
      </c>
      <c r="B908" s="372">
        <v>1</v>
      </c>
      <c r="C908" s="354" t="s">
        <v>657</v>
      </c>
      <c r="D908" s="340"/>
      <c r="E908" s="340"/>
      <c r="F908" s="340"/>
      <c r="G908" s="340"/>
      <c r="H908" s="340"/>
      <c r="I908" s="340"/>
      <c r="J908" s="341">
        <v>8000020280003</v>
      </c>
      <c r="K908" s="342"/>
      <c r="L908" s="342"/>
      <c r="M908" s="342"/>
      <c r="N908" s="342"/>
      <c r="O908" s="342"/>
      <c r="P908" s="355" t="s">
        <v>634</v>
      </c>
      <c r="Q908" s="343"/>
      <c r="R908" s="343"/>
      <c r="S908" s="343"/>
      <c r="T908" s="343"/>
      <c r="U908" s="343"/>
      <c r="V908" s="343"/>
      <c r="W908" s="343"/>
      <c r="X908" s="343"/>
      <c r="Y908" s="344">
        <v>26</v>
      </c>
      <c r="Z908" s="345"/>
      <c r="AA908" s="345"/>
      <c r="AB908" s="346"/>
      <c r="AC908" s="347" t="s">
        <v>629</v>
      </c>
      <c r="AD908" s="347"/>
      <c r="AE908" s="347"/>
      <c r="AF908" s="347"/>
      <c r="AG908" s="347"/>
      <c r="AH908" s="348" t="s">
        <v>636</v>
      </c>
      <c r="AI908" s="349"/>
      <c r="AJ908" s="349"/>
      <c r="AK908" s="349"/>
      <c r="AL908" s="350" t="s">
        <v>620</v>
      </c>
      <c r="AM908" s="351"/>
      <c r="AN908" s="351"/>
      <c r="AO908" s="352"/>
      <c r="AP908" s="353" t="s">
        <v>638</v>
      </c>
      <c r="AQ908" s="353"/>
      <c r="AR908" s="353"/>
      <c r="AS908" s="353"/>
      <c r="AT908" s="353"/>
      <c r="AU908" s="353"/>
      <c r="AV908" s="353"/>
      <c r="AW908" s="353"/>
      <c r="AX908" s="353"/>
    </row>
    <row r="909" spans="1:50" ht="30" customHeight="1" x14ac:dyDescent="0.15">
      <c r="A909" s="372">
        <v>7</v>
      </c>
      <c r="B909" s="372">
        <v>1</v>
      </c>
      <c r="C909" s="354" t="s">
        <v>658</v>
      </c>
      <c r="D909" s="340"/>
      <c r="E909" s="340"/>
      <c r="F909" s="340"/>
      <c r="G909" s="340"/>
      <c r="H909" s="340"/>
      <c r="I909" s="340"/>
      <c r="J909" s="341">
        <v>1000020110001</v>
      </c>
      <c r="K909" s="342"/>
      <c r="L909" s="342"/>
      <c r="M909" s="342"/>
      <c r="N909" s="342"/>
      <c r="O909" s="342"/>
      <c r="P909" s="355" t="s">
        <v>634</v>
      </c>
      <c r="Q909" s="343"/>
      <c r="R909" s="343"/>
      <c r="S909" s="343"/>
      <c r="T909" s="343"/>
      <c r="U909" s="343"/>
      <c r="V909" s="343"/>
      <c r="W909" s="343"/>
      <c r="X909" s="343"/>
      <c r="Y909" s="344">
        <v>26</v>
      </c>
      <c r="Z909" s="345"/>
      <c r="AA909" s="345"/>
      <c r="AB909" s="346"/>
      <c r="AC909" s="347" t="s">
        <v>629</v>
      </c>
      <c r="AD909" s="347"/>
      <c r="AE909" s="347"/>
      <c r="AF909" s="347"/>
      <c r="AG909" s="347"/>
      <c r="AH909" s="348" t="s">
        <v>624</v>
      </c>
      <c r="AI909" s="349"/>
      <c r="AJ909" s="349"/>
      <c r="AK909" s="349"/>
      <c r="AL909" s="350" t="s">
        <v>619</v>
      </c>
      <c r="AM909" s="351"/>
      <c r="AN909" s="351"/>
      <c r="AO909" s="352"/>
      <c r="AP909" s="353" t="s">
        <v>638</v>
      </c>
      <c r="AQ909" s="353"/>
      <c r="AR909" s="353"/>
      <c r="AS909" s="353"/>
      <c r="AT909" s="353"/>
      <c r="AU909" s="353"/>
      <c r="AV909" s="353"/>
      <c r="AW909" s="353"/>
      <c r="AX909" s="353"/>
    </row>
    <row r="910" spans="1:50" ht="30" customHeight="1" x14ac:dyDescent="0.15">
      <c r="A910" s="372">
        <v>8</v>
      </c>
      <c r="B910" s="372">
        <v>1</v>
      </c>
      <c r="C910" s="354" t="s">
        <v>659</v>
      </c>
      <c r="D910" s="340"/>
      <c r="E910" s="340"/>
      <c r="F910" s="340"/>
      <c r="G910" s="340"/>
      <c r="H910" s="340"/>
      <c r="I910" s="340"/>
      <c r="J910" s="341">
        <v>7000020220001</v>
      </c>
      <c r="K910" s="342"/>
      <c r="L910" s="342"/>
      <c r="M910" s="342"/>
      <c r="N910" s="342"/>
      <c r="O910" s="342"/>
      <c r="P910" s="355" t="s">
        <v>634</v>
      </c>
      <c r="Q910" s="343"/>
      <c r="R910" s="343"/>
      <c r="S910" s="343"/>
      <c r="T910" s="343"/>
      <c r="U910" s="343"/>
      <c r="V910" s="343"/>
      <c r="W910" s="343"/>
      <c r="X910" s="343"/>
      <c r="Y910" s="344">
        <v>26</v>
      </c>
      <c r="Z910" s="345"/>
      <c r="AA910" s="345"/>
      <c r="AB910" s="346"/>
      <c r="AC910" s="347" t="s">
        <v>629</v>
      </c>
      <c r="AD910" s="347"/>
      <c r="AE910" s="347"/>
      <c r="AF910" s="347"/>
      <c r="AG910" s="347"/>
      <c r="AH910" s="348" t="s">
        <v>636</v>
      </c>
      <c r="AI910" s="349"/>
      <c r="AJ910" s="349"/>
      <c r="AK910" s="349"/>
      <c r="AL910" s="350" t="s">
        <v>638</v>
      </c>
      <c r="AM910" s="351"/>
      <c r="AN910" s="351"/>
      <c r="AO910" s="352"/>
      <c r="AP910" s="353" t="s">
        <v>638</v>
      </c>
      <c r="AQ910" s="353"/>
      <c r="AR910" s="353"/>
      <c r="AS910" s="353"/>
      <c r="AT910" s="353"/>
      <c r="AU910" s="353"/>
      <c r="AV910" s="353"/>
      <c r="AW910" s="353"/>
      <c r="AX910" s="353"/>
    </row>
    <row r="911" spans="1:50" ht="30" customHeight="1" x14ac:dyDescent="0.15">
      <c r="A911" s="372">
        <v>9</v>
      </c>
      <c r="B911" s="372">
        <v>1</v>
      </c>
      <c r="C911" s="354" t="s">
        <v>660</v>
      </c>
      <c r="D911" s="340"/>
      <c r="E911" s="340"/>
      <c r="F911" s="340"/>
      <c r="G911" s="340"/>
      <c r="H911" s="340"/>
      <c r="I911" s="340"/>
      <c r="J911" s="341">
        <v>6000020400009</v>
      </c>
      <c r="K911" s="342"/>
      <c r="L911" s="342"/>
      <c r="M911" s="342"/>
      <c r="N911" s="342"/>
      <c r="O911" s="342"/>
      <c r="P911" s="355" t="s">
        <v>635</v>
      </c>
      <c r="Q911" s="343"/>
      <c r="R911" s="343"/>
      <c r="S911" s="343"/>
      <c r="T911" s="343"/>
      <c r="U911" s="343"/>
      <c r="V911" s="343"/>
      <c r="W911" s="343"/>
      <c r="X911" s="343"/>
      <c r="Y911" s="344">
        <v>25</v>
      </c>
      <c r="Z911" s="345"/>
      <c r="AA911" s="345"/>
      <c r="AB911" s="346"/>
      <c r="AC911" s="347" t="s">
        <v>629</v>
      </c>
      <c r="AD911" s="347"/>
      <c r="AE911" s="347"/>
      <c r="AF911" s="347"/>
      <c r="AG911" s="347"/>
      <c r="AH911" s="348" t="s">
        <v>638</v>
      </c>
      <c r="AI911" s="349"/>
      <c r="AJ911" s="349"/>
      <c r="AK911" s="349"/>
      <c r="AL911" s="350" t="s">
        <v>620</v>
      </c>
      <c r="AM911" s="351"/>
      <c r="AN911" s="351"/>
      <c r="AO911" s="352"/>
      <c r="AP911" s="353" t="s">
        <v>636</v>
      </c>
      <c r="AQ911" s="353"/>
      <c r="AR911" s="353"/>
      <c r="AS911" s="353"/>
      <c r="AT911" s="353"/>
      <c r="AU911" s="353"/>
      <c r="AV911" s="353"/>
      <c r="AW911" s="353"/>
      <c r="AX911" s="353"/>
    </row>
    <row r="912" spans="1:50" ht="30" customHeight="1" x14ac:dyDescent="0.15">
      <c r="A912" s="372">
        <v>10</v>
      </c>
      <c r="B912" s="372">
        <v>1</v>
      </c>
      <c r="C912" s="354" t="s">
        <v>642</v>
      </c>
      <c r="D912" s="340"/>
      <c r="E912" s="340"/>
      <c r="F912" s="340"/>
      <c r="G912" s="340"/>
      <c r="H912" s="340"/>
      <c r="I912" s="340"/>
      <c r="J912" s="341">
        <v>4000020120006</v>
      </c>
      <c r="K912" s="342"/>
      <c r="L912" s="342"/>
      <c r="M912" s="342"/>
      <c r="N912" s="342"/>
      <c r="O912" s="342"/>
      <c r="P912" s="355" t="s">
        <v>628</v>
      </c>
      <c r="Q912" s="343"/>
      <c r="R912" s="343"/>
      <c r="S912" s="343"/>
      <c r="T912" s="343"/>
      <c r="U912" s="343"/>
      <c r="V912" s="343"/>
      <c r="W912" s="343"/>
      <c r="X912" s="343"/>
      <c r="Y912" s="344">
        <v>23</v>
      </c>
      <c r="Z912" s="345"/>
      <c r="AA912" s="345"/>
      <c r="AB912" s="346"/>
      <c r="AC912" s="347" t="s">
        <v>629</v>
      </c>
      <c r="AD912" s="347"/>
      <c r="AE912" s="347"/>
      <c r="AF912" s="347"/>
      <c r="AG912" s="347"/>
      <c r="AH912" s="348" t="s">
        <v>636</v>
      </c>
      <c r="AI912" s="349"/>
      <c r="AJ912" s="349"/>
      <c r="AK912" s="349"/>
      <c r="AL912" s="350" t="s">
        <v>624</v>
      </c>
      <c r="AM912" s="351"/>
      <c r="AN912" s="351"/>
      <c r="AO912" s="352"/>
      <c r="AP912" s="353" t="s">
        <v>636</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613</v>
      </c>
      <c r="D936" s="340"/>
      <c r="E936" s="340"/>
      <c r="F936" s="340"/>
      <c r="G936" s="340"/>
      <c r="H936" s="340"/>
      <c r="I936" s="340"/>
      <c r="J936" s="341" t="s">
        <v>616</v>
      </c>
      <c r="K936" s="342"/>
      <c r="L936" s="342"/>
      <c r="M936" s="342"/>
      <c r="N936" s="342"/>
      <c r="O936" s="342"/>
      <c r="P936" s="355" t="s">
        <v>674</v>
      </c>
      <c r="Q936" s="343"/>
      <c r="R936" s="343"/>
      <c r="S936" s="343"/>
      <c r="T936" s="343"/>
      <c r="U936" s="343"/>
      <c r="V936" s="343"/>
      <c r="W936" s="343"/>
      <c r="X936" s="343"/>
      <c r="Y936" s="344">
        <v>0.4</v>
      </c>
      <c r="Z936" s="345"/>
      <c r="AA936" s="345"/>
      <c r="AB936" s="346"/>
      <c r="AC936" s="356" t="s">
        <v>196</v>
      </c>
      <c r="AD936" s="364"/>
      <c r="AE936" s="364"/>
      <c r="AF936" s="364"/>
      <c r="AG936" s="364"/>
      <c r="AH936" s="365" t="s">
        <v>617</v>
      </c>
      <c r="AI936" s="366"/>
      <c r="AJ936" s="366"/>
      <c r="AK936" s="366"/>
      <c r="AL936" s="350" t="s">
        <v>619</v>
      </c>
      <c r="AM936" s="351"/>
      <c r="AN936" s="351"/>
      <c r="AO936" s="352"/>
      <c r="AP936" s="353" t="s">
        <v>619</v>
      </c>
      <c r="AQ936" s="353"/>
      <c r="AR936" s="353"/>
      <c r="AS936" s="353"/>
      <c r="AT936" s="353"/>
      <c r="AU936" s="353"/>
      <c r="AV936" s="353"/>
      <c r="AW936" s="353"/>
      <c r="AX936" s="353"/>
    </row>
    <row r="937" spans="1:50" ht="30" customHeight="1" x14ac:dyDescent="0.15">
      <c r="A937" s="372">
        <v>2</v>
      </c>
      <c r="B937" s="372">
        <v>1</v>
      </c>
      <c r="C937" s="354" t="s">
        <v>614</v>
      </c>
      <c r="D937" s="340"/>
      <c r="E937" s="340"/>
      <c r="F937" s="340"/>
      <c r="G937" s="340"/>
      <c r="H937" s="340"/>
      <c r="I937" s="340"/>
      <c r="J937" s="341" t="s">
        <v>616</v>
      </c>
      <c r="K937" s="342"/>
      <c r="L937" s="342"/>
      <c r="M937" s="342"/>
      <c r="N937" s="342"/>
      <c r="O937" s="342"/>
      <c r="P937" s="355" t="s">
        <v>680</v>
      </c>
      <c r="Q937" s="343"/>
      <c r="R937" s="343"/>
      <c r="S937" s="343"/>
      <c r="T937" s="343"/>
      <c r="U937" s="343"/>
      <c r="V937" s="343"/>
      <c r="W937" s="343"/>
      <c r="X937" s="343"/>
      <c r="Y937" s="344">
        <v>0.1</v>
      </c>
      <c r="Z937" s="345"/>
      <c r="AA937" s="345"/>
      <c r="AB937" s="346"/>
      <c r="AC937" s="356" t="s">
        <v>196</v>
      </c>
      <c r="AD937" s="356"/>
      <c r="AE937" s="356"/>
      <c r="AF937" s="356"/>
      <c r="AG937" s="356"/>
      <c r="AH937" s="365" t="s">
        <v>617</v>
      </c>
      <c r="AI937" s="366"/>
      <c r="AJ937" s="366"/>
      <c r="AK937" s="366"/>
      <c r="AL937" s="367" t="s">
        <v>620</v>
      </c>
      <c r="AM937" s="368"/>
      <c r="AN937" s="368"/>
      <c r="AO937" s="369"/>
      <c r="AP937" s="353" t="s">
        <v>619</v>
      </c>
      <c r="AQ937" s="353"/>
      <c r="AR937" s="353"/>
      <c r="AS937" s="353"/>
      <c r="AT937" s="353"/>
      <c r="AU937" s="353"/>
      <c r="AV937" s="353"/>
      <c r="AW937" s="353"/>
      <c r="AX937" s="353"/>
    </row>
    <row r="938" spans="1:50" ht="30" customHeight="1" x14ac:dyDescent="0.15">
      <c r="A938" s="372">
        <v>3</v>
      </c>
      <c r="B938" s="372">
        <v>1</v>
      </c>
      <c r="C938" s="354" t="s">
        <v>615</v>
      </c>
      <c r="D938" s="340"/>
      <c r="E938" s="340"/>
      <c r="F938" s="340"/>
      <c r="G938" s="340"/>
      <c r="H938" s="340"/>
      <c r="I938" s="340"/>
      <c r="J938" s="341" t="s">
        <v>616</v>
      </c>
      <c r="K938" s="342"/>
      <c r="L938" s="342"/>
      <c r="M938" s="342"/>
      <c r="N938" s="342"/>
      <c r="O938" s="342"/>
      <c r="P938" s="355" t="s">
        <v>681</v>
      </c>
      <c r="Q938" s="343"/>
      <c r="R938" s="343"/>
      <c r="S938" s="343"/>
      <c r="T938" s="343"/>
      <c r="U938" s="343"/>
      <c r="V938" s="343"/>
      <c r="W938" s="343"/>
      <c r="X938" s="343"/>
      <c r="Y938" s="344">
        <v>0</v>
      </c>
      <c r="Z938" s="345"/>
      <c r="AA938" s="345"/>
      <c r="AB938" s="346"/>
      <c r="AC938" s="356" t="s">
        <v>196</v>
      </c>
      <c r="AD938" s="356"/>
      <c r="AE938" s="356"/>
      <c r="AF938" s="356"/>
      <c r="AG938" s="356"/>
      <c r="AH938" s="348" t="s">
        <v>618</v>
      </c>
      <c r="AI938" s="349"/>
      <c r="AJ938" s="349"/>
      <c r="AK938" s="349"/>
      <c r="AL938" s="350" t="s">
        <v>619</v>
      </c>
      <c r="AM938" s="351"/>
      <c r="AN938" s="351"/>
      <c r="AO938" s="352"/>
      <c r="AP938" s="353" t="s">
        <v>619</v>
      </c>
      <c r="AQ938" s="353"/>
      <c r="AR938" s="353"/>
      <c r="AS938" s="353"/>
      <c r="AT938" s="353"/>
      <c r="AU938" s="353"/>
      <c r="AV938" s="353"/>
      <c r="AW938" s="353"/>
      <c r="AX938" s="353"/>
    </row>
    <row r="939" spans="1:50" ht="30" customHeight="1" x14ac:dyDescent="0.15">
      <c r="A939" s="372">
        <v>4</v>
      </c>
      <c r="B939" s="372">
        <v>1</v>
      </c>
      <c r="C939" s="354" t="s">
        <v>664</v>
      </c>
      <c r="D939" s="340"/>
      <c r="E939" s="340"/>
      <c r="F939" s="340"/>
      <c r="G939" s="340"/>
      <c r="H939" s="340"/>
      <c r="I939" s="340"/>
      <c r="J939" s="341" t="s">
        <v>670</v>
      </c>
      <c r="K939" s="342"/>
      <c r="L939" s="342"/>
      <c r="M939" s="342"/>
      <c r="N939" s="342"/>
      <c r="O939" s="342"/>
      <c r="P939" s="355" t="s">
        <v>682</v>
      </c>
      <c r="Q939" s="343"/>
      <c r="R939" s="343"/>
      <c r="S939" s="343"/>
      <c r="T939" s="343"/>
      <c r="U939" s="343"/>
      <c r="V939" s="343"/>
      <c r="W939" s="343"/>
      <c r="X939" s="343"/>
      <c r="Y939" s="344">
        <v>0</v>
      </c>
      <c r="Z939" s="345"/>
      <c r="AA939" s="345"/>
      <c r="AB939" s="346"/>
      <c r="AC939" s="356" t="s">
        <v>196</v>
      </c>
      <c r="AD939" s="356"/>
      <c r="AE939" s="356"/>
      <c r="AF939" s="356"/>
      <c r="AG939" s="356"/>
      <c r="AH939" s="348" t="s">
        <v>676</v>
      </c>
      <c r="AI939" s="349"/>
      <c r="AJ939" s="349"/>
      <c r="AK939" s="349"/>
      <c r="AL939" s="350" t="s">
        <v>678</v>
      </c>
      <c r="AM939" s="351"/>
      <c r="AN939" s="351"/>
      <c r="AO939" s="352"/>
      <c r="AP939" s="353" t="s">
        <v>676</v>
      </c>
      <c r="AQ939" s="353"/>
      <c r="AR939" s="353"/>
      <c r="AS939" s="353"/>
      <c r="AT939" s="353"/>
      <c r="AU939" s="353"/>
      <c r="AV939" s="353"/>
      <c r="AW939" s="353"/>
      <c r="AX939" s="353"/>
    </row>
    <row r="940" spans="1:50" ht="30" customHeight="1" x14ac:dyDescent="0.15">
      <c r="A940" s="372">
        <v>5</v>
      </c>
      <c r="B940" s="372">
        <v>1</v>
      </c>
      <c r="C940" s="354" t="s">
        <v>665</v>
      </c>
      <c r="D940" s="340"/>
      <c r="E940" s="340"/>
      <c r="F940" s="340"/>
      <c r="G940" s="340"/>
      <c r="H940" s="340"/>
      <c r="I940" s="340"/>
      <c r="J940" s="341" t="s">
        <v>671</v>
      </c>
      <c r="K940" s="342"/>
      <c r="L940" s="342"/>
      <c r="M940" s="342"/>
      <c r="N940" s="342"/>
      <c r="O940" s="342"/>
      <c r="P940" s="355" t="s">
        <v>683</v>
      </c>
      <c r="Q940" s="343"/>
      <c r="R940" s="343"/>
      <c r="S940" s="343"/>
      <c r="T940" s="343"/>
      <c r="U940" s="343"/>
      <c r="V940" s="343"/>
      <c r="W940" s="343"/>
      <c r="X940" s="343"/>
      <c r="Y940" s="344">
        <v>0</v>
      </c>
      <c r="Z940" s="345"/>
      <c r="AA940" s="345"/>
      <c r="AB940" s="346"/>
      <c r="AC940" s="347" t="s">
        <v>196</v>
      </c>
      <c r="AD940" s="347"/>
      <c r="AE940" s="347"/>
      <c r="AF940" s="347"/>
      <c r="AG940" s="347"/>
      <c r="AH940" s="348" t="s">
        <v>676</v>
      </c>
      <c r="AI940" s="349"/>
      <c r="AJ940" s="349"/>
      <c r="AK940" s="349"/>
      <c r="AL940" s="350" t="s">
        <v>678</v>
      </c>
      <c r="AM940" s="351"/>
      <c r="AN940" s="351"/>
      <c r="AO940" s="352"/>
      <c r="AP940" s="353" t="s">
        <v>676</v>
      </c>
      <c r="AQ940" s="353"/>
      <c r="AR940" s="353"/>
      <c r="AS940" s="353"/>
      <c r="AT940" s="353"/>
      <c r="AU940" s="353"/>
      <c r="AV940" s="353"/>
      <c r="AW940" s="353"/>
      <c r="AX940" s="353"/>
    </row>
    <row r="941" spans="1:50" ht="30" customHeight="1" x14ac:dyDescent="0.15">
      <c r="A941" s="372">
        <v>6</v>
      </c>
      <c r="B941" s="372">
        <v>1</v>
      </c>
      <c r="C941" s="354" t="s">
        <v>666</v>
      </c>
      <c r="D941" s="340"/>
      <c r="E941" s="340"/>
      <c r="F941" s="340"/>
      <c r="G941" s="340"/>
      <c r="H941" s="340"/>
      <c r="I941" s="340"/>
      <c r="J941" s="341" t="s">
        <v>670</v>
      </c>
      <c r="K941" s="342"/>
      <c r="L941" s="342"/>
      <c r="M941" s="342"/>
      <c r="N941" s="342"/>
      <c r="O941" s="342"/>
      <c r="P941" s="355" t="s">
        <v>684</v>
      </c>
      <c r="Q941" s="343"/>
      <c r="R941" s="343"/>
      <c r="S941" s="343"/>
      <c r="T941" s="343"/>
      <c r="U941" s="343"/>
      <c r="V941" s="343"/>
      <c r="W941" s="343"/>
      <c r="X941" s="343"/>
      <c r="Y941" s="344">
        <v>0</v>
      </c>
      <c r="Z941" s="345"/>
      <c r="AA941" s="345"/>
      <c r="AB941" s="346"/>
      <c r="AC941" s="347" t="s">
        <v>196</v>
      </c>
      <c r="AD941" s="347"/>
      <c r="AE941" s="347"/>
      <c r="AF941" s="347"/>
      <c r="AG941" s="347"/>
      <c r="AH941" s="348" t="s">
        <v>676</v>
      </c>
      <c r="AI941" s="349"/>
      <c r="AJ941" s="349"/>
      <c r="AK941" s="349"/>
      <c r="AL941" s="350" t="s">
        <v>678</v>
      </c>
      <c r="AM941" s="351"/>
      <c r="AN941" s="351"/>
      <c r="AO941" s="352"/>
      <c r="AP941" s="353" t="s">
        <v>676</v>
      </c>
      <c r="AQ941" s="353"/>
      <c r="AR941" s="353"/>
      <c r="AS941" s="353"/>
      <c r="AT941" s="353"/>
      <c r="AU941" s="353"/>
      <c r="AV941" s="353"/>
      <c r="AW941" s="353"/>
      <c r="AX941" s="353"/>
    </row>
    <row r="942" spans="1:50" ht="30" customHeight="1" x14ac:dyDescent="0.15">
      <c r="A942" s="372">
        <v>7</v>
      </c>
      <c r="B942" s="372">
        <v>1</v>
      </c>
      <c r="C942" s="354" t="s">
        <v>667</v>
      </c>
      <c r="D942" s="340"/>
      <c r="E942" s="340"/>
      <c r="F942" s="340"/>
      <c r="G942" s="340"/>
      <c r="H942" s="340"/>
      <c r="I942" s="340"/>
      <c r="J942" s="341" t="s">
        <v>670</v>
      </c>
      <c r="K942" s="342"/>
      <c r="L942" s="342"/>
      <c r="M942" s="342"/>
      <c r="N942" s="342"/>
      <c r="O942" s="342"/>
      <c r="P942" s="355" t="s">
        <v>685</v>
      </c>
      <c r="Q942" s="343"/>
      <c r="R942" s="343"/>
      <c r="S942" s="343"/>
      <c r="T942" s="343"/>
      <c r="U942" s="343"/>
      <c r="V942" s="343"/>
      <c r="W942" s="343"/>
      <c r="X942" s="343"/>
      <c r="Y942" s="344">
        <v>0</v>
      </c>
      <c r="Z942" s="345"/>
      <c r="AA942" s="345"/>
      <c r="AB942" s="346"/>
      <c r="AC942" s="347" t="s">
        <v>196</v>
      </c>
      <c r="AD942" s="347"/>
      <c r="AE942" s="347"/>
      <c r="AF942" s="347"/>
      <c r="AG942" s="347"/>
      <c r="AH942" s="348" t="s">
        <v>677</v>
      </c>
      <c r="AI942" s="349"/>
      <c r="AJ942" s="349"/>
      <c r="AK942" s="349"/>
      <c r="AL942" s="350" t="s">
        <v>678</v>
      </c>
      <c r="AM942" s="351"/>
      <c r="AN942" s="351"/>
      <c r="AO942" s="352"/>
      <c r="AP942" s="353" t="s">
        <v>676</v>
      </c>
      <c r="AQ942" s="353"/>
      <c r="AR942" s="353"/>
      <c r="AS942" s="353"/>
      <c r="AT942" s="353"/>
      <c r="AU942" s="353"/>
      <c r="AV942" s="353"/>
      <c r="AW942" s="353"/>
      <c r="AX942" s="353"/>
    </row>
    <row r="943" spans="1:50" ht="30" customHeight="1" x14ac:dyDescent="0.15">
      <c r="A943" s="372">
        <v>8</v>
      </c>
      <c r="B943" s="372">
        <v>1</v>
      </c>
      <c r="C943" s="354" t="s">
        <v>668</v>
      </c>
      <c r="D943" s="340"/>
      <c r="E943" s="340"/>
      <c r="F943" s="340"/>
      <c r="G943" s="340"/>
      <c r="H943" s="340"/>
      <c r="I943" s="340"/>
      <c r="J943" s="341" t="s">
        <v>670</v>
      </c>
      <c r="K943" s="342"/>
      <c r="L943" s="342"/>
      <c r="M943" s="342"/>
      <c r="N943" s="342"/>
      <c r="O943" s="342"/>
      <c r="P943" s="355" t="s">
        <v>684</v>
      </c>
      <c r="Q943" s="343"/>
      <c r="R943" s="343"/>
      <c r="S943" s="343"/>
      <c r="T943" s="343"/>
      <c r="U943" s="343"/>
      <c r="V943" s="343"/>
      <c r="W943" s="343"/>
      <c r="X943" s="343"/>
      <c r="Y943" s="344">
        <v>0</v>
      </c>
      <c r="Z943" s="345"/>
      <c r="AA943" s="345"/>
      <c r="AB943" s="346"/>
      <c r="AC943" s="347" t="s">
        <v>196</v>
      </c>
      <c r="AD943" s="347"/>
      <c r="AE943" s="347"/>
      <c r="AF943" s="347"/>
      <c r="AG943" s="347"/>
      <c r="AH943" s="348" t="s">
        <v>676</v>
      </c>
      <c r="AI943" s="349"/>
      <c r="AJ943" s="349"/>
      <c r="AK943" s="349"/>
      <c r="AL943" s="350" t="s">
        <v>678</v>
      </c>
      <c r="AM943" s="351"/>
      <c r="AN943" s="351"/>
      <c r="AO943" s="352"/>
      <c r="AP943" s="353" t="s">
        <v>676</v>
      </c>
      <c r="AQ943" s="353"/>
      <c r="AR943" s="353"/>
      <c r="AS943" s="353"/>
      <c r="AT943" s="353"/>
      <c r="AU943" s="353"/>
      <c r="AV943" s="353"/>
      <c r="AW943" s="353"/>
      <c r="AX943" s="353"/>
    </row>
    <row r="944" spans="1:50" ht="30" customHeight="1" x14ac:dyDescent="0.15">
      <c r="A944" s="372">
        <v>9</v>
      </c>
      <c r="B944" s="372">
        <v>1</v>
      </c>
      <c r="C944" s="354" t="s">
        <v>669</v>
      </c>
      <c r="D944" s="340"/>
      <c r="E944" s="340"/>
      <c r="F944" s="340"/>
      <c r="G944" s="340"/>
      <c r="H944" s="340"/>
      <c r="I944" s="340"/>
      <c r="J944" s="341" t="s">
        <v>670</v>
      </c>
      <c r="K944" s="342"/>
      <c r="L944" s="342"/>
      <c r="M944" s="342"/>
      <c r="N944" s="342"/>
      <c r="O944" s="342"/>
      <c r="P944" s="355" t="s">
        <v>683</v>
      </c>
      <c r="Q944" s="343"/>
      <c r="R944" s="343"/>
      <c r="S944" s="343"/>
      <c r="T944" s="343"/>
      <c r="U944" s="343"/>
      <c r="V944" s="343"/>
      <c r="W944" s="343"/>
      <c r="X944" s="343"/>
      <c r="Y944" s="344">
        <v>0</v>
      </c>
      <c r="Z944" s="345"/>
      <c r="AA944" s="345"/>
      <c r="AB944" s="346"/>
      <c r="AC944" s="347" t="s">
        <v>196</v>
      </c>
      <c r="AD944" s="347"/>
      <c r="AE944" s="347"/>
      <c r="AF944" s="347"/>
      <c r="AG944" s="347"/>
      <c r="AH944" s="348" t="s">
        <v>676</v>
      </c>
      <c r="AI944" s="349"/>
      <c r="AJ944" s="349"/>
      <c r="AK944" s="349"/>
      <c r="AL944" s="350" t="s">
        <v>678</v>
      </c>
      <c r="AM944" s="351"/>
      <c r="AN944" s="351"/>
      <c r="AO944" s="352"/>
      <c r="AP944" s="353" t="s">
        <v>679</v>
      </c>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686</v>
      </c>
      <c r="D969" s="340"/>
      <c r="E969" s="340"/>
      <c r="F969" s="340"/>
      <c r="G969" s="340"/>
      <c r="H969" s="340"/>
      <c r="I969" s="340"/>
      <c r="J969" s="341">
        <v>1010001112577</v>
      </c>
      <c r="K969" s="342"/>
      <c r="L969" s="342"/>
      <c r="M969" s="342"/>
      <c r="N969" s="342"/>
      <c r="O969" s="342"/>
      <c r="P969" s="355" t="s">
        <v>621</v>
      </c>
      <c r="Q969" s="343"/>
      <c r="R969" s="343"/>
      <c r="S969" s="343"/>
      <c r="T969" s="343"/>
      <c r="U969" s="343"/>
      <c r="V969" s="343"/>
      <c r="W969" s="343"/>
      <c r="X969" s="343"/>
      <c r="Y969" s="344">
        <v>2</v>
      </c>
      <c r="Z969" s="345"/>
      <c r="AA969" s="345"/>
      <c r="AB969" s="346"/>
      <c r="AC969" s="356" t="s">
        <v>523</v>
      </c>
      <c r="AD969" s="364"/>
      <c r="AE969" s="364"/>
      <c r="AF969" s="364"/>
      <c r="AG969" s="364"/>
      <c r="AH969" s="365" t="s">
        <v>616</v>
      </c>
      <c r="AI969" s="366"/>
      <c r="AJ969" s="366"/>
      <c r="AK969" s="366"/>
      <c r="AL969" s="350">
        <v>100</v>
      </c>
      <c r="AM969" s="351"/>
      <c r="AN969" s="351"/>
      <c r="AO969" s="352"/>
      <c r="AP969" s="353" t="s">
        <v>616</v>
      </c>
      <c r="AQ969" s="353"/>
      <c r="AR969" s="353"/>
      <c r="AS969" s="353"/>
      <c r="AT969" s="353"/>
      <c r="AU969" s="353"/>
      <c r="AV969" s="353"/>
      <c r="AW969" s="353"/>
      <c r="AX969" s="353"/>
    </row>
    <row r="970" spans="1:50" ht="42.75" customHeight="1" x14ac:dyDescent="0.15">
      <c r="A970" s="372">
        <v>2</v>
      </c>
      <c r="B970" s="372">
        <v>1</v>
      </c>
      <c r="C970" s="354" t="s">
        <v>622</v>
      </c>
      <c r="D970" s="340"/>
      <c r="E970" s="340"/>
      <c r="F970" s="340"/>
      <c r="G970" s="340"/>
      <c r="H970" s="340"/>
      <c r="I970" s="340"/>
      <c r="J970" s="341" t="s">
        <v>623</v>
      </c>
      <c r="K970" s="342"/>
      <c r="L970" s="342"/>
      <c r="M970" s="342"/>
      <c r="N970" s="342"/>
      <c r="O970" s="342"/>
      <c r="P970" s="355" t="s">
        <v>687</v>
      </c>
      <c r="Q970" s="343"/>
      <c r="R970" s="343"/>
      <c r="S970" s="343"/>
      <c r="T970" s="343"/>
      <c r="U970" s="343"/>
      <c r="V970" s="343"/>
      <c r="W970" s="343"/>
      <c r="X970" s="343"/>
      <c r="Y970" s="344">
        <v>0.1</v>
      </c>
      <c r="Z970" s="345"/>
      <c r="AA970" s="345"/>
      <c r="AB970" s="346"/>
      <c r="AC970" s="356" t="s">
        <v>196</v>
      </c>
      <c r="AD970" s="356"/>
      <c r="AE970" s="356"/>
      <c r="AF970" s="356"/>
      <c r="AG970" s="356"/>
      <c r="AH970" s="365" t="s">
        <v>623</v>
      </c>
      <c r="AI970" s="366"/>
      <c r="AJ970" s="366"/>
      <c r="AK970" s="366"/>
      <c r="AL970" s="367" t="s">
        <v>624</v>
      </c>
      <c r="AM970" s="368"/>
      <c r="AN970" s="368"/>
      <c r="AO970" s="369"/>
      <c r="AP970" s="353" t="s">
        <v>625</v>
      </c>
      <c r="AQ970" s="353"/>
      <c r="AR970" s="353"/>
      <c r="AS970" s="353"/>
      <c r="AT970" s="353"/>
      <c r="AU970" s="353"/>
      <c r="AV970" s="353"/>
      <c r="AW970" s="353"/>
      <c r="AX970" s="353"/>
    </row>
    <row r="971" spans="1:50" ht="45.75" customHeight="1" x14ac:dyDescent="0.15">
      <c r="A971" s="372">
        <v>3</v>
      </c>
      <c r="B971" s="372">
        <v>1</v>
      </c>
      <c r="C971" s="354" t="s">
        <v>627</v>
      </c>
      <c r="D971" s="340"/>
      <c r="E971" s="340"/>
      <c r="F971" s="340"/>
      <c r="G971" s="340"/>
      <c r="H971" s="340"/>
      <c r="I971" s="340"/>
      <c r="J971" s="341" t="s">
        <v>623</v>
      </c>
      <c r="K971" s="342"/>
      <c r="L971" s="342"/>
      <c r="M971" s="342"/>
      <c r="N971" s="342"/>
      <c r="O971" s="342"/>
      <c r="P971" s="355" t="s">
        <v>626</v>
      </c>
      <c r="Q971" s="343"/>
      <c r="R971" s="343"/>
      <c r="S971" s="343"/>
      <c r="T971" s="343"/>
      <c r="U971" s="343"/>
      <c r="V971" s="343"/>
      <c r="W971" s="343"/>
      <c r="X971" s="343"/>
      <c r="Y971" s="344">
        <v>0</v>
      </c>
      <c r="Z971" s="345"/>
      <c r="AA971" s="345"/>
      <c r="AB971" s="346"/>
      <c r="AC971" s="356" t="s">
        <v>196</v>
      </c>
      <c r="AD971" s="356"/>
      <c r="AE971" s="356"/>
      <c r="AF971" s="356"/>
      <c r="AG971" s="356"/>
      <c r="AH971" s="348" t="s">
        <v>612</v>
      </c>
      <c r="AI971" s="349"/>
      <c r="AJ971" s="349"/>
      <c r="AK971" s="349"/>
      <c r="AL971" s="350" t="s">
        <v>620</v>
      </c>
      <c r="AM971" s="351"/>
      <c r="AN971" s="351"/>
      <c r="AO971" s="352"/>
      <c r="AP971" s="353" t="s">
        <v>623</v>
      </c>
      <c r="AQ971" s="353"/>
      <c r="AR971" s="353"/>
      <c r="AS971" s="353"/>
      <c r="AT971" s="353"/>
      <c r="AU971" s="353"/>
      <c r="AV971" s="353"/>
      <c r="AW971" s="353"/>
      <c r="AX971" s="353"/>
    </row>
    <row r="972" spans="1:50" ht="30" customHeight="1" x14ac:dyDescent="0.15">
      <c r="A972" s="372">
        <v>4</v>
      </c>
      <c r="B972" s="372">
        <v>1</v>
      </c>
      <c r="C972" s="354" t="s">
        <v>688</v>
      </c>
      <c r="D972" s="340"/>
      <c r="E972" s="340"/>
      <c r="F972" s="340"/>
      <c r="G972" s="340"/>
      <c r="H972" s="340"/>
      <c r="I972" s="340"/>
      <c r="J972" s="341" t="s">
        <v>691</v>
      </c>
      <c r="K972" s="342"/>
      <c r="L972" s="342"/>
      <c r="M972" s="342"/>
      <c r="N972" s="342"/>
      <c r="O972" s="342"/>
      <c r="P972" s="355" t="s">
        <v>714</v>
      </c>
      <c r="Q972" s="343"/>
      <c r="R972" s="343"/>
      <c r="S972" s="343"/>
      <c r="T972" s="343"/>
      <c r="U972" s="343"/>
      <c r="V972" s="343"/>
      <c r="W972" s="343"/>
      <c r="X972" s="343"/>
      <c r="Y972" s="344">
        <v>0</v>
      </c>
      <c r="Z972" s="345"/>
      <c r="AA972" s="345"/>
      <c r="AB972" s="346"/>
      <c r="AC972" s="356" t="s">
        <v>196</v>
      </c>
      <c r="AD972" s="356"/>
      <c r="AE972" s="356"/>
      <c r="AF972" s="356"/>
      <c r="AG972" s="356"/>
      <c r="AH972" s="348" t="s">
        <v>691</v>
      </c>
      <c r="AI972" s="349"/>
      <c r="AJ972" s="349"/>
      <c r="AK972" s="349"/>
      <c r="AL972" s="350" t="s">
        <v>671</v>
      </c>
      <c r="AM972" s="351"/>
      <c r="AN972" s="351"/>
      <c r="AO972" s="352"/>
      <c r="AP972" s="353" t="s">
        <v>693</v>
      </c>
      <c r="AQ972" s="353"/>
      <c r="AR972" s="353"/>
      <c r="AS972" s="353"/>
      <c r="AT972" s="353"/>
      <c r="AU972" s="353"/>
      <c r="AV972" s="353"/>
      <c r="AW972" s="353"/>
      <c r="AX972" s="353"/>
    </row>
    <row r="973" spans="1:50" ht="30" customHeight="1" x14ac:dyDescent="0.15">
      <c r="A973" s="372">
        <v>5</v>
      </c>
      <c r="B973" s="372">
        <v>1</v>
      </c>
      <c r="C973" s="354" t="s">
        <v>689</v>
      </c>
      <c r="D973" s="340"/>
      <c r="E973" s="340"/>
      <c r="F973" s="340"/>
      <c r="G973" s="340"/>
      <c r="H973" s="340"/>
      <c r="I973" s="340"/>
      <c r="J973" s="341" t="s">
        <v>691</v>
      </c>
      <c r="K973" s="342"/>
      <c r="L973" s="342"/>
      <c r="M973" s="342"/>
      <c r="N973" s="342"/>
      <c r="O973" s="342"/>
      <c r="P973" s="355" t="s">
        <v>714</v>
      </c>
      <c r="Q973" s="343"/>
      <c r="R973" s="343"/>
      <c r="S973" s="343"/>
      <c r="T973" s="343"/>
      <c r="U973" s="343"/>
      <c r="V973" s="343"/>
      <c r="W973" s="343"/>
      <c r="X973" s="343"/>
      <c r="Y973" s="344">
        <v>0</v>
      </c>
      <c r="Z973" s="345"/>
      <c r="AA973" s="345"/>
      <c r="AB973" s="346"/>
      <c r="AC973" s="347" t="s">
        <v>196</v>
      </c>
      <c r="AD973" s="347"/>
      <c r="AE973" s="347"/>
      <c r="AF973" s="347"/>
      <c r="AG973" s="347"/>
      <c r="AH973" s="348" t="s">
        <v>692</v>
      </c>
      <c r="AI973" s="349"/>
      <c r="AJ973" s="349"/>
      <c r="AK973" s="349"/>
      <c r="AL973" s="350" t="s">
        <v>693</v>
      </c>
      <c r="AM973" s="351"/>
      <c r="AN973" s="351"/>
      <c r="AO973" s="352"/>
      <c r="AP973" s="353" t="s">
        <v>671</v>
      </c>
      <c r="AQ973" s="353"/>
      <c r="AR973" s="353"/>
      <c r="AS973" s="353"/>
      <c r="AT973" s="353"/>
      <c r="AU973" s="353"/>
      <c r="AV973" s="353"/>
      <c r="AW973" s="353"/>
      <c r="AX973" s="353"/>
    </row>
    <row r="974" spans="1:50" ht="30" customHeight="1" x14ac:dyDescent="0.15">
      <c r="A974" s="372">
        <v>6</v>
      </c>
      <c r="B974" s="372">
        <v>1</v>
      </c>
      <c r="C974" s="354" t="s">
        <v>690</v>
      </c>
      <c r="D974" s="340"/>
      <c r="E974" s="340"/>
      <c r="F974" s="340"/>
      <c r="G974" s="340"/>
      <c r="H974" s="340"/>
      <c r="I974" s="340"/>
      <c r="J974" s="341" t="s">
        <v>691</v>
      </c>
      <c r="K974" s="342"/>
      <c r="L974" s="342"/>
      <c r="M974" s="342"/>
      <c r="N974" s="342"/>
      <c r="O974" s="342"/>
      <c r="P974" s="355" t="s">
        <v>694</v>
      </c>
      <c r="Q974" s="343"/>
      <c r="R974" s="343"/>
      <c r="S974" s="343"/>
      <c r="T974" s="343"/>
      <c r="U974" s="343"/>
      <c r="V974" s="343"/>
      <c r="W974" s="343"/>
      <c r="X974" s="343"/>
      <c r="Y974" s="344">
        <v>0</v>
      </c>
      <c r="Z974" s="345"/>
      <c r="AA974" s="345"/>
      <c r="AB974" s="346"/>
      <c r="AC974" s="347" t="s">
        <v>196</v>
      </c>
      <c r="AD974" s="347"/>
      <c r="AE974" s="347"/>
      <c r="AF974" s="347"/>
      <c r="AG974" s="347"/>
      <c r="AH974" s="348" t="s">
        <v>693</v>
      </c>
      <c r="AI974" s="349"/>
      <c r="AJ974" s="349"/>
      <c r="AK974" s="349"/>
      <c r="AL974" s="350" t="s">
        <v>671</v>
      </c>
      <c r="AM974" s="351"/>
      <c r="AN974" s="351"/>
      <c r="AO974" s="352"/>
      <c r="AP974" s="353" t="s">
        <v>693</v>
      </c>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703</v>
      </c>
      <c r="F1102" s="371"/>
      <c r="G1102" s="371"/>
      <c r="H1102" s="371"/>
      <c r="I1102" s="371"/>
      <c r="J1102" s="341">
        <v>5011101011161</v>
      </c>
      <c r="K1102" s="342"/>
      <c r="L1102" s="342"/>
      <c r="M1102" s="342"/>
      <c r="N1102" s="342"/>
      <c r="O1102" s="342"/>
      <c r="P1102" s="355" t="s">
        <v>663</v>
      </c>
      <c r="Q1102" s="343"/>
      <c r="R1102" s="343"/>
      <c r="S1102" s="343"/>
      <c r="T1102" s="343"/>
      <c r="U1102" s="343"/>
      <c r="V1102" s="343"/>
      <c r="W1102" s="343"/>
      <c r="X1102" s="343"/>
      <c r="Y1102" s="344">
        <v>97</v>
      </c>
      <c r="Z1102" s="345"/>
      <c r="AA1102" s="345"/>
      <c r="AB1102" s="346"/>
      <c r="AC1102" s="347" t="s">
        <v>517</v>
      </c>
      <c r="AD1102" s="347"/>
      <c r="AE1102" s="347"/>
      <c r="AF1102" s="347"/>
      <c r="AG1102" s="347"/>
      <c r="AH1102" s="348">
        <v>2</v>
      </c>
      <c r="AI1102" s="349"/>
      <c r="AJ1102" s="349"/>
      <c r="AK1102" s="349"/>
      <c r="AL1102" s="350">
        <v>99.5</v>
      </c>
      <c r="AM1102" s="351"/>
      <c r="AN1102" s="351"/>
      <c r="AO1102" s="352"/>
      <c r="AP1102" s="353" t="s">
        <v>611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M117">
    <cfRule type="expression" dxfId="2585" priority="13151">
      <formula>IF(RIGHT(TEXT(AM117,"0.#"),1)=".",FALSE,TRUE)</formula>
    </cfRule>
    <cfRule type="expression" dxfId="2584" priority="13152">
      <formula>IF(RIGHT(TEXT(AM117,"0.#"),1)=".",TRUE,FALSE)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60" man="1"/>
    <brk id="699" max="60" man="1"/>
    <brk id="735" max="49" man="1"/>
    <brk id="778" max="60" man="1"/>
    <brk id="817" max="60" man="1"/>
    <brk id="933" max="60"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一般会計、労働保険特別会計労災勘定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469</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469</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469</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469</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469</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469</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469</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469</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469</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469</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510</v>
      </c>
      <c r="H2" s="596"/>
      <c r="I2" s="596"/>
      <c r="J2" s="596"/>
      <c r="K2" s="596"/>
      <c r="L2" s="596"/>
      <c r="M2" s="596"/>
      <c r="N2" s="596"/>
      <c r="O2" s="596"/>
      <c r="P2" s="596"/>
      <c r="Q2" s="596"/>
      <c r="R2" s="596"/>
      <c r="S2" s="596"/>
      <c r="T2" s="596"/>
      <c r="U2" s="596"/>
      <c r="V2" s="596"/>
      <c r="W2" s="596"/>
      <c r="X2" s="596"/>
      <c r="Y2" s="596"/>
      <c r="Z2" s="596"/>
      <c r="AA2" s="596"/>
      <c r="AB2" s="597"/>
      <c r="AC2" s="595"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2020-11-19T07:23:23Z</cp:lastPrinted>
  <dcterms:created xsi:type="dcterms:W3CDTF">2012-03-13T00:50:25Z</dcterms:created>
  <dcterms:modified xsi:type="dcterms:W3CDTF">2020-11-19T07:23:41Z</dcterms:modified>
</cp:coreProperties>
</file>