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PXX\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<sst xmlns="http://schemas.openxmlformats.org/spreadsheetml/2006/main" count="3054" uniqueCount="704">
  <si>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</si>
  <si>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</si>
  <si>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</si>
  <si>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</si>
  <si>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</si>
  <si>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</si>
  <si>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</si>
  <si>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</si>
  <si>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</si>
  <si>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</si>
  <si>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</si>
  <si>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</si>
  <si>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</si>
  <si>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</si>
  <si>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</si>
  <si>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</si>
  <si>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</si>
  <si>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</si>
  <si>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</si>
  <si>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</si>
  <si>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</si>
  <si>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</si>
  <si>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</si>
  <si>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</si>
  <si>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</si>
  <si>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</si>
  <si>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</si>
  <si>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</si>
  <si>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</si>
  <si>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</si>
  <si>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</si>
  <si>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</si>
  <si>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</si>
  <si>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</si>
  <si>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</si>
  <si>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</si>
  <si>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</si>
  <si>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</si>
  <si>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</si>
  <si>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</si>
  <si>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</si>
  <si>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</si>
  <si>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</si>
  <si>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</si>
  <si>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</si>
  <si>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</si>
  <si>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</si>
  <si>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</si>
  <si>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</si>
  <si>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</si>
  <si>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</si>
  <si>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</si>
  <si>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</si>
  <si>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</si>
  <si>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</si>
  <si>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</si>
  <si>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</si>
  <si>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</si>
  <si>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</si>
  <si>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</si>
  <si>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</si>
  <si>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</si>
  <si>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</si>
  <si>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</si>
  <si>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</si>
  <si>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</si>
  <si>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</si>
  <si>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</si>
  <si>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</si>
  <si>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</si>
  <si>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</si>
  <si>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</si>
  <si>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</si>
  <si>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</si>
  <si>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</si>
  <si>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</si>
  <si>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</si>
  <si>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</si>
  <si>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</si>
  <si>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</si>
  <si>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</si>
  <si>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</si>
  <si>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</si>
  <si>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</si>
  <si>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</si>
  <si>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</si>
  <si>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</si>
  <si>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</si>
  <si>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</si>
  <si>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</si>
  <si>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</si>
  <si>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</si>
  <si>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</si>
  <si>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</si>
  <si>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</si>
  <si>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</si>
  <si>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</si>
  <si>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</si>
  <si>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</si>
  <si>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</si>
  <si>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</si>
  <si>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</si>
  <si>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</si>
  <si>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</si>
  <si>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</si>
  <si>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</si>
  <si>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</si>
  <si>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</si>
  <si>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</si>
  <si>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</si>
  <si>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</si>
  <si>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</si>
  <si>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</si>
  <si>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</si>
  <si>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</si>
  <si>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</si>
  <si>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</si>
  <si>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</si>
  <si>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</si>
  <si>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</si>
  <si>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</si>
  <si>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</si>
  <si>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</si>
  <si>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</si>
  <si>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</si>
  <si>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</si>
  <si>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</si>
  <si>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</si>
  <si>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</si>
  <si>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</si>
  <si>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</si>
  <si>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</si>
  <si>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</si>
  <si>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</si>
  <si>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</si>
  <si>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</si>
  <si>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</si>
  <si>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</si>
  <si>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</si>
  <si>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</si>
  <si>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</si>
  <si>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</si>
  <si>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</si>
  <si>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</si>
  <si>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</si>
  <si>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</si>
  <si>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</si>
  <si>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</si>
  <si>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</si>
  <si>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</si>
  <si>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</si>
  <si>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</si>
  <si>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</si>
  <si>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</si>
  <si>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</si>
  <si>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</si>
  <si>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</si>
  <si>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</si>
  <si>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</si>
  <si>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</si>
  <si>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</si>
  <si>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</si>
  <si>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</si>
  <si>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</si>
  <si>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</si>
  <si>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</si>
  <si>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</si>
  <si>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</si>
  <si>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</si>
  <si>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</si>
  <si>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</si>
  <si>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</si>
  <si>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</si>
  <si>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</si>
  <si>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</si>
  <si>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</si>
  <si>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</si>
  <si>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</si>
  <si>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</si>
  <si>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</si>
  <si>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</si>
  <si>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</si>
  <si>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</si>
  <si>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</si>
  <si>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</si>
  <si>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</si>
  <si>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</si>
  <si>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</si>
  <si>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</si>
  <si>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</si>
  <si>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</si>
  <si>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</si>
  <si>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</si>
  <si>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</si>
  <si>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</si>
  <si>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</si>
  <si>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</si>
  <si>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</si>
  <si>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</si>
  <si>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</si>
  <si>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</si>
  <si>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</si>
  <si>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</si>
  <si>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</si>
  <si>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</si>
  <si>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</si>
  <si>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</si>
  <si>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</si>
  <si>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</si>
  <si>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</si>
  <si>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</si>
  <si>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</si>
  <si>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</si>
  <si>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</si>
  <si>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</si>
  <si>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</si>
  <si>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</si>
  <si>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</si>
  <si>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</si>
  <si>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</si>
  <si>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</si>
  <si>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</si>
  <si>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</si>
  <si>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</si>
  <si>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</si>
  <si>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</si>
  <si>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</si>
  <si>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</si>
  <si>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</si>
  <si>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</si>
  <si>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</si>
  <si>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</si>
  <si>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</si>
  <si>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</si>
  <si>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</si>
  <si>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</si>
  <si>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</si>
  <si>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</si>
  <si>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</si>
  <si>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</si>
  <si>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</si>
  <si>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</si>
  <si>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</si>
  <si>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</si>
  <si>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</si>
  <si>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</si>
  <si>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</si>
  <si>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</si>
  <si>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</si>
  <si>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</si>
  <si>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</si>
  <si>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</si>
  <si>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</si>
  <si>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</si>
  <si>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</si>
  <si>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</si>
  <si>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</si>
  <si>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</si>
  <si>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</si>
  <si>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</si>
  <si>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</si>
  <si>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</si>
  <si>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</si>
  <si>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</si>
  <si>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</si>
  <si>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</si>
  <si>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</si>
  <si>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</si>
  <si>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</si>
  <si>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</si>
  <si>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</si>
  <si>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</si>
  <si>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</si>
  <si>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</si>
  <si>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</si>
  <si>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</si>
  <si>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</si>
  <si>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</si>
  <si>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</si>
  <si>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</si>
  <si>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</si>
  <si>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</si>
  <si>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</si>
  <si>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</si>
  <si>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</si>
  <si>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</si>
  <si>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</si>
  <si>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</si>
  <si>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</si>
  <si>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</si>
  <si>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</si>
  <si>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</si>
  <si>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</si>
  <si>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</si>
  <si>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</si>
  <si>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</si>
  <si>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</si>
  <si>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</si>
  <si>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</si>
  <si>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</si>
  <si>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</si>
  <si>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</si>
  <si>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</si>
  <si>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</si>
  <si>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</si>
  <si>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</si>
  <si>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</si>
  <si>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</si>
  <si>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</si>
  <si>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</si>
  <si>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</si>
  <si>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</si>
  <si>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</si>
  <si>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</si>
  <si>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</si>
  <si>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</si>
  <si>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</si>
  <si>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</si>
  <si>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</si>
  <si>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</si>
  <si>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</si>
  <si>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</si>
  <si>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</si>
  <si>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</si>
  <si>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</si>
  <si>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</si>
  <si>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</si>
  <si>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</si>
  <si>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</si>
  <si>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</si>
  <si>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</si>
  <si>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</si>
  <si>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</si>
  <si>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</si>
  <si>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</si>
  <si>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</si>
  <si>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</si>
  <si>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</si>
  <si>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</si>
  <si>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</si>
  <si>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</si>
  <si>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</si>
  <si>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</si>
  <si>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</si>
  <si>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</si>
  <si>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</si>
  <si>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</si>
  <si>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</si>
  <si>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</si>
  <si>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</si>
  <si>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</si>
  <si>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</si>
  <si>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</si>
  <si>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</si>
  <si>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</si>
  <si>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</si>
  <si>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</si>
  <si>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</si>
  <si>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</si>
  <si>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</si>
  <si>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</si>
  <si>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</si>
  <si>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</si>
  <si>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</si>
  <si>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</si>
  <si>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</si>
  <si>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</si>
  <si>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</si>
  <si>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</si>
  <si>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</si>
  <si>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</si>
  <si>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</si>
  <si>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</si>
  <si>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</si>
  <si>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</si>
  <si>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</si>
  <si>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</si>
  <si>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</si>
  <si>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</si>
  <si>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</si>
  <si>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</si>
  <si>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</si>
  <si>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</si>
  <si>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</si>
  <si>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</si>
  <si>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</si>
  <si>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</si>
  <si>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</si>
  <si>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</si>
  <si>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</si>
  <si>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</si>
  <si>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</si>
  <si>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</si>
  <si>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</si>
  <si>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</si>
  <si>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</si>
  <si>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</si>
  <si>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</si>
  <si>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</si>
  <si>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</si>
  <si>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</si>
  <si>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</si>
  <si>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</si>
  <si>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</si>
  <si>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</si>
  <si>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</si>
  <si>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</si>
  <si>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</si>
  <si>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</si>
  <si>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</si>
  <si>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</si>
  <si>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</si>
  <si>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</si>
  <si>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</si>
  <si>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</si>
  <si>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</si>
  <si>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</si>
  <si>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</si>
  <si>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</si>
  <si>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</si>
  <si>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</si>
  <si>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</si>
  <si>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</si>
  <si>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</si>
  <si>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</si>
  <si>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</si>
  <si>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</si>
  <si>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</si>
  <si>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</si>
  <si>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</si>
  <si>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</si>
  <si>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</si>
  <si>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</si>
  <si>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</si>
  <si>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</si>
  <si>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</si>
  <si>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</si>
  <si>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</si>
  <si>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</si>
  <si>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</si>
  <si>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</si>
  <si>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</si>
  <si>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</si>
  <si>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</si>
  <si>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</si>
  <si>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</si>
  <si>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</si>
  <si>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</si>
  <si>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</si>
  <si>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</si>
  <si>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</si>
  <si>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</si>
  <si>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</si>
  <si>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</si>
  <si>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</si>
  <si>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</si>
  <si>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</si>
  <si>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</si>
  <si>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</si>
  <si>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</si>
  <si>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</si>
  <si>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</si>
  <si>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</si>
  <si>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</si>
  <si>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</si>
  <si>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</si>
  <si>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</si>
  <si>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</si>
  <si>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</si>
  <si>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</si>
  <si>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</si>
  <si>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</si>
  <si>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</si>
  <si>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</si>
  <si>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</si>
  <si>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</si>
  <si>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</si>
  <si>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</si>
  <si>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</si>
  <si>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</si>
  <si>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</si>
  <si>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</si>
  <si>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</si>
  <si>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</si>
  <si>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</si>
  <si>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</si>
  <si>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</si>
  <si>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</si>
  <si>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</si>
  <si>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</si>
  <si>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</si>
  <si>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</si>
  <si>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</si>
  <si>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</si>
  <si>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</si>
  <si>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</si>
  <si>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</si>
  <si>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</si>
  <si>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</si>
  <si>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</si>
  <si>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</si>
  <si>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</si>
  <si>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</si>
  <si>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</si>
  <si>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</si>
  <si>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</si>
  <si>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</si>
  <si>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</si>
  <si>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</si>
  <si>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</si>
  <si>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</si>
  <si>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</si>
  <si>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</si>
  <si>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</si>
  <si>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</si>
  <si>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</si>
  <si>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</si>
  <si>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</si>
  <si>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</si>
  <si>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</si>
  <si>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</si>
  <si>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</si>
  <si>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</si>
  <si>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</si>
  <si>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</si>
  <si>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</si>
  <si>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</si>
  <si>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</si>
  <si>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</si>
  <si>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</si>
  <si>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</si>
  <si>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</si>
  <si>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</si>
  <si>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</si>
  <si>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</si>
  <si>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</si>
  <si>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</si>
  <si>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</si>
  <si>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</si>
  <si>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</si>
  <si>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</si>
  <si>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</si>
  <si>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</si>
  <si>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</si>
  <si>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</si>
  <si>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</si>
  <si>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</si>
  <si>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労使関係総合調査費</t>
    <phoneticPr fontId="5"/>
  </si>
  <si>
    <t>厚生労働省</t>
  </si>
  <si>
    <t>雇用・賃金福祉統計室</t>
  </si>
  <si>
    <t>統計法（平成19年５月23日法律第53号）第19条</t>
  </si>
  <si>
    <t>○</t>
  </si>
  <si>
    <t>-</t>
  </si>
  <si>
    <t>　我が国すべての労働組合について組合数、組合員数、加盟組織系統等の状況を把握することを目的とした労働組合基礎調査、労働環境が変化する中での労働組合と使用者（又は使用者団体）の間で行われる団体交渉、労働争議及び労働協約の締結等の実態等を明らかにすることを目的とした労使間の交渉等に関する実態調査（労働組合実態調査のH29調査名）及び我が国における労働争議の発生状況について労働争議の種類別等の実態を明らかにすることを目的とした労働争議統計調査を実施し、労働行政の基礎資料とする。</t>
    <rPh sb="131" eb="134">
      <t>ロウシカン</t>
    </rPh>
    <rPh sb="135" eb="137">
      <t>コウショウ</t>
    </rPh>
    <rPh sb="137" eb="138">
      <t>トウ</t>
    </rPh>
    <rPh sb="139" eb="140">
      <t>カン</t>
    </rPh>
    <phoneticPr fontId="5"/>
  </si>
  <si>
    <t>厚生労働統計調査費</t>
  </si>
  <si>
    <t>厚生労働省統計調査委託費</t>
  </si>
  <si>
    <t>統計調査の実施状況（統計データを遅滞なく公表しているか。）</t>
  </si>
  <si>
    <t>取りまとめ、公表できた調査数</t>
  </si>
  <si>
    <t>調査</t>
    <rPh sb="0" eb="2">
      <t>チョウサ</t>
    </rPh>
    <phoneticPr fontId="5"/>
  </si>
  <si>
    <t>労働組合基礎調査
　調査客体数：組合</t>
  </si>
  <si>
    <t>労使間の交渉等に関する実態調査（労働組合実態調査のH29調査名）
　調査客体数：組合</t>
    <phoneticPr fontId="5"/>
  </si>
  <si>
    <t>労働争議統計調査
　調査対象：都道府県</t>
  </si>
  <si>
    <t>組合</t>
    <rPh sb="0" eb="2">
      <t>クミアイ</t>
    </rPh>
    <phoneticPr fontId="5"/>
  </si>
  <si>
    <t>都道府県</t>
    <rPh sb="0" eb="4">
      <t>トドウフケン</t>
    </rPh>
    <phoneticPr fontId="5"/>
  </si>
  <si>
    <t>執行額（千円）／調査対象数（組合（件））　　　　　　　　　　　　　　　</t>
  </si>
  <si>
    <t>円</t>
    <rPh sb="0" eb="1">
      <t>エン</t>
    </rPh>
    <phoneticPr fontId="5"/>
  </si>
  <si>
    <t>千円
/組合</t>
    <rPh sb="0" eb="2">
      <t>センエン</t>
    </rPh>
    <rPh sb="4" eb="6">
      <t>クミアイ</t>
    </rPh>
    <phoneticPr fontId="5"/>
  </si>
  <si>
    <t>無</t>
  </si>
  <si>
    <t>随意契約については会計法令上認められている少額の随意契約及び会計法第２９条の三第４項に基づく郵便事業（株）との契約である。</t>
  </si>
  <si>
    <t>‐</t>
  </si>
  <si>
    <t>16</t>
    <phoneticPr fontId="5"/>
  </si>
  <si>
    <t>16</t>
    <phoneticPr fontId="5"/>
  </si>
  <si>
    <t>927</t>
    <phoneticPr fontId="5"/>
  </si>
  <si>
    <t>926</t>
    <phoneticPr fontId="5"/>
  </si>
  <si>
    <t>932</t>
    <phoneticPr fontId="5"/>
  </si>
  <si>
    <t>900</t>
    <phoneticPr fontId="5"/>
  </si>
  <si>
    <t>-</t>
    <phoneticPr fontId="5"/>
  </si>
  <si>
    <t>-</t>
    <phoneticPr fontId="5"/>
  </si>
  <si>
    <t>-</t>
    <phoneticPr fontId="5"/>
  </si>
  <si>
    <t>労働組合基礎調査報告、労使間の交渉等に関する実態調査報告、労働争議統計調査年報告</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</si>
  <si>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</si>
  <si>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</si>
  <si>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</si>
  <si>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</si>
  <si>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</si>
  <si>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</si>
  <si>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</si>
  <si>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</si>
  <si>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</si>
  <si>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</si>
  <si>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</si>
  <si>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労働組合の団結状況や労使関係の実態を把握できる唯一の調査であり、その調査結果については、厚生労働行政の施策決定に係る重要な基礎資料として活用され、厚生労働省HPなどを通じ、広く国民からも閲覧・利用されており、ニーズを的確に反映している。</t>
  </si>
  <si>
    <t>労働関係の公正な調整を保持しながら、労使関係が安定するように努める必要があるため国が実施すべき事業である。</t>
  </si>
  <si>
    <t>労使関係総合調査費は、①組合数、組合員数、加盟組織系統等の状況、②労使間の意思の疎通を図るためにとられている方法、その運用状況等、事業所側の意識及び労働者の意識等の実態等、③我が国における労働争議の発生状況について労働争議の種類別等の実態、の３点を明らかにしたうえで厚生労働行政の基礎資料を得るという目的の達成手段として位置づけられており、国としては労使関係の唯一の調査であり、優先度の高い事業となっている。</t>
  </si>
  <si>
    <t>厚生労働統計の実施に必要な最小限の費途・使途に限定されている。</t>
  </si>
  <si>
    <t>厚生労働行政の施策決定に係る基礎資料である統計データを作成することを目的とした事業であり、遅滞なく統計データの公表しており、成果実績は成果目標に見合ったものとなっている。</t>
  </si>
  <si>
    <t>成果物は厚生労働行政をはじめ各種施策決定に係る重要な基礎資料として活用されている。</t>
  </si>
  <si>
    <t>適切に予算を執行し、事業の目標が達成できており、このまま継続して事業を実施する。今後も、調査結果については、例年に引き続き、分かりやすくポイントを示すなど国民に分かりやすいように公表資料を作成し遅延なく公表することとする。また、労働組合基礎調査、実態調査（平成30年度は労働組合活動等に関する実態調査）、労働争議統計調査の実施を通じ、厚生労働行政の基礎資料を得ること、という目的達成に邁進する。なお、調達にあたっては、可能な部分については一般競争入札を実施するなど、予算の効率的な執行に努めることとする。</t>
    <rPh sb="135" eb="137">
      <t>ロウドウ</t>
    </rPh>
    <rPh sb="137" eb="139">
      <t>クミアイ</t>
    </rPh>
    <rPh sb="139" eb="141">
      <t>カツドウ</t>
    </rPh>
    <rPh sb="141" eb="142">
      <t>トウ</t>
    </rPh>
    <rPh sb="143" eb="144">
      <t>カン</t>
    </rPh>
    <phoneticPr fontId="5"/>
  </si>
  <si>
    <t>労使関係総合調査費では、平成29年度を通じて、調査結果については、例年に引き続き、分かりやすいポイントを示すなど国民に分かりやすいように公表資料を作成し遅延なく公表した。また、労働組合基礎調査、労使間の交渉等に関する実態調査、労働争議統計調査の実施を通じ、厚生労働行政の基礎資料を得ること、という目的を達成した。</t>
    <rPh sb="97" eb="100">
      <t>ロウシカン</t>
    </rPh>
    <rPh sb="101" eb="103">
      <t>コウショウ</t>
    </rPh>
    <phoneticPr fontId="5"/>
  </si>
  <si>
    <t xml:space="preserve"> 30,287千円/64,603組合</t>
    <rPh sb="7" eb="9">
      <t>センエン</t>
    </rPh>
    <rPh sb="16" eb="18">
      <t>クミアイ</t>
    </rPh>
    <phoneticPr fontId="27"/>
  </si>
  <si>
    <t>執行額は見込み額である。</t>
    <rPh sb="0" eb="2">
      <t>シッコウ</t>
    </rPh>
    <rPh sb="2" eb="3">
      <t>ガク</t>
    </rPh>
    <rPh sb="4" eb="6">
      <t>ミコ</t>
    </rPh>
    <rPh sb="7" eb="8">
      <t>ガク</t>
    </rPh>
    <phoneticPr fontId="5"/>
  </si>
  <si>
    <t>印刷製本費</t>
    <rPh sb="0" eb="2">
      <t>インサツ</t>
    </rPh>
    <rPh sb="2" eb="4">
      <t>セイホン</t>
    </rPh>
    <rPh sb="4" eb="5">
      <t>ヒ</t>
    </rPh>
    <phoneticPr fontId="5"/>
  </si>
  <si>
    <t>労使関係総合調査　調査用品作成及び印刷</t>
    <rPh sb="0" eb="2">
      <t>ロウシ</t>
    </rPh>
    <rPh sb="2" eb="4">
      <t>カンケイ</t>
    </rPh>
    <rPh sb="4" eb="6">
      <t>ソウゴウ</t>
    </rPh>
    <rPh sb="6" eb="8">
      <t>チョウサ</t>
    </rPh>
    <rPh sb="9" eb="11">
      <t>チョウサ</t>
    </rPh>
    <rPh sb="11" eb="13">
      <t>ヨウヒン</t>
    </rPh>
    <rPh sb="13" eb="15">
      <t>サクセイ</t>
    </rPh>
    <rPh sb="15" eb="16">
      <t>オヨ</t>
    </rPh>
    <rPh sb="17" eb="19">
      <t>インサツ</t>
    </rPh>
    <phoneticPr fontId="5"/>
  </si>
  <si>
    <t>旅費</t>
    <rPh sb="0" eb="2">
      <t>リョヒ</t>
    </rPh>
    <phoneticPr fontId="5"/>
  </si>
  <si>
    <t>事務費</t>
    <rPh sb="0" eb="3">
      <t>ジムヒ</t>
    </rPh>
    <phoneticPr fontId="5"/>
  </si>
  <si>
    <t>消費税</t>
    <rPh sb="0" eb="3">
      <t>ショウヒゼイ</t>
    </rPh>
    <phoneticPr fontId="5"/>
  </si>
  <si>
    <t>実地調査等</t>
    <rPh sb="0" eb="2">
      <t>ジッチ</t>
    </rPh>
    <rPh sb="2" eb="4">
      <t>チョウサ</t>
    </rPh>
    <rPh sb="4" eb="5">
      <t>トウ</t>
    </rPh>
    <phoneticPr fontId="5"/>
  </si>
  <si>
    <t>印刷製本等</t>
    <rPh sb="0" eb="2">
      <t>インサツ</t>
    </rPh>
    <rPh sb="2" eb="4">
      <t>セイホン</t>
    </rPh>
    <rPh sb="4" eb="5">
      <t>トウ</t>
    </rPh>
    <phoneticPr fontId="5"/>
  </si>
  <si>
    <t>B.東京都</t>
    <rPh sb="2" eb="5">
      <t>トウキョウト</t>
    </rPh>
    <phoneticPr fontId="5"/>
  </si>
  <si>
    <t>C.個人Ａ</t>
    <rPh sb="2" eb="4">
      <t>コジン</t>
    </rPh>
    <phoneticPr fontId="5"/>
  </si>
  <si>
    <t>賃金</t>
    <rPh sb="0" eb="2">
      <t>チンギン</t>
    </rPh>
    <phoneticPr fontId="5"/>
  </si>
  <si>
    <t>調査票の集計業務</t>
    <rPh sb="0" eb="3">
      <t>チョウサヒョウ</t>
    </rPh>
    <rPh sb="4" eb="6">
      <t>シュウケイ</t>
    </rPh>
    <rPh sb="6" eb="8">
      <t>ギョウム</t>
    </rPh>
    <phoneticPr fontId="5"/>
  </si>
  <si>
    <t>A.浦商印刷（株）</t>
    <phoneticPr fontId="5"/>
  </si>
  <si>
    <t>-</t>
    <phoneticPr fontId="5"/>
  </si>
  <si>
    <t>－</t>
    <phoneticPr fontId="5"/>
  </si>
  <si>
    <t>－</t>
    <phoneticPr fontId="5"/>
  </si>
  <si>
    <t>-</t>
    <phoneticPr fontId="5"/>
  </si>
  <si>
    <t>－</t>
    <phoneticPr fontId="5"/>
  </si>
  <si>
    <t>-</t>
    <phoneticPr fontId="5"/>
  </si>
  <si>
    <t>-</t>
    <phoneticPr fontId="5"/>
  </si>
  <si>
    <t>－</t>
    <phoneticPr fontId="5"/>
  </si>
  <si>
    <t>労働組合基礎調査労働組合情報等データ入力</t>
    <rPh sb="14" eb="15">
      <t>トウ</t>
    </rPh>
    <phoneticPr fontId="5"/>
  </si>
  <si>
    <t>労働組合基礎調査等報告書作成及び印刷</t>
    <rPh sb="8" eb="9">
      <t>トウ</t>
    </rPh>
    <phoneticPr fontId="5"/>
  </si>
  <si>
    <t>-</t>
    <phoneticPr fontId="5"/>
  </si>
  <si>
    <t>－</t>
    <phoneticPr fontId="5"/>
  </si>
  <si>
    <t>個人A</t>
    <phoneticPr fontId="5"/>
  </si>
  <si>
    <t>個人B</t>
    <phoneticPr fontId="5"/>
  </si>
  <si>
    <t>個人C</t>
    <phoneticPr fontId="5"/>
  </si>
  <si>
    <t>個人D</t>
    <phoneticPr fontId="5"/>
  </si>
  <si>
    <t>個人E</t>
    <phoneticPr fontId="5"/>
  </si>
  <si>
    <t>個人F</t>
    <phoneticPr fontId="5"/>
  </si>
  <si>
    <t>個人G</t>
    <phoneticPr fontId="5"/>
  </si>
  <si>
    <t>-</t>
    <phoneticPr fontId="5"/>
  </si>
  <si>
    <t>-</t>
    <phoneticPr fontId="5"/>
  </si>
  <si>
    <t>-</t>
    <phoneticPr fontId="5"/>
  </si>
  <si>
    <t>調査票の集計業務（賃金）</t>
    <phoneticPr fontId="5"/>
  </si>
  <si>
    <t>調査票の集計業務（賃金）</t>
    <phoneticPr fontId="5"/>
  </si>
  <si>
    <t>調査票の集計業務（賃金）</t>
    <phoneticPr fontId="5"/>
  </si>
  <si>
    <t>-</t>
    <phoneticPr fontId="5"/>
  </si>
  <si>
    <t>-</t>
    <phoneticPr fontId="5"/>
  </si>
  <si>
    <t>-</t>
    <phoneticPr fontId="5"/>
  </si>
  <si>
    <t>-</t>
    <phoneticPr fontId="5"/>
  </si>
  <si>
    <t>-</t>
    <phoneticPr fontId="5"/>
  </si>
  <si>
    <t>－</t>
    <phoneticPr fontId="5"/>
  </si>
  <si>
    <t>統計調査の実施業務</t>
    <phoneticPr fontId="5"/>
  </si>
  <si>
    <t>統計調査の実施業務</t>
    <phoneticPr fontId="5"/>
  </si>
  <si>
    <t>統計調査の実施業務</t>
    <phoneticPr fontId="5"/>
  </si>
  <si>
    <t>統計調査の実施業務</t>
    <phoneticPr fontId="5"/>
  </si>
  <si>
    <t>統計調査の実施業務</t>
    <phoneticPr fontId="5"/>
  </si>
  <si>
    <t>補助金等交付</t>
  </si>
  <si>
    <t>-</t>
    <phoneticPr fontId="5"/>
  </si>
  <si>
    <t>-</t>
    <phoneticPr fontId="5"/>
  </si>
  <si>
    <t>-</t>
    <phoneticPr fontId="5"/>
  </si>
  <si>
    <t>－</t>
    <phoneticPr fontId="5"/>
  </si>
  <si>
    <t>－</t>
    <phoneticPr fontId="5"/>
  </si>
  <si>
    <t>東京都</t>
    <phoneticPr fontId="5"/>
  </si>
  <si>
    <t>大阪府</t>
    <phoneticPr fontId="5"/>
  </si>
  <si>
    <t>北海道</t>
    <phoneticPr fontId="5"/>
  </si>
  <si>
    <t>愛知県</t>
    <phoneticPr fontId="5"/>
  </si>
  <si>
    <t>兵庫県</t>
    <phoneticPr fontId="5"/>
  </si>
  <si>
    <t>神奈川県</t>
    <phoneticPr fontId="5"/>
  </si>
  <si>
    <t>福岡県</t>
    <phoneticPr fontId="5"/>
  </si>
  <si>
    <t>埼玉県</t>
    <phoneticPr fontId="5"/>
  </si>
  <si>
    <t>静岡県</t>
    <phoneticPr fontId="5"/>
  </si>
  <si>
    <t>広島県</t>
    <phoneticPr fontId="5"/>
  </si>
  <si>
    <t>－</t>
    <phoneticPr fontId="5"/>
  </si>
  <si>
    <t>-</t>
    <phoneticPr fontId="5"/>
  </si>
  <si>
    <t>-</t>
    <phoneticPr fontId="5"/>
  </si>
  <si>
    <t>-</t>
    <phoneticPr fontId="5"/>
  </si>
  <si>
    <t>-</t>
    <phoneticPr fontId="5"/>
  </si>
  <si>
    <t>事務打ち合わせ会議　会議費</t>
    <phoneticPr fontId="5"/>
  </si>
  <si>
    <t>-</t>
    <phoneticPr fontId="5"/>
  </si>
  <si>
    <t>－</t>
    <phoneticPr fontId="5"/>
  </si>
  <si>
    <t>郵便料</t>
    <phoneticPr fontId="5"/>
  </si>
  <si>
    <t>日本郵便(株)</t>
    <phoneticPr fontId="5"/>
  </si>
  <si>
    <t>浦商印刷（株）</t>
    <phoneticPr fontId="5"/>
  </si>
  <si>
    <t>（株）イマージュ</t>
    <phoneticPr fontId="5"/>
  </si>
  <si>
    <t>永和印刷（株）</t>
    <phoneticPr fontId="5"/>
  </si>
  <si>
    <t>（株）日本統計センター</t>
    <phoneticPr fontId="5"/>
  </si>
  <si>
    <t>システムスクエア（株）</t>
    <phoneticPr fontId="5"/>
  </si>
  <si>
    <t>協新流通デベロッパー（株）</t>
    <phoneticPr fontId="5"/>
  </si>
  <si>
    <t>（株）内山回漕店</t>
    <phoneticPr fontId="5"/>
  </si>
  <si>
    <t>労使関係総合調査調査用品作成・印刷</t>
    <phoneticPr fontId="5"/>
  </si>
  <si>
    <t>労使間の交渉等に関する実態調査データ入力</t>
    <phoneticPr fontId="5"/>
  </si>
  <si>
    <t>労働組合基礎調査オンライン調査支援ツール改修</t>
    <phoneticPr fontId="5"/>
  </si>
  <si>
    <t>労使関係総合調査調査用品発送</t>
    <phoneticPr fontId="5"/>
  </si>
  <si>
    <t>労働争議統計調査調査用品発送</t>
    <phoneticPr fontId="5"/>
  </si>
  <si>
    <t>スワンベーカリー霞ヶ関店</t>
    <phoneticPr fontId="5"/>
  </si>
  <si>
    <t>-</t>
    <phoneticPr fontId="5"/>
  </si>
  <si>
    <t>D.</t>
    <phoneticPr fontId="5"/>
  </si>
  <si>
    <t>24,674千円
/67,109組合</t>
    <phoneticPr fontId="5"/>
  </si>
  <si>
    <t xml:space="preserve"> 25,007千円
/66,176組合</t>
    <rPh sb="7" eb="9">
      <t>センエン</t>
    </rPh>
    <rPh sb="17" eb="19">
      <t>クミアイ</t>
    </rPh>
    <phoneticPr fontId="27"/>
  </si>
  <si>
    <t>調査の回答の精度を上げるため、督促の方法、回数について検討をし、コストが増加しているが、単位当たりコストの水準は妥当である。</t>
    <rPh sb="0" eb="2">
      <t>チョウサ</t>
    </rPh>
    <rPh sb="3" eb="5">
      <t>カイトウ</t>
    </rPh>
    <rPh sb="6" eb="8">
      <t>セイド</t>
    </rPh>
    <rPh sb="9" eb="10">
      <t>ア</t>
    </rPh>
    <rPh sb="15" eb="17">
      <t>トクソク</t>
    </rPh>
    <rPh sb="18" eb="20">
      <t>ホウホウ</t>
    </rPh>
    <rPh sb="21" eb="23">
      <t>カイスウ</t>
    </rPh>
    <rPh sb="27" eb="29">
      <t>ケントウ</t>
    </rPh>
    <rPh sb="36" eb="38">
      <t>ゾウカ</t>
    </rPh>
    <rPh sb="44" eb="46">
      <t>タンイ</t>
    </rPh>
    <phoneticPr fontId="5"/>
  </si>
  <si>
    <t>消耗品・印刷物の作成にあたっては、必要最小限になるよう配布先、余部部数等を精査、調達は極力競争性を確保した方法による等コスト削減、効率化を図っている。</t>
    <phoneticPr fontId="5"/>
  </si>
  <si>
    <t>厚生労働行政の施策決定に係る基礎資料である統計データを遅滞なく公表しており、見込みに見合ったものである。</t>
    <phoneticPr fontId="5"/>
  </si>
  <si>
    <t>労働行政の企画立案等に活用される基礎資料を得るために必要な事業であることから、引き続き必要な予算を確保し、効率的かつ適正な執行に努めること。</t>
    <rPh sb="5" eb="10">
      <t>キカクリツアントウ</t>
    </rPh>
    <rPh sb="11" eb="13">
      <t>カツヨウ</t>
    </rPh>
    <rPh sb="16" eb="20">
      <t>キソシリョウ</t>
    </rPh>
    <rPh sb="21" eb="22">
      <t>エ</t>
    </rPh>
    <rPh sb="26" eb="28">
      <t>ヒツヨウ</t>
    </rPh>
    <rPh sb="29" eb="31">
      <t>ジギョウ</t>
    </rPh>
    <rPh sb="39" eb="40">
      <t>ヒ</t>
    </rPh>
    <rPh sb="41" eb="42">
      <t>ツヅ</t>
    </rPh>
    <rPh sb="43" eb="45">
      <t>ヒツヨウ</t>
    </rPh>
    <rPh sb="46" eb="48">
      <t>ヨサン</t>
    </rPh>
    <rPh sb="49" eb="51">
      <t>カクホ</t>
    </rPh>
    <rPh sb="53" eb="56">
      <t>コウリツテキ</t>
    </rPh>
    <rPh sb="58" eb="60">
      <t>テキセイ</t>
    </rPh>
    <rPh sb="61" eb="63">
      <t>シッコウ</t>
    </rPh>
    <rPh sb="64" eb="65">
      <t>ツト</t>
    </rPh>
    <phoneticPr fontId="5"/>
  </si>
  <si>
    <t>点検対象外</t>
    <rPh sb="0" eb="5">
      <t>テンケンタイショウガイ</t>
    </rPh>
    <phoneticPr fontId="5"/>
  </si>
  <si>
    <t>引き続き、効率的かつ適正な執行に努めてまいりたい。</t>
    <rPh sb="10" eb="12">
      <t>テキセイ</t>
    </rPh>
    <phoneticPr fontId="5"/>
  </si>
  <si>
    <t>　労働組合基礎調査は全労働組合を対象とし、各都道府県労政主管課または労政主管事務所を経由して実地自計の方法（一部郵送を含む）により調査を実施し、記入後の調査票は各都道府県労政主管課または労政主管事務所を経由して厚生労働省に提出される。労使間の交渉等に関する実態調査（労働組合実態調査のH29調査名)は16大産業に属する民営事業所における労働組合員30人以上の労働組合から一定の方法により抽出した労働組合を対象とし、各都道府県労政主管課または労政主管事務所を経由して実地自計の方法（一部郵送含む）により調査を実施し、記入後の調査票は各都道府県労政主管課または労政主管事務所を経由して厚生労働省に提出される。労働争議統計調査は都道府県労政主管課が調査票を記入し、厚生労働省に提出される。すべての調査とも厚生労働省において審査・集計・公表を行う。</t>
    <phoneticPr fontId="5"/>
  </si>
  <si>
    <t>統計管理官　野地　祐二</t>
    <rPh sb="0" eb="2">
      <t>トウケイ</t>
    </rPh>
    <rPh sb="2" eb="5">
      <t>カンリカン</t>
    </rPh>
    <rPh sb="6" eb="8">
      <t>ノチ</t>
    </rPh>
    <rPh sb="9" eb="11">
      <t>ユウジ</t>
    </rPh>
    <phoneticPr fontId="5"/>
  </si>
  <si>
    <t>調査周期による増</t>
    <rPh sb="0" eb="2">
      <t>チョウサ</t>
    </rPh>
    <rPh sb="2" eb="4">
      <t>シュウキ</t>
    </rPh>
    <rPh sb="7" eb="8">
      <t>ゾウ</t>
    </rPh>
    <phoneticPr fontId="5"/>
  </si>
  <si>
    <t>政策統括官（統計・情報政策、政策評価担当）</t>
    <rPh sb="14" eb="16">
      <t>セイサク</t>
    </rPh>
    <rPh sb="16" eb="18">
      <t>ヒョウカ</t>
    </rPh>
    <phoneticPr fontId="5"/>
  </si>
  <si>
    <t>-</t>
    <phoneticPr fontId="5"/>
  </si>
  <si>
    <t xml:space="preserve"> 24,523千円
/65,372組合</t>
    <rPh sb="7" eb="9">
      <t>センエン</t>
    </rPh>
    <rPh sb="17" eb="19">
      <t>クミアイ</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</si>
</sst>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740</xdr:row>
      <xdr:rowOff>0</xdr:rowOff>
    </xdr:from>
    <xdr:to>
      <xdr:col>34</xdr:col>
      <xdr:colOff>18978</xdr:colOff>
      <xdr:row>743</xdr:row>
      <xdr:rowOff>170679</xdr:rowOff>
    </xdr:to>
    <xdr:sp macro="" textlink="">
      <xdr:nvSpPr>
        <xdr:cNvPr id="29" name="テキスト ボックス 28"/>
        <xdr:cNvSpPr txBox="1"/>
      </xdr:nvSpPr>
      <xdr:spPr>
        <a:xfrm>
          <a:off x="4000500" y="35147250"/>
          <a:ext cx="2819328" cy="122795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２５百万円</a:t>
          </a:r>
          <a:endParaRPr kumimoji="1" lang="en-US" altLang="ja-JP" sz="1400">
            <a:solidFill>
              <a:sysClr val="windowText" lastClr="000000"/>
            </a:solidFill>
          </a:endParaRPr>
        </a:p>
        <a:p>
          <a:endParaRPr kumimoji="1" lang="en-US" altLang="ja-JP" sz="1100">
            <a:solidFill>
              <a:sysClr val="windowText" lastClr="000000"/>
            </a:solidFill>
          </a:endParaRPr>
        </a:p>
        <a:p>
          <a:pPr algn="ctr"/>
          <a:r>
            <a:rPr kumimoji="1" lang="ja-JP" altLang="en-US" sz="1100">
              <a:solidFill>
                <a:sysClr val="windowText" lastClr="000000"/>
              </a:solidFill>
            </a:rPr>
            <a:t>一般統計調査である労働組合</a:t>
          </a:r>
          <a:endParaRPr kumimoji="1" lang="en-US" altLang="ja-JP" sz="1100">
            <a:solidFill>
              <a:sysClr val="windowText" lastClr="000000"/>
            </a:solidFill>
          </a:endParaRPr>
        </a:p>
        <a:p>
          <a:pPr algn="ctr"/>
          <a:r>
            <a:rPr kumimoji="1" lang="ja-JP" altLang="en-US" sz="1100">
              <a:solidFill>
                <a:sysClr val="windowText" lastClr="000000"/>
              </a:solidFill>
            </a:rPr>
            <a:t>基礎調査等を実施する</a:t>
          </a:r>
          <a:r>
            <a:rPr kumimoji="1" lang="ja-JP" altLang="en-US" sz="1100"/>
            <a:t>ための経費</a:t>
          </a:r>
        </a:p>
      </xdr:txBody>
    </xdr:sp>
    <xdr:clientData/>
  </xdr:twoCellAnchor>
  <xdr:twoCellAnchor>
    <xdr:from>
      <xdr:col>26</xdr:col>
      <xdr:colOff>145677</xdr:colOff>
      <xdr:row>743</xdr:row>
      <xdr:rowOff>145677</xdr:rowOff>
    </xdr:from>
    <xdr:to>
      <xdr:col>26</xdr:col>
      <xdr:colOff>146835</xdr:colOff>
      <xdr:row>744</xdr:row>
      <xdr:rowOff>329202</xdr:rowOff>
    </xdr:to>
    <xdr:cxnSp macro="">
      <xdr:nvCxnSpPr>
        <xdr:cNvPr id="30" name="直線矢印コネクタ 29"/>
        <xdr:cNvCxnSpPr/>
      </xdr:nvCxnSpPr>
      <xdr:spPr>
        <a:xfrm flipH="1">
          <a:off x="5346327" y="36350202"/>
          <a:ext cx="1158" cy="535950"/>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22412</xdr:colOff>
      <xdr:row>745</xdr:row>
      <xdr:rowOff>1</xdr:rowOff>
    </xdr:from>
    <xdr:to>
      <xdr:col>40</xdr:col>
      <xdr:colOff>25400</xdr:colOff>
      <xdr:row>745</xdr:row>
      <xdr:rowOff>11206</xdr:rowOff>
    </xdr:to>
    <xdr:cxnSp macro="">
      <xdr:nvCxnSpPr>
        <xdr:cNvPr id="31" name="直線コネクタ 30"/>
        <xdr:cNvCxnSpPr/>
      </xdr:nvCxnSpPr>
      <xdr:spPr>
        <a:xfrm flipV="1">
          <a:off x="2822762" y="36909376"/>
          <a:ext cx="5203638"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22411</xdr:colOff>
      <xdr:row>745</xdr:row>
      <xdr:rowOff>11204</xdr:rowOff>
    </xdr:from>
    <xdr:to>
      <xdr:col>14</xdr:col>
      <xdr:colOff>23636</xdr:colOff>
      <xdr:row>746</xdr:row>
      <xdr:rowOff>167051</xdr:rowOff>
    </xdr:to>
    <xdr:cxnSp macro="">
      <xdr:nvCxnSpPr>
        <xdr:cNvPr id="32" name="直線矢印コネクタ 31"/>
        <xdr:cNvCxnSpPr/>
      </xdr:nvCxnSpPr>
      <xdr:spPr>
        <a:xfrm rot="5400000">
          <a:off x="2569238" y="37174102"/>
          <a:ext cx="508272"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22412</xdr:colOff>
      <xdr:row>745</xdr:row>
      <xdr:rowOff>0</xdr:rowOff>
    </xdr:from>
    <xdr:to>
      <xdr:col>40</xdr:col>
      <xdr:colOff>24000</xdr:colOff>
      <xdr:row>746</xdr:row>
      <xdr:rowOff>156618</xdr:rowOff>
    </xdr:to>
    <xdr:cxnSp macro="">
      <xdr:nvCxnSpPr>
        <xdr:cNvPr id="33" name="直線矢印コネクタ 32"/>
        <xdr:cNvCxnSpPr/>
      </xdr:nvCxnSpPr>
      <xdr:spPr>
        <a:xfrm rot="5400000">
          <a:off x="7769684" y="37163103"/>
          <a:ext cx="509043" cy="1588"/>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745</xdr:row>
      <xdr:rowOff>0</xdr:rowOff>
    </xdr:from>
    <xdr:to>
      <xdr:col>31</xdr:col>
      <xdr:colOff>22412</xdr:colOff>
      <xdr:row>756</xdr:row>
      <xdr:rowOff>280147</xdr:rowOff>
    </xdr:to>
    <xdr:cxnSp macro="">
      <xdr:nvCxnSpPr>
        <xdr:cNvPr id="34" name="直線矢印コネクタ 33"/>
        <xdr:cNvCxnSpPr/>
      </xdr:nvCxnSpPr>
      <xdr:spPr>
        <a:xfrm>
          <a:off x="6200775" y="36909375"/>
          <a:ext cx="22412" cy="415682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89648</xdr:colOff>
      <xdr:row>746</xdr:row>
      <xdr:rowOff>280147</xdr:rowOff>
    </xdr:from>
    <xdr:to>
      <xdr:col>23</xdr:col>
      <xdr:colOff>123265</xdr:colOff>
      <xdr:row>747</xdr:row>
      <xdr:rowOff>250264</xdr:rowOff>
    </xdr:to>
    <xdr:sp macro="" textlink="">
      <xdr:nvSpPr>
        <xdr:cNvPr id="35" name="テキスト ボックス 34"/>
        <xdr:cNvSpPr txBox="1"/>
      </xdr:nvSpPr>
      <xdr:spPr>
        <a:xfrm>
          <a:off x="1703295" y="44689059"/>
          <a:ext cx="3059205" cy="317499"/>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Ａ．一般競争契約（最低価格）等</a:t>
          </a:r>
          <a:r>
            <a:rPr kumimoji="1" lang="en-US" altLang="ja-JP" sz="1200"/>
            <a:t>】</a:t>
          </a:r>
          <a:endParaRPr kumimoji="1" lang="ja-JP" altLang="en-US" sz="1200"/>
        </a:p>
      </xdr:txBody>
    </xdr:sp>
    <xdr:clientData/>
  </xdr:twoCellAnchor>
  <xdr:twoCellAnchor>
    <xdr:from>
      <xdr:col>36</xdr:col>
      <xdr:colOff>0</xdr:colOff>
      <xdr:row>746</xdr:row>
      <xdr:rowOff>268942</xdr:rowOff>
    </xdr:from>
    <xdr:to>
      <xdr:col>46</xdr:col>
      <xdr:colOff>164193</xdr:colOff>
      <xdr:row>747</xdr:row>
      <xdr:rowOff>223060</xdr:rowOff>
    </xdr:to>
    <xdr:sp macro="" textlink="">
      <xdr:nvSpPr>
        <xdr:cNvPr id="36" name="テキスト ボックス 35"/>
        <xdr:cNvSpPr txBox="1"/>
      </xdr:nvSpPr>
      <xdr:spPr>
        <a:xfrm>
          <a:off x="7200900" y="37530742"/>
          <a:ext cx="2164443" cy="30654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100" baseline="0"/>
            <a:t>　　</a:t>
          </a:r>
          <a:r>
            <a:rPr kumimoji="1" lang="en-US" altLang="ja-JP" sz="1200"/>
            <a:t>【</a:t>
          </a:r>
          <a:r>
            <a:rPr kumimoji="1" lang="ja-JP" altLang="en-US" sz="1200"/>
            <a:t>Ｂ．委託費</a:t>
          </a:r>
          <a:r>
            <a:rPr kumimoji="1" lang="en-US" altLang="ja-JP" sz="1200"/>
            <a:t>】</a:t>
          </a:r>
          <a:endParaRPr kumimoji="1" lang="ja-JP" altLang="en-US" sz="1200"/>
        </a:p>
      </xdr:txBody>
    </xdr:sp>
    <xdr:clientData/>
  </xdr:twoCellAnchor>
  <xdr:twoCellAnchor>
    <xdr:from>
      <xdr:col>7</xdr:col>
      <xdr:colOff>0</xdr:colOff>
      <xdr:row>756</xdr:row>
      <xdr:rowOff>0</xdr:rowOff>
    </xdr:from>
    <xdr:to>
      <xdr:col>24</xdr:col>
      <xdr:colOff>59433</xdr:colOff>
      <xdr:row>757</xdr:row>
      <xdr:rowOff>11663</xdr:rowOff>
    </xdr:to>
    <xdr:sp macro="" textlink="">
      <xdr:nvSpPr>
        <xdr:cNvPr id="37" name="テキスト ボックス 36"/>
        <xdr:cNvSpPr txBox="1"/>
      </xdr:nvSpPr>
      <xdr:spPr>
        <a:xfrm>
          <a:off x="1400175" y="40786050"/>
          <a:ext cx="3459858" cy="6784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Ｃ．厚生労働統計調査費（賃金）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32</xdr:col>
      <xdr:colOff>112051</xdr:colOff>
      <xdr:row>755</xdr:row>
      <xdr:rowOff>336176</xdr:rowOff>
    </xdr:from>
    <xdr:to>
      <xdr:col>41</xdr:col>
      <xdr:colOff>79509</xdr:colOff>
      <xdr:row>757</xdr:row>
      <xdr:rowOff>457</xdr:rowOff>
    </xdr:to>
    <xdr:sp macro="" textlink="">
      <xdr:nvSpPr>
        <xdr:cNvPr id="38" name="テキスト ボックス 37"/>
        <xdr:cNvSpPr txBox="1"/>
      </xdr:nvSpPr>
      <xdr:spPr>
        <a:xfrm>
          <a:off x="6512851" y="40769801"/>
          <a:ext cx="1767683" cy="6834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Ｄ．事務費</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10</xdr:col>
      <xdr:colOff>22411</xdr:colOff>
      <xdr:row>747</xdr:row>
      <xdr:rowOff>336176</xdr:rowOff>
    </xdr:from>
    <xdr:to>
      <xdr:col>19</xdr:col>
      <xdr:colOff>60510</xdr:colOff>
      <xdr:row>750</xdr:row>
      <xdr:rowOff>141754</xdr:rowOff>
    </xdr:to>
    <xdr:sp macro="" textlink="">
      <xdr:nvSpPr>
        <xdr:cNvPr id="39" name="テキスト ボックス 38"/>
        <xdr:cNvSpPr txBox="1"/>
      </xdr:nvSpPr>
      <xdr:spPr>
        <a:xfrm>
          <a:off x="2022661" y="37950401"/>
          <a:ext cx="1838324" cy="862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民間会社（７社）</a:t>
          </a:r>
          <a:r>
            <a:rPr kumimoji="1" lang="en-US" altLang="ja-JP" sz="1400">
              <a:solidFill>
                <a:schemeClr val="tx1"/>
              </a:solidFill>
            </a:rPr>
            <a:t/>
          </a:r>
          <a:br>
            <a:rPr kumimoji="1" lang="en-US" altLang="ja-JP" sz="1400">
              <a:solidFill>
                <a:schemeClr val="tx1"/>
              </a:solidFill>
            </a:rPr>
          </a:br>
          <a:r>
            <a:rPr kumimoji="1" lang="ja-JP" altLang="en-US" sz="1400">
              <a:solidFill>
                <a:schemeClr val="tx1"/>
              </a:solidFill>
            </a:rPr>
            <a:t>９百万円</a:t>
          </a:r>
          <a:endParaRPr kumimoji="1" lang="en-US" altLang="ja-JP" sz="1400">
            <a:solidFill>
              <a:schemeClr val="tx1"/>
            </a:solidFill>
          </a:endParaRPr>
        </a:p>
        <a:p>
          <a:endParaRPr kumimoji="1" lang="en-US" altLang="ja-JP" sz="1100"/>
        </a:p>
        <a:p>
          <a:pPr algn="l"/>
          <a:endParaRPr kumimoji="1" lang="en-US" altLang="ja-JP" sz="1100"/>
        </a:p>
        <a:p>
          <a:pPr algn="ctr"/>
          <a:endParaRPr kumimoji="1" lang="ja-JP" altLang="en-US" sz="1100"/>
        </a:p>
      </xdr:txBody>
    </xdr:sp>
    <xdr:clientData/>
  </xdr:twoCellAnchor>
  <xdr:twoCellAnchor>
    <xdr:from>
      <xdr:col>34</xdr:col>
      <xdr:colOff>44823</xdr:colOff>
      <xdr:row>747</xdr:row>
      <xdr:rowOff>313765</xdr:rowOff>
    </xdr:from>
    <xdr:to>
      <xdr:col>47</xdr:col>
      <xdr:colOff>166998</xdr:colOff>
      <xdr:row>750</xdr:row>
      <xdr:rowOff>121672</xdr:rowOff>
    </xdr:to>
    <xdr:sp macro="" textlink="">
      <xdr:nvSpPr>
        <xdr:cNvPr id="40" name="テキスト ボックス 39"/>
        <xdr:cNvSpPr txBox="1"/>
      </xdr:nvSpPr>
      <xdr:spPr>
        <a:xfrm>
          <a:off x="6845673" y="37927990"/>
          <a:ext cx="2722500" cy="86518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１４</a:t>
          </a:r>
          <a:r>
            <a:rPr kumimoji="1" lang="ja-JP" altLang="en-US" sz="1400">
              <a:solidFill>
                <a:sysClr val="windowText" lastClr="000000"/>
              </a:solidFill>
            </a:rPr>
            <a:t>百万円</a:t>
          </a:r>
          <a:endParaRPr kumimoji="1" lang="en-US" altLang="ja-JP" sz="1400">
            <a:solidFill>
              <a:sysClr val="windowText" lastClr="000000"/>
            </a:solidFill>
          </a:endParaRPr>
        </a:p>
        <a:p>
          <a:endParaRPr kumimoji="1" lang="en-US" altLang="ja-JP" sz="1100"/>
        </a:p>
        <a:p>
          <a:endParaRPr kumimoji="1" lang="en-US" altLang="ja-JP" sz="1100"/>
        </a:p>
      </xdr:txBody>
    </xdr:sp>
    <xdr:clientData/>
  </xdr:twoCellAnchor>
  <xdr:twoCellAnchor>
    <xdr:from>
      <xdr:col>10</xdr:col>
      <xdr:colOff>100852</xdr:colOff>
      <xdr:row>750</xdr:row>
      <xdr:rowOff>324970</xdr:rowOff>
    </xdr:from>
    <xdr:to>
      <xdr:col>19</xdr:col>
      <xdr:colOff>75452</xdr:colOff>
      <xdr:row>754</xdr:row>
      <xdr:rowOff>313764</xdr:rowOff>
    </xdr:to>
    <xdr:sp macro="" textlink="">
      <xdr:nvSpPr>
        <xdr:cNvPr id="41" name="大かっこ 40"/>
        <xdr:cNvSpPr/>
      </xdr:nvSpPr>
      <xdr:spPr>
        <a:xfrm>
          <a:off x="2101102" y="38996470"/>
          <a:ext cx="1774825" cy="1398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調査用品作成及び印刷、調査用品発送、データ入力、データ更新、報告書印刷、オンライン調査支援ツール改修</a:t>
          </a:r>
          <a:endParaRPr kumimoji="1" lang="en-US" altLang="ja-JP" sz="1100">
            <a:solidFill>
              <a:schemeClr val="tx1"/>
            </a:solidFill>
            <a:latin typeface="+mn-lt"/>
            <a:ea typeface="+mn-ea"/>
            <a:cs typeface="+mn-cs"/>
          </a:endParaRPr>
        </a:p>
      </xdr:txBody>
    </xdr:sp>
    <xdr:clientData/>
  </xdr:twoCellAnchor>
  <xdr:twoCellAnchor>
    <xdr:from>
      <xdr:col>34</xdr:col>
      <xdr:colOff>89647</xdr:colOff>
      <xdr:row>750</xdr:row>
      <xdr:rowOff>313764</xdr:rowOff>
    </xdr:from>
    <xdr:to>
      <xdr:col>48</xdr:col>
      <xdr:colOff>51434</xdr:colOff>
      <xdr:row>753</xdr:row>
      <xdr:rowOff>326229</xdr:rowOff>
    </xdr:to>
    <xdr:sp macro="" textlink="">
      <xdr:nvSpPr>
        <xdr:cNvPr id="42" name="大かっこ 41"/>
        <xdr:cNvSpPr/>
      </xdr:nvSpPr>
      <xdr:spPr>
        <a:xfrm>
          <a:off x="6890497" y="38985264"/>
          <a:ext cx="2762137" cy="10697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調査対象組合へ調査票の配付、回収等を行い、厚生労働省へ送付</a:t>
          </a:r>
          <a:endParaRPr kumimoji="1" lang="ja-JP" altLang="en-US" sz="1100"/>
        </a:p>
      </xdr:txBody>
    </xdr:sp>
    <xdr:clientData/>
  </xdr:twoCellAnchor>
  <xdr:twoCellAnchor>
    <xdr:from>
      <xdr:col>8</xdr:col>
      <xdr:colOff>0</xdr:colOff>
      <xdr:row>757</xdr:row>
      <xdr:rowOff>0</xdr:rowOff>
    </xdr:from>
    <xdr:to>
      <xdr:col>23</xdr:col>
      <xdr:colOff>132871</xdr:colOff>
      <xdr:row>759</xdr:row>
      <xdr:rowOff>22640</xdr:rowOff>
    </xdr:to>
    <xdr:sp macro="" textlink="">
      <xdr:nvSpPr>
        <xdr:cNvPr id="43" name="テキスト ボックス 42"/>
        <xdr:cNvSpPr txBox="1"/>
      </xdr:nvSpPr>
      <xdr:spPr>
        <a:xfrm>
          <a:off x="1600200" y="41452800"/>
          <a:ext cx="3133246" cy="135614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臨時集計員（７名）</a:t>
          </a:r>
          <a:r>
            <a:rPr kumimoji="1" lang="en-US" altLang="ja-JP" sz="1400"/>
            <a:t/>
          </a:r>
          <a:br>
            <a:rPr kumimoji="1" lang="en-US" altLang="ja-JP" sz="1400"/>
          </a:br>
          <a:r>
            <a:rPr kumimoji="1" lang="ja-JP" altLang="en-US" sz="1400"/>
            <a:t>１</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30</xdr:col>
      <xdr:colOff>67236</xdr:colOff>
      <xdr:row>756</xdr:row>
      <xdr:rowOff>324970</xdr:rowOff>
    </xdr:from>
    <xdr:to>
      <xdr:col>43</xdr:col>
      <xdr:colOff>146586</xdr:colOff>
      <xdr:row>758</xdr:row>
      <xdr:rowOff>276113</xdr:rowOff>
    </xdr:to>
    <xdr:sp macro="" textlink="">
      <xdr:nvSpPr>
        <xdr:cNvPr id="44" name="テキスト ボックス 43"/>
        <xdr:cNvSpPr txBox="1"/>
      </xdr:nvSpPr>
      <xdr:spPr>
        <a:xfrm>
          <a:off x="6067986" y="41111020"/>
          <a:ext cx="2679675" cy="128464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事務費</a:t>
          </a:r>
          <a:r>
            <a:rPr kumimoji="1" lang="en-US" altLang="ja-JP" sz="1400"/>
            <a:t/>
          </a:r>
          <a:br>
            <a:rPr kumimoji="1" lang="en-US" altLang="ja-JP" sz="1400"/>
          </a:br>
          <a:r>
            <a:rPr kumimoji="1" lang="ja-JP" altLang="en-US" sz="1400">
              <a:solidFill>
                <a:sysClr val="windowText" lastClr="000000"/>
              </a:solidFill>
            </a:rPr>
            <a:t>０．５百万円</a:t>
          </a:r>
          <a:endParaRPr kumimoji="1" lang="en-US" altLang="ja-JP" sz="1400">
            <a:solidFill>
              <a:sysClr val="windowText" lastClr="000000"/>
            </a:solidFill>
          </a:endParaRPr>
        </a:p>
        <a:p>
          <a:endParaRPr kumimoji="1" lang="en-US" altLang="ja-JP" sz="1100"/>
        </a:p>
        <a:p>
          <a:pPr algn="ctr"/>
          <a:endParaRPr kumimoji="1" lang="en-US" altLang="ja-JP" sz="1100"/>
        </a:p>
      </xdr:txBody>
    </xdr:sp>
    <xdr:clientData/>
  </xdr:twoCellAnchor>
  <xdr:twoCellAnchor>
    <xdr:from>
      <xdr:col>7</xdr:col>
      <xdr:colOff>78441</xdr:colOff>
      <xdr:row>759</xdr:row>
      <xdr:rowOff>190500</xdr:rowOff>
    </xdr:from>
    <xdr:to>
      <xdr:col>23</xdr:col>
      <xdr:colOff>48026</xdr:colOff>
      <xdr:row>760</xdr:row>
      <xdr:rowOff>231868</xdr:rowOff>
    </xdr:to>
    <xdr:sp macro="" textlink="">
      <xdr:nvSpPr>
        <xdr:cNvPr id="45" name="大かっこ 44"/>
        <xdr:cNvSpPr/>
      </xdr:nvSpPr>
      <xdr:spPr>
        <a:xfrm>
          <a:off x="1478616" y="42976800"/>
          <a:ext cx="3169985" cy="4128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33</xdr:col>
      <xdr:colOff>22412</xdr:colOff>
      <xdr:row>759</xdr:row>
      <xdr:rowOff>56029</xdr:rowOff>
    </xdr:from>
    <xdr:to>
      <xdr:col>41</xdr:col>
      <xdr:colOff>0</xdr:colOff>
      <xdr:row>760</xdr:row>
      <xdr:rowOff>257735</xdr:rowOff>
    </xdr:to>
    <xdr:sp macro="" textlink="">
      <xdr:nvSpPr>
        <xdr:cNvPr id="46" name="大かっこ 45"/>
        <xdr:cNvSpPr/>
      </xdr:nvSpPr>
      <xdr:spPr>
        <a:xfrm>
          <a:off x="6623237" y="42842329"/>
          <a:ext cx="1577788" cy="5446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100" b="0" i="0" u="none" strike="noStrike" baseline="0" smtClean="0">
              <a:solidFill>
                <a:schemeClr val="tx1"/>
              </a:solidFill>
              <a:latin typeface="+mn-lt"/>
              <a:ea typeface="+mn-ea"/>
              <a:cs typeface="+mn-cs"/>
            </a:rPr>
            <a:t>会議費 </a:t>
          </a:r>
        </a:p>
        <a:p>
          <a:pPr algn="ctr"/>
          <a:r>
            <a:rPr lang="ja-JP" altLang="en-US" sz="1100" b="0" i="0" u="none" strike="noStrike" baseline="0" smtClean="0">
              <a:solidFill>
                <a:schemeClr val="tx1"/>
              </a:solidFill>
              <a:latin typeface="+mn-lt"/>
              <a:ea typeface="+mn-ea"/>
              <a:cs typeface="+mn-cs"/>
            </a:rPr>
            <a:t>郵送費 </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80" zoomScaleNormal="100" zoomScaleSheetLayoutView="8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907</v>
      </c>
      <c r="AT2" s="939"/>
      <c r="AU2" s="939"/>
      <c r="AV2" s="52" t="str">
        <f>IF(AW2="", "", "-")</f>
        <v/>
      </c>
      <c r="AW2" s="910"/>
      <c r="AX2" s="910"/>
    </row>
    <row r="3" spans="1:50" ht="21" customHeight="1" thickBot="1" x14ac:dyDescent="0.2">
      <c r="A3" s="867" t="s">
        <v>532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701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158</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549</v>
      </c>
      <c r="AF5" s="699"/>
      <c r="AG5" s="699"/>
      <c r="AH5" s="699"/>
      <c r="AI5" s="699"/>
      <c r="AJ5" s="699"/>
      <c r="AK5" s="699"/>
      <c r="AL5" s="699"/>
      <c r="AM5" s="699"/>
      <c r="AN5" s="699"/>
      <c r="AO5" s="699"/>
      <c r="AP5" s="700"/>
      <c r="AQ5" s="701" t="s">
        <v>699</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550</v>
      </c>
      <c r="H7" s="495"/>
      <c r="I7" s="495"/>
      <c r="J7" s="495"/>
      <c r="K7" s="495"/>
      <c r="L7" s="495"/>
      <c r="M7" s="495"/>
      <c r="N7" s="495"/>
      <c r="O7" s="495"/>
      <c r="P7" s="495"/>
      <c r="Q7" s="495"/>
      <c r="R7" s="495"/>
      <c r="S7" s="495"/>
      <c r="T7" s="495"/>
      <c r="U7" s="495"/>
      <c r="V7" s="495"/>
      <c r="W7" s="495"/>
      <c r="X7" s="496"/>
      <c r="Y7" s="921" t="s">
        <v>545</v>
      </c>
      <c r="Z7" s="439"/>
      <c r="AA7" s="439"/>
      <c r="AB7" s="439"/>
      <c r="AC7" s="439"/>
      <c r="AD7" s="922"/>
      <c r="AE7" s="911" t="s">
        <v>552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698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25</v>
      </c>
      <c r="Q13" s="658"/>
      <c r="R13" s="658"/>
      <c r="S13" s="658"/>
      <c r="T13" s="658"/>
      <c r="U13" s="658"/>
      <c r="V13" s="659"/>
      <c r="W13" s="657">
        <v>25</v>
      </c>
      <c r="X13" s="658"/>
      <c r="Y13" s="658"/>
      <c r="Z13" s="658"/>
      <c r="AA13" s="658"/>
      <c r="AB13" s="658"/>
      <c r="AC13" s="659"/>
      <c r="AD13" s="657">
        <v>25</v>
      </c>
      <c r="AE13" s="658"/>
      <c r="AF13" s="658"/>
      <c r="AG13" s="658"/>
      <c r="AH13" s="658"/>
      <c r="AI13" s="658"/>
      <c r="AJ13" s="659"/>
      <c r="AK13" s="657">
        <v>30</v>
      </c>
      <c r="AL13" s="658"/>
      <c r="AM13" s="658"/>
      <c r="AN13" s="658"/>
      <c r="AO13" s="658"/>
      <c r="AP13" s="658"/>
      <c r="AQ13" s="659"/>
      <c r="AR13" s="918">
        <v>40</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t="s">
        <v>552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552</v>
      </c>
      <c r="Q15" s="658"/>
      <c r="R15" s="658"/>
      <c r="S15" s="658"/>
      <c r="T15" s="658"/>
      <c r="U15" s="658"/>
      <c r="V15" s="659"/>
      <c r="W15" s="657" t="s">
        <v>552</v>
      </c>
      <c r="X15" s="658"/>
      <c r="Y15" s="658"/>
      <c r="Z15" s="658"/>
      <c r="AA15" s="658"/>
      <c r="AB15" s="658"/>
      <c r="AC15" s="659"/>
      <c r="AD15" s="657" t="s">
        <v>552</v>
      </c>
      <c r="AE15" s="658"/>
      <c r="AF15" s="658"/>
      <c r="AG15" s="658"/>
      <c r="AH15" s="658"/>
      <c r="AI15" s="658"/>
      <c r="AJ15" s="659"/>
      <c r="AK15" s="657" t="s">
        <v>552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552</v>
      </c>
      <c r="AE16" s="658"/>
      <c r="AF16" s="658"/>
      <c r="AG16" s="658"/>
      <c r="AH16" s="658"/>
      <c r="AI16" s="658"/>
      <c r="AJ16" s="659"/>
      <c r="AK16" s="657" t="s">
        <v>552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t="s">
        <v>552</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25</v>
      </c>
      <c r="Q18" s="879"/>
      <c r="R18" s="879"/>
      <c r="S18" s="879"/>
      <c r="T18" s="879"/>
      <c r="U18" s="879"/>
      <c r="V18" s="880"/>
      <c r="W18" s="878">
        <f>SUM(W13:AC17)</f>
        <v>25</v>
      </c>
      <c r="X18" s="879"/>
      <c r="Y18" s="879"/>
      <c r="Z18" s="879"/>
      <c r="AA18" s="879"/>
      <c r="AB18" s="879"/>
      <c r="AC18" s="880"/>
      <c r="AD18" s="878">
        <f>SUM(AD13:AJ17)</f>
        <v>25</v>
      </c>
      <c r="AE18" s="879"/>
      <c r="AF18" s="879"/>
      <c r="AG18" s="879"/>
      <c r="AH18" s="879"/>
      <c r="AI18" s="879"/>
      <c r="AJ18" s="880"/>
      <c r="AK18" s="878">
        <f>SUM(AK13:AQ17)</f>
        <v>30</v>
      </c>
      <c r="AL18" s="879"/>
      <c r="AM18" s="879"/>
      <c r="AN18" s="879"/>
      <c r="AO18" s="879"/>
      <c r="AP18" s="879"/>
      <c r="AQ18" s="880"/>
      <c r="AR18" s="878">
        <f>SUM(AR13:AX17)</f>
        <v>40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v>
      </c>
      <c r="Q19" s="658"/>
      <c r="R19" s="658"/>
      <c r="S19" s="658"/>
      <c r="T19" s="658"/>
      <c r="U19" s="658"/>
      <c r="V19" s="659"/>
      <c r="W19" s="657">
        <v>25</v>
      </c>
      <c r="X19" s="658"/>
      <c r="Y19" s="658"/>
      <c r="Z19" s="658"/>
      <c r="AA19" s="658"/>
      <c r="AB19" s="658"/>
      <c r="AC19" s="659"/>
      <c r="AD19" s="657">
        <v>25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1.08</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495</v>
      </c>
      <c r="H21" s="310"/>
      <c r="I21" s="310"/>
      <c r="J21" s="310"/>
      <c r="K21" s="310"/>
      <c r="L21" s="310"/>
      <c r="M21" s="310"/>
      <c r="N21" s="310"/>
      <c r="O21" s="310"/>
      <c r="P21" s="311">
        <f>IF(P19=0, "-", SUM(P19)/SUM(P13,P14))</f>
        <v>1.08</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537</v>
      </c>
      <c r="B22" s="964"/>
      <c r="C22" s="964"/>
      <c r="D22" s="964"/>
      <c r="E22" s="964"/>
      <c r="F22" s="965"/>
      <c r="G22" s="950" t="s">
        <v>472</v>
      </c>
      <c r="H22" s="215"/>
      <c r="I22" s="215"/>
      <c r="J22" s="215"/>
      <c r="K22" s="215"/>
      <c r="L22" s="215"/>
      <c r="M22" s="215"/>
      <c r="N22" s="215"/>
      <c r="O22" s="216"/>
      <c r="P22" s="935" t="s">
        <v>535</v>
      </c>
      <c r="Q22" s="215"/>
      <c r="R22" s="215"/>
      <c r="S22" s="215"/>
      <c r="T22" s="215"/>
      <c r="U22" s="215"/>
      <c r="V22" s="216"/>
      <c r="W22" s="935" t="s">
        <v>536</v>
      </c>
      <c r="X22" s="215"/>
      <c r="Y22" s="215"/>
      <c r="Z22" s="215"/>
      <c r="AA22" s="215"/>
      <c r="AB22" s="215"/>
      <c r="AC22" s="216"/>
      <c r="AD22" s="935" t="s">
        <v>471</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555</v>
      </c>
      <c r="H23" s="952"/>
      <c r="I23" s="952"/>
      <c r="J23" s="952"/>
      <c r="K23" s="952"/>
      <c r="L23" s="952"/>
      <c r="M23" s="952"/>
      <c r="N23" s="952"/>
      <c r="O23" s="953"/>
      <c r="P23" s="918">
        <v>17</v>
      </c>
      <c r="Q23" s="919"/>
      <c r="R23" s="919"/>
      <c r="S23" s="919"/>
      <c r="T23" s="919"/>
      <c r="U23" s="919"/>
      <c r="V23" s="936"/>
      <c r="W23" s="918">
        <v>21</v>
      </c>
      <c r="X23" s="919"/>
      <c r="Y23" s="919"/>
      <c r="Z23" s="919"/>
      <c r="AA23" s="919"/>
      <c r="AB23" s="919"/>
      <c r="AC23" s="936"/>
      <c r="AD23" s="973" t="s">
        <v>700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554</v>
      </c>
      <c r="H24" s="955"/>
      <c r="I24" s="955"/>
      <c r="J24" s="955"/>
      <c r="K24" s="955"/>
      <c r="L24" s="955"/>
      <c r="M24" s="955"/>
      <c r="N24" s="955"/>
      <c r="O24" s="956"/>
      <c r="P24" s="657">
        <v>13</v>
      </c>
      <c r="Q24" s="658"/>
      <c r="R24" s="658"/>
      <c r="S24" s="658"/>
      <c r="T24" s="658"/>
      <c r="U24" s="658"/>
      <c r="V24" s="659"/>
      <c r="W24" s="657">
        <v>19</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476</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473</v>
      </c>
      <c r="H29" s="961"/>
      <c r="I29" s="961"/>
      <c r="J29" s="961"/>
      <c r="K29" s="961"/>
      <c r="L29" s="961"/>
      <c r="M29" s="961"/>
      <c r="N29" s="961"/>
      <c r="O29" s="962"/>
      <c r="P29" s="932">
        <f>AK13</f>
        <v>30</v>
      </c>
      <c r="Q29" s="933"/>
      <c r="R29" s="933"/>
      <c r="S29" s="933"/>
      <c r="T29" s="933"/>
      <c r="U29" s="933"/>
      <c r="V29" s="934"/>
      <c r="W29" s="932">
        <f>AR13</f>
        <v>40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489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470</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669</v>
      </c>
      <c r="AR31" s="193"/>
      <c r="AS31" s="126" t="s">
        <v>356</v>
      </c>
      <c r="AT31" s="127"/>
      <c r="AU31" s="192">
        <v>30</v>
      </c>
      <c r="AV31" s="192"/>
      <c r="AW31" s="394" t="s">
        <v>300</v>
      </c>
      <c r="AX31" s="395"/>
    </row>
    <row r="32" spans="1:50" ht="23.25" customHeight="1" x14ac:dyDescent="0.15">
      <c r="A32" s="399"/>
      <c r="B32" s="397"/>
      <c r="C32" s="397"/>
      <c r="D32" s="397"/>
      <c r="E32" s="397"/>
      <c r="F32" s="398"/>
      <c r="G32" s="560" t="s">
        <v>556</v>
      </c>
      <c r="H32" s="561"/>
      <c r="I32" s="561"/>
      <c r="J32" s="561"/>
      <c r="K32" s="561"/>
      <c r="L32" s="561"/>
      <c r="M32" s="561"/>
      <c r="N32" s="561"/>
      <c r="O32" s="562"/>
      <c r="P32" s="98" t="s">
        <v>557</v>
      </c>
      <c r="Q32" s="98"/>
      <c r="R32" s="98"/>
      <c r="S32" s="98"/>
      <c r="T32" s="98"/>
      <c r="U32" s="98"/>
      <c r="V32" s="98"/>
      <c r="W32" s="98"/>
      <c r="X32" s="99"/>
      <c r="Y32" s="467" t="s">
        <v>12</v>
      </c>
      <c r="Z32" s="527"/>
      <c r="AA32" s="528"/>
      <c r="AB32" s="457" t="s">
        <v>558</v>
      </c>
      <c r="AC32" s="457"/>
      <c r="AD32" s="457"/>
      <c r="AE32" s="211">
        <v>3</v>
      </c>
      <c r="AF32" s="212"/>
      <c r="AG32" s="212"/>
      <c r="AH32" s="212"/>
      <c r="AI32" s="211">
        <v>3</v>
      </c>
      <c r="AJ32" s="212"/>
      <c r="AK32" s="212"/>
      <c r="AL32" s="212"/>
      <c r="AM32" s="211">
        <v>3</v>
      </c>
      <c r="AN32" s="212"/>
      <c r="AO32" s="212"/>
      <c r="AP32" s="212"/>
      <c r="AQ32" s="333" t="s">
        <v>576</v>
      </c>
      <c r="AR32" s="200"/>
      <c r="AS32" s="200"/>
      <c r="AT32" s="334"/>
      <c r="AU32" s="212" t="s">
        <v>578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558</v>
      </c>
      <c r="AC33" s="519"/>
      <c r="AD33" s="519"/>
      <c r="AE33" s="211">
        <v>3</v>
      </c>
      <c r="AF33" s="212"/>
      <c r="AG33" s="212"/>
      <c r="AH33" s="212"/>
      <c r="AI33" s="211">
        <v>3</v>
      </c>
      <c r="AJ33" s="212"/>
      <c r="AK33" s="212"/>
      <c r="AL33" s="212"/>
      <c r="AM33" s="211">
        <v>3</v>
      </c>
      <c r="AN33" s="212"/>
      <c r="AO33" s="212"/>
      <c r="AP33" s="212"/>
      <c r="AQ33" s="333" t="s">
        <v>577</v>
      </c>
      <c r="AR33" s="200"/>
      <c r="AS33" s="200"/>
      <c r="AT33" s="334"/>
      <c r="AU33" s="212">
        <v>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576</v>
      </c>
      <c r="AR34" s="200"/>
      <c r="AS34" s="200"/>
      <c r="AT34" s="334"/>
      <c r="AU34" s="212" t="s">
        <v>576</v>
      </c>
      <c r="AV34" s="212"/>
      <c r="AW34" s="212"/>
      <c r="AX34" s="214"/>
    </row>
    <row r="35" spans="1:50" ht="23.25" customHeight="1" x14ac:dyDescent="0.15">
      <c r="A35" s="219" t="s">
        <v>525</v>
      </c>
      <c r="B35" s="220"/>
      <c r="C35" s="220"/>
      <c r="D35" s="220"/>
      <c r="E35" s="220"/>
      <c r="F35" s="221"/>
      <c r="G35" s="225" t="s">
        <v>579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489</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489</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6"/>
    </row>
    <row r="80" spans="1:50" ht="18.75" hidden="1" customHeight="1" x14ac:dyDescent="0.15">
      <c r="A80" s="864"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61873</v>
      </c>
      <c r="AF101" s="212"/>
      <c r="AG101" s="212"/>
      <c r="AH101" s="213"/>
      <c r="AI101" s="211">
        <v>61032</v>
      </c>
      <c r="AJ101" s="212"/>
      <c r="AK101" s="212"/>
      <c r="AL101" s="213"/>
      <c r="AM101" s="211">
        <v>60132</v>
      </c>
      <c r="AN101" s="212"/>
      <c r="AO101" s="212"/>
      <c r="AP101" s="213"/>
      <c r="AQ101" s="211" t="s">
        <v>552</v>
      </c>
      <c r="AR101" s="212"/>
      <c r="AS101" s="212"/>
      <c r="AT101" s="213"/>
      <c r="AU101" s="211" t="s">
        <v>702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v>61873</v>
      </c>
      <c r="AF102" s="414"/>
      <c r="AG102" s="414"/>
      <c r="AH102" s="414"/>
      <c r="AI102" s="414">
        <v>61032</v>
      </c>
      <c r="AJ102" s="414"/>
      <c r="AK102" s="414"/>
      <c r="AL102" s="414"/>
      <c r="AM102" s="414">
        <v>60132</v>
      </c>
      <c r="AN102" s="414"/>
      <c r="AO102" s="414"/>
      <c r="AP102" s="414"/>
      <c r="AQ102" s="266">
        <v>59463</v>
      </c>
      <c r="AR102" s="267"/>
      <c r="AS102" s="267"/>
      <c r="AT102" s="312"/>
      <c r="AU102" s="266">
        <v>60907</v>
      </c>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customHeight="1" x14ac:dyDescent="0.15">
      <c r="A104" s="418"/>
      <c r="B104" s="419"/>
      <c r="C104" s="419"/>
      <c r="D104" s="419"/>
      <c r="E104" s="419"/>
      <c r="F104" s="420"/>
      <c r="G104" s="98" t="s">
        <v>560</v>
      </c>
      <c r="H104" s="98"/>
      <c r="I104" s="98"/>
      <c r="J104" s="98"/>
      <c r="K104" s="98"/>
      <c r="L104" s="98"/>
      <c r="M104" s="98"/>
      <c r="N104" s="98"/>
      <c r="O104" s="98"/>
      <c r="P104" s="98"/>
      <c r="Q104" s="98"/>
      <c r="R104" s="98"/>
      <c r="S104" s="98"/>
      <c r="T104" s="98"/>
      <c r="U104" s="98"/>
      <c r="V104" s="98"/>
      <c r="W104" s="98"/>
      <c r="X104" s="99"/>
      <c r="Y104" s="461" t="s">
        <v>55</v>
      </c>
      <c r="Z104" s="462"/>
      <c r="AA104" s="463"/>
      <c r="AB104" s="541" t="s">
        <v>562</v>
      </c>
      <c r="AC104" s="542"/>
      <c r="AD104" s="543"/>
      <c r="AE104" s="211">
        <v>5189</v>
      </c>
      <c r="AF104" s="212"/>
      <c r="AG104" s="212"/>
      <c r="AH104" s="213"/>
      <c r="AI104" s="211">
        <v>5097</v>
      </c>
      <c r="AJ104" s="212"/>
      <c r="AK104" s="212"/>
      <c r="AL104" s="213"/>
      <c r="AM104" s="211">
        <v>5193</v>
      </c>
      <c r="AN104" s="212"/>
      <c r="AO104" s="212"/>
      <c r="AP104" s="213"/>
      <c r="AQ104" s="211" t="s">
        <v>552</v>
      </c>
      <c r="AR104" s="212"/>
      <c r="AS104" s="212"/>
      <c r="AT104" s="213"/>
      <c r="AU104" s="211" t="s">
        <v>552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562</v>
      </c>
      <c r="AC105" s="465"/>
      <c r="AD105" s="466"/>
      <c r="AE105" s="414">
        <v>5189</v>
      </c>
      <c r="AF105" s="414"/>
      <c r="AG105" s="414"/>
      <c r="AH105" s="414"/>
      <c r="AI105" s="414">
        <v>5097</v>
      </c>
      <c r="AJ105" s="414"/>
      <c r="AK105" s="414"/>
      <c r="AL105" s="414"/>
      <c r="AM105" s="414">
        <v>5193</v>
      </c>
      <c r="AN105" s="414"/>
      <c r="AO105" s="414"/>
      <c r="AP105" s="414"/>
      <c r="AQ105" s="211">
        <v>5093</v>
      </c>
      <c r="AR105" s="212"/>
      <c r="AS105" s="212"/>
      <c r="AT105" s="213"/>
      <c r="AU105" s="266">
        <v>5500</v>
      </c>
      <c r="AV105" s="267"/>
      <c r="AW105" s="267"/>
      <c r="AX105" s="312"/>
    </row>
    <row r="106" spans="1:60" ht="31.5"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customHeight="1" x14ac:dyDescent="0.15">
      <c r="A107" s="418"/>
      <c r="B107" s="419"/>
      <c r="C107" s="419"/>
      <c r="D107" s="419"/>
      <c r="E107" s="419"/>
      <c r="F107" s="420"/>
      <c r="G107" s="98" t="s">
        <v>561</v>
      </c>
      <c r="H107" s="98"/>
      <c r="I107" s="98"/>
      <c r="J107" s="98"/>
      <c r="K107" s="98"/>
      <c r="L107" s="98"/>
      <c r="M107" s="98"/>
      <c r="N107" s="98"/>
      <c r="O107" s="98"/>
      <c r="P107" s="98"/>
      <c r="Q107" s="98"/>
      <c r="R107" s="98"/>
      <c r="S107" s="98"/>
      <c r="T107" s="98"/>
      <c r="U107" s="98"/>
      <c r="V107" s="98"/>
      <c r="W107" s="98"/>
      <c r="X107" s="99"/>
      <c r="Y107" s="461" t="s">
        <v>55</v>
      </c>
      <c r="Z107" s="462"/>
      <c r="AA107" s="463"/>
      <c r="AB107" s="541" t="s">
        <v>563</v>
      </c>
      <c r="AC107" s="542"/>
      <c r="AD107" s="543"/>
      <c r="AE107" s="414">
        <v>47</v>
      </c>
      <c r="AF107" s="414"/>
      <c r="AG107" s="414"/>
      <c r="AH107" s="414"/>
      <c r="AI107" s="414">
        <v>47</v>
      </c>
      <c r="AJ107" s="414"/>
      <c r="AK107" s="414"/>
      <c r="AL107" s="414"/>
      <c r="AM107" s="414">
        <v>47</v>
      </c>
      <c r="AN107" s="414"/>
      <c r="AO107" s="414"/>
      <c r="AP107" s="414"/>
      <c r="AQ107" s="211" t="s">
        <v>552</v>
      </c>
      <c r="AR107" s="212"/>
      <c r="AS107" s="212"/>
      <c r="AT107" s="213"/>
      <c r="AU107" s="211" t="s">
        <v>552</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563</v>
      </c>
      <c r="AC108" s="465"/>
      <c r="AD108" s="466"/>
      <c r="AE108" s="414">
        <v>47</v>
      </c>
      <c r="AF108" s="414"/>
      <c r="AG108" s="414"/>
      <c r="AH108" s="414"/>
      <c r="AI108" s="414">
        <v>47</v>
      </c>
      <c r="AJ108" s="414"/>
      <c r="AK108" s="414"/>
      <c r="AL108" s="414"/>
      <c r="AM108" s="414">
        <v>47</v>
      </c>
      <c r="AN108" s="414"/>
      <c r="AO108" s="414"/>
      <c r="AP108" s="414"/>
      <c r="AQ108" s="211">
        <v>47</v>
      </c>
      <c r="AR108" s="212"/>
      <c r="AS108" s="212"/>
      <c r="AT108" s="213"/>
      <c r="AU108" s="266">
        <v>47</v>
      </c>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1" t="s">
        <v>539</v>
      </c>
      <c r="AR115" s="592"/>
      <c r="AS115" s="592"/>
      <c r="AT115" s="592"/>
      <c r="AU115" s="592"/>
      <c r="AV115" s="592"/>
      <c r="AW115" s="592"/>
      <c r="AX115" s="593"/>
    </row>
    <row r="116" spans="1:50" ht="23.25" customHeight="1" x14ac:dyDescent="0.15">
      <c r="A116" s="435"/>
      <c r="B116" s="436"/>
      <c r="C116" s="436"/>
      <c r="D116" s="436"/>
      <c r="E116" s="436"/>
      <c r="F116" s="437"/>
      <c r="G116" s="389" t="s">
        <v>564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368</v>
      </c>
      <c r="AF116" s="414"/>
      <c r="AG116" s="414"/>
      <c r="AH116" s="414"/>
      <c r="AI116" s="414">
        <v>378</v>
      </c>
      <c r="AJ116" s="414"/>
      <c r="AK116" s="414"/>
      <c r="AL116" s="414"/>
      <c r="AM116" s="414">
        <v>375</v>
      </c>
      <c r="AN116" s="414"/>
      <c r="AO116" s="414"/>
      <c r="AP116" s="414"/>
      <c r="AQ116" s="211">
        <v>469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566</v>
      </c>
      <c r="AC117" s="469"/>
      <c r="AD117" s="470"/>
      <c r="AE117" s="590" t="s">
        <v>690</v>
      </c>
      <c r="AF117" s="547"/>
      <c r="AG117" s="547"/>
      <c r="AH117" s="547"/>
      <c r="AI117" s="590" t="s">
        <v>691</v>
      </c>
      <c r="AJ117" s="547"/>
      <c r="AK117" s="547"/>
      <c r="AL117" s="547"/>
      <c r="AM117" s="590" t="s">
        <v>703</v>
      </c>
      <c r="AN117" s="547"/>
      <c r="AO117" s="547"/>
      <c r="AP117" s="547"/>
      <c r="AQ117" s="590" t="s">
        <v>599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1" t="s">
        <v>539</v>
      </c>
      <c r="AR118" s="592"/>
      <c r="AS118" s="592"/>
      <c r="AT118" s="592"/>
      <c r="AU118" s="592"/>
      <c r="AV118" s="592"/>
      <c r="AW118" s="592"/>
      <c r="AX118" s="593"/>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1" t="s">
        <v>539</v>
      </c>
      <c r="AR121" s="592"/>
      <c r="AS121" s="592"/>
      <c r="AT121" s="592"/>
      <c r="AU121" s="592"/>
      <c r="AV121" s="592"/>
      <c r="AW121" s="592"/>
      <c r="AX121" s="593"/>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1" t="s">
        <v>539</v>
      </c>
      <c r="AR124" s="592"/>
      <c r="AS124" s="592"/>
      <c r="AT124" s="592"/>
      <c r="AU124" s="592"/>
      <c r="AV124" s="592"/>
      <c r="AW124" s="592"/>
      <c r="AX124" s="593"/>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470</v>
      </c>
      <c r="AN127" s="412"/>
      <c r="AO127" s="412"/>
      <c r="AP127" s="413"/>
      <c r="AQ127" s="591" t="s">
        <v>539</v>
      </c>
      <c r="AR127" s="592"/>
      <c r="AS127" s="592"/>
      <c r="AT127" s="592"/>
      <c r="AU127" s="592"/>
      <c r="AV127" s="592"/>
      <c r="AW127" s="592"/>
      <c r="AX127" s="593"/>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582</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t="s">
        <v>583</v>
      </c>
      <c r="AF134" s="200"/>
      <c r="AG134" s="200"/>
      <c r="AH134" s="200"/>
      <c r="AI134" s="199" t="s">
        <v>581</v>
      </c>
      <c r="AJ134" s="200"/>
      <c r="AK134" s="200"/>
      <c r="AL134" s="200"/>
      <c r="AM134" s="199" t="s">
        <v>581</v>
      </c>
      <c r="AN134" s="200"/>
      <c r="AO134" s="200"/>
      <c r="AP134" s="200"/>
      <c r="AQ134" s="199" t="s">
        <v>582</v>
      </c>
      <c r="AR134" s="200"/>
      <c r="AS134" s="200"/>
      <c r="AT134" s="200"/>
      <c r="AU134" s="199" t="s">
        <v>584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582</v>
      </c>
      <c r="AC135" s="206"/>
      <c r="AD135" s="206"/>
      <c r="AE135" s="199" t="s">
        <v>584</v>
      </c>
      <c r="AF135" s="200"/>
      <c r="AG135" s="200"/>
      <c r="AH135" s="200"/>
      <c r="AI135" s="199" t="s">
        <v>582</v>
      </c>
      <c r="AJ135" s="200"/>
      <c r="AK135" s="200"/>
      <c r="AL135" s="200"/>
      <c r="AM135" s="199" t="s">
        <v>582</v>
      </c>
      <c r="AN135" s="200"/>
      <c r="AO135" s="200"/>
      <c r="AP135" s="200"/>
      <c r="AQ135" s="199" t="s">
        <v>585</v>
      </c>
      <c r="AR135" s="200"/>
      <c r="AS135" s="200"/>
      <c r="AT135" s="200"/>
      <c r="AU135" s="199" t="s">
        <v>584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581</v>
      </c>
      <c r="H154" s="98"/>
      <c r="I154" s="98"/>
      <c r="J154" s="98"/>
      <c r="K154" s="98"/>
      <c r="L154" s="98"/>
      <c r="M154" s="98"/>
      <c r="N154" s="98"/>
      <c r="O154" s="98"/>
      <c r="P154" s="99"/>
      <c r="Q154" s="118" t="s">
        <v>583</v>
      </c>
      <c r="R154" s="98"/>
      <c r="S154" s="98"/>
      <c r="T154" s="98"/>
      <c r="U154" s="98"/>
      <c r="V154" s="98"/>
      <c r="W154" s="98"/>
      <c r="X154" s="98"/>
      <c r="Y154" s="98"/>
      <c r="Z154" s="98"/>
      <c r="AA154" s="286"/>
      <c r="AB154" s="134" t="s">
        <v>582</v>
      </c>
      <c r="AC154" s="135"/>
      <c r="AD154" s="135"/>
      <c r="AE154" s="140" t="s">
        <v>584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587</v>
      </c>
      <c r="AF432" s="193"/>
      <c r="AG432" s="126" t="s">
        <v>356</v>
      </c>
      <c r="AH432" s="127"/>
      <c r="AI432" s="149"/>
      <c r="AJ432" s="149"/>
      <c r="AK432" s="149"/>
      <c r="AL432" s="147"/>
      <c r="AM432" s="149"/>
      <c r="AN432" s="149"/>
      <c r="AO432" s="149"/>
      <c r="AP432" s="147"/>
      <c r="AQ432" s="589" t="s">
        <v>585</v>
      </c>
      <c r="AR432" s="193"/>
      <c r="AS432" s="126" t="s">
        <v>356</v>
      </c>
      <c r="AT432" s="127"/>
      <c r="AU432" s="193" t="s">
        <v>586</v>
      </c>
      <c r="AV432" s="193"/>
      <c r="AW432" s="126" t="s">
        <v>300</v>
      </c>
      <c r="AX432" s="188"/>
    </row>
    <row r="433" spans="1:50" ht="23.25" customHeight="1" x14ac:dyDescent="0.15">
      <c r="A433" s="182"/>
      <c r="B433" s="179"/>
      <c r="C433" s="173"/>
      <c r="D433" s="179"/>
      <c r="E433" s="335"/>
      <c r="F433" s="336"/>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3" t="s">
        <v>586</v>
      </c>
      <c r="AF433" s="200"/>
      <c r="AG433" s="200"/>
      <c r="AH433" s="200"/>
      <c r="AI433" s="333" t="s">
        <v>586</v>
      </c>
      <c r="AJ433" s="200"/>
      <c r="AK433" s="200"/>
      <c r="AL433" s="200"/>
      <c r="AM433" s="333" t="s">
        <v>586</v>
      </c>
      <c r="AN433" s="200"/>
      <c r="AO433" s="200"/>
      <c r="AP433" s="334"/>
      <c r="AQ433" s="333" t="s">
        <v>586</v>
      </c>
      <c r="AR433" s="200"/>
      <c r="AS433" s="200"/>
      <c r="AT433" s="334"/>
      <c r="AU433" s="200" t="s">
        <v>586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586</v>
      </c>
      <c r="AC434" s="198"/>
      <c r="AD434" s="198"/>
      <c r="AE434" s="333" t="s">
        <v>586</v>
      </c>
      <c r="AF434" s="200"/>
      <c r="AG434" s="200"/>
      <c r="AH434" s="334"/>
      <c r="AI434" s="333" t="s">
        <v>585</v>
      </c>
      <c r="AJ434" s="200"/>
      <c r="AK434" s="200"/>
      <c r="AL434" s="200"/>
      <c r="AM434" s="333" t="s">
        <v>586</v>
      </c>
      <c r="AN434" s="200"/>
      <c r="AO434" s="200"/>
      <c r="AP434" s="334"/>
      <c r="AQ434" s="333" t="s">
        <v>586</v>
      </c>
      <c r="AR434" s="200"/>
      <c r="AS434" s="200"/>
      <c r="AT434" s="334"/>
      <c r="AU434" s="200" t="s">
        <v>585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586</v>
      </c>
      <c r="AF435" s="200"/>
      <c r="AG435" s="200"/>
      <c r="AH435" s="334"/>
      <c r="AI435" s="333" t="s">
        <v>586</v>
      </c>
      <c r="AJ435" s="200"/>
      <c r="AK435" s="200"/>
      <c r="AL435" s="200"/>
      <c r="AM435" s="333" t="s">
        <v>586</v>
      </c>
      <c r="AN435" s="200"/>
      <c r="AO435" s="200"/>
      <c r="AP435" s="334"/>
      <c r="AQ435" s="333" t="s">
        <v>586</v>
      </c>
      <c r="AR435" s="200"/>
      <c r="AS435" s="200"/>
      <c r="AT435" s="334"/>
      <c r="AU435" s="200" t="s">
        <v>588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589</v>
      </c>
      <c r="AF457" s="193"/>
      <c r="AG457" s="126" t="s">
        <v>356</v>
      </c>
      <c r="AH457" s="127"/>
      <c r="AI457" s="149"/>
      <c r="AJ457" s="149"/>
      <c r="AK457" s="149"/>
      <c r="AL457" s="147"/>
      <c r="AM457" s="149"/>
      <c r="AN457" s="149"/>
      <c r="AO457" s="149"/>
      <c r="AP457" s="147"/>
      <c r="AQ457" s="589" t="s">
        <v>589</v>
      </c>
      <c r="AR457" s="193"/>
      <c r="AS457" s="126" t="s">
        <v>356</v>
      </c>
      <c r="AT457" s="127"/>
      <c r="AU457" s="193" t="s">
        <v>589</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589</v>
      </c>
      <c r="AC458" s="206"/>
      <c r="AD458" s="206"/>
      <c r="AE458" s="333" t="s">
        <v>589</v>
      </c>
      <c r="AF458" s="200"/>
      <c r="AG458" s="200"/>
      <c r="AH458" s="200"/>
      <c r="AI458" s="333" t="s">
        <v>585</v>
      </c>
      <c r="AJ458" s="200"/>
      <c r="AK458" s="200"/>
      <c r="AL458" s="200"/>
      <c r="AM458" s="333" t="s">
        <v>589</v>
      </c>
      <c r="AN458" s="200"/>
      <c r="AO458" s="200"/>
      <c r="AP458" s="334"/>
      <c r="AQ458" s="333" t="s">
        <v>589</v>
      </c>
      <c r="AR458" s="200"/>
      <c r="AS458" s="200"/>
      <c r="AT458" s="334"/>
      <c r="AU458" s="200" t="s">
        <v>589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585</v>
      </c>
      <c r="AF459" s="200"/>
      <c r="AG459" s="200"/>
      <c r="AH459" s="334"/>
      <c r="AI459" s="333" t="s">
        <v>588</v>
      </c>
      <c r="AJ459" s="200"/>
      <c r="AK459" s="200"/>
      <c r="AL459" s="200"/>
      <c r="AM459" s="333" t="s">
        <v>589</v>
      </c>
      <c r="AN459" s="200"/>
      <c r="AO459" s="200"/>
      <c r="AP459" s="334"/>
      <c r="AQ459" s="333" t="s">
        <v>589</v>
      </c>
      <c r="AR459" s="200"/>
      <c r="AS459" s="200"/>
      <c r="AT459" s="334"/>
      <c r="AU459" s="200" t="s">
        <v>589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588</v>
      </c>
      <c r="AF460" s="200"/>
      <c r="AG460" s="200"/>
      <c r="AH460" s="334"/>
      <c r="AI460" s="333" t="s">
        <v>589</v>
      </c>
      <c r="AJ460" s="200"/>
      <c r="AK460" s="200"/>
      <c r="AL460" s="200"/>
      <c r="AM460" s="333" t="s">
        <v>589</v>
      </c>
      <c r="AN460" s="200"/>
      <c r="AO460" s="200"/>
      <c r="AP460" s="334"/>
      <c r="AQ460" s="333" t="s">
        <v>589</v>
      </c>
      <c r="AR460" s="200"/>
      <c r="AS460" s="200"/>
      <c r="AT460" s="334"/>
      <c r="AU460" s="200" t="s">
        <v>587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2.5"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6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551</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43.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11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551</v>
      </c>
      <c r="AE705" s="715"/>
      <c r="AF705" s="715"/>
      <c r="AG705" s="118" t="s">
        <v>568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1"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569</v>
      </c>
      <c r="AE708" s="605"/>
      <c r="AF708" s="605"/>
      <c r="AG708" s="742" t="s">
        <v>552</v>
      </c>
      <c r="AH708" s="743"/>
      <c r="AI708" s="743"/>
      <c r="AJ708" s="743"/>
      <c r="AK708" s="743"/>
      <c r="AL708" s="743"/>
      <c r="AM708" s="743"/>
      <c r="AN708" s="743"/>
      <c r="AO708" s="743"/>
      <c r="AP708" s="743"/>
      <c r="AQ708" s="743"/>
      <c r="AR708" s="743"/>
      <c r="AS708" s="743"/>
      <c r="AT708" s="743"/>
      <c r="AU708" s="743"/>
      <c r="AV708" s="743"/>
      <c r="AW708" s="743"/>
      <c r="AX708" s="744"/>
    </row>
    <row r="709" spans="1:50" ht="39.950000000000003"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692</v>
      </c>
      <c r="AH709" s="95"/>
      <c r="AI709" s="95"/>
      <c r="AJ709" s="95"/>
      <c r="AK709" s="95"/>
      <c r="AL709" s="95"/>
      <c r="AM709" s="95"/>
      <c r="AN709" s="95"/>
      <c r="AO709" s="95"/>
      <c r="AP709" s="95"/>
      <c r="AQ709" s="95"/>
      <c r="AR709" s="95"/>
      <c r="AS709" s="95"/>
      <c r="AT709" s="95"/>
      <c r="AU709" s="95"/>
      <c r="AV709" s="95"/>
      <c r="AW709" s="95"/>
      <c r="AX709" s="96"/>
    </row>
    <row r="710" spans="1:50" ht="19.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t="s">
        <v>552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551</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1" customHeight="1" x14ac:dyDescent="0.15">
      <c r="A712" s="642"/>
      <c r="B712" s="644"/>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569</v>
      </c>
      <c r="AE712" s="783"/>
      <c r="AF712" s="783"/>
      <c r="AG712" s="810" t="s">
        <v>552</v>
      </c>
      <c r="AH712" s="811"/>
      <c r="AI712" s="811"/>
      <c r="AJ712" s="811"/>
      <c r="AK712" s="811"/>
      <c r="AL712" s="811"/>
      <c r="AM712" s="811"/>
      <c r="AN712" s="811"/>
      <c r="AO712" s="811"/>
      <c r="AP712" s="811"/>
      <c r="AQ712" s="811"/>
      <c r="AR712" s="811"/>
      <c r="AS712" s="811"/>
      <c r="AT712" s="811"/>
      <c r="AU712" s="811"/>
      <c r="AV712" s="811"/>
      <c r="AW712" s="811"/>
      <c r="AX712" s="812"/>
    </row>
    <row r="713" spans="1:50" ht="21" customHeight="1" x14ac:dyDescent="0.15">
      <c r="A713" s="642"/>
      <c r="B713" s="644"/>
      <c r="C713" s="947" t="s">
        <v>487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569</v>
      </c>
      <c r="AE713" s="322"/>
      <c r="AF713" s="663"/>
      <c r="AG713" s="94" t="s">
        <v>552</v>
      </c>
      <c r="AH713" s="95"/>
      <c r="AI713" s="95"/>
      <c r="AJ713" s="95"/>
      <c r="AK713" s="95"/>
      <c r="AL713" s="95"/>
      <c r="AM713" s="95"/>
      <c r="AN713" s="95"/>
      <c r="AO713" s="95"/>
      <c r="AP713" s="95"/>
      <c r="AQ713" s="95"/>
      <c r="AR713" s="95"/>
      <c r="AS713" s="95"/>
      <c r="AT713" s="95"/>
      <c r="AU713" s="95"/>
      <c r="AV713" s="95"/>
      <c r="AW713" s="95"/>
      <c r="AX713" s="96"/>
    </row>
    <row r="714" spans="1:50" ht="53.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551</v>
      </c>
      <c r="AE714" s="808"/>
      <c r="AF714" s="809"/>
      <c r="AG714" s="736" t="s">
        <v>693</v>
      </c>
      <c r="AH714" s="737"/>
      <c r="AI714" s="737"/>
      <c r="AJ714" s="737"/>
      <c r="AK714" s="737"/>
      <c r="AL714" s="737"/>
      <c r="AM714" s="737"/>
      <c r="AN714" s="737"/>
      <c r="AO714" s="737"/>
      <c r="AP714" s="737"/>
      <c r="AQ714" s="737"/>
      <c r="AR714" s="737"/>
      <c r="AS714" s="737"/>
      <c r="AT714" s="737"/>
      <c r="AU714" s="737"/>
      <c r="AV714" s="737"/>
      <c r="AW714" s="737"/>
      <c r="AX714" s="738"/>
    </row>
    <row r="715" spans="1:50" ht="60" customHeight="1" x14ac:dyDescent="0.15">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551</v>
      </c>
      <c r="AE715" s="605"/>
      <c r="AF715" s="656"/>
      <c r="AG715" s="742" t="s">
        <v>595</v>
      </c>
      <c r="AH715" s="743"/>
      <c r="AI715" s="743"/>
      <c r="AJ715" s="743"/>
      <c r="AK715" s="743"/>
      <c r="AL715" s="743"/>
      <c r="AM715" s="743"/>
      <c r="AN715" s="743"/>
      <c r="AO715" s="743"/>
      <c r="AP715" s="743"/>
      <c r="AQ715" s="743"/>
      <c r="AR715" s="743"/>
      <c r="AS715" s="743"/>
      <c r="AT715" s="743"/>
      <c r="AU715" s="743"/>
      <c r="AV715" s="743"/>
      <c r="AW715" s="743"/>
      <c r="AX715" s="744"/>
    </row>
    <row r="716" spans="1:50" ht="30"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94" t="s">
        <v>552</v>
      </c>
      <c r="AH716" s="95"/>
      <c r="AI716" s="95"/>
      <c r="AJ716" s="95"/>
      <c r="AK716" s="95"/>
      <c r="AL716" s="95"/>
      <c r="AM716" s="95"/>
      <c r="AN716" s="95"/>
      <c r="AO716" s="95"/>
      <c r="AP716" s="95"/>
      <c r="AQ716" s="95"/>
      <c r="AR716" s="95"/>
      <c r="AS716" s="95"/>
      <c r="AT716" s="95"/>
      <c r="AU716" s="95"/>
      <c r="AV716" s="95"/>
      <c r="AW716" s="95"/>
      <c r="AX716" s="96"/>
    </row>
    <row r="717" spans="1:50" ht="30"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694</v>
      </c>
      <c r="AH717" s="95"/>
      <c r="AI717" s="95"/>
      <c r="AJ717" s="95"/>
      <c r="AK717" s="95"/>
      <c r="AL717" s="95"/>
      <c r="AM717" s="95"/>
      <c r="AN717" s="95"/>
      <c r="AO717" s="95"/>
      <c r="AP717" s="95"/>
      <c r="AQ717" s="95"/>
      <c r="AR717" s="95"/>
      <c r="AS717" s="95"/>
      <c r="AT717" s="95"/>
      <c r="AU717" s="95"/>
      <c r="AV717" s="95"/>
      <c r="AW717" s="95"/>
      <c r="AX717" s="96"/>
    </row>
    <row r="718" spans="1:50" ht="30"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569</v>
      </c>
      <c r="AE719" s="605"/>
      <c r="AF719" s="605"/>
      <c r="AG719" s="118" t="s">
        <v>688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9.5" customHeight="1" x14ac:dyDescent="0.15">
      <c r="A721" s="778"/>
      <c r="B721" s="779"/>
      <c r="C721" s="289"/>
      <c r="D721" s="290"/>
      <c r="E721" s="290"/>
      <c r="F721" s="291"/>
      <c r="G721" s="280"/>
      <c r="H721" s="281"/>
      <c r="I721" s="83" t="str">
        <f>IF(OR(G721="　", G721=""), "", "-")</f>
        <v/>
      </c>
      <c r="J721" s="284"/>
      <c r="K721" s="284"/>
      <c r="L721" s="83" t="str">
        <f>IF(M721="","","-")</f>
        <v/>
      </c>
      <c r="M721" s="84"/>
      <c r="N721" s="297" t="s">
        <v>688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2.5" customHeight="1" x14ac:dyDescent="0.15">
      <c r="A726" s="640" t="s">
        <v>48</v>
      </c>
      <c r="B726" s="802"/>
      <c r="C726" s="815" t="s">
        <v>53</v>
      </c>
      <c r="D726" s="837"/>
      <c r="E726" s="837"/>
      <c r="F726" s="838"/>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9.25" customHeight="1" thickBot="1" x14ac:dyDescent="0.2">
      <c r="A729" s="634" t="s">
        <v>696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0" customHeight="1" thickBot="1" x14ac:dyDescent="0.2">
      <c r="A731" s="799" t="s">
        <v>257</v>
      </c>
      <c r="B731" s="800"/>
      <c r="C731" s="800"/>
      <c r="D731" s="800"/>
      <c r="E731" s="801"/>
      <c r="F731" s="729" t="s">
        <v>695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6.25" customHeight="1" thickBot="1" x14ac:dyDescent="0.2">
      <c r="A733" s="673" t="s">
        <v>257</v>
      </c>
      <c r="B733" s="674"/>
      <c r="C733" s="674"/>
      <c r="D733" s="674"/>
      <c r="E733" s="675"/>
      <c r="F733" s="637" t="s">
        <v>697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5.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570</v>
      </c>
      <c r="F737" s="987"/>
      <c r="G737" s="987"/>
      <c r="H737" s="987"/>
      <c r="I737" s="987"/>
      <c r="J737" s="987"/>
      <c r="K737" s="987"/>
      <c r="L737" s="987"/>
      <c r="M737" s="987"/>
      <c r="N737" s="358" t="s">
        <v>358</v>
      </c>
      <c r="O737" s="358"/>
      <c r="P737" s="358"/>
      <c r="Q737" s="358"/>
      <c r="R737" s="987" t="s">
        <v>571</v>
      </c>
      <c r="S737" s="987"/>
      <c r="T737" s="987"/>
      <c r="U737" s="987"/>
      <c r="V737" s="987"/>
      <c r="W737" s="987"/>
      <c r="X737" s="987"/>
      <c r="Y737" s="987"/>
      <c r="Z737" s="987"/>
      <c r="AA737" s="358" t="s">
        <v>359</v>
      </c>
      <c r="AB737" s="358"/>
      <c r="AC737" s="358"/>
      <c r="AD737" s="358"/>
      <c r="AE737" s="987" t="s">
        <v>571</v>
      </c>
      <c r="AF737" s="987"/>
      <c r="AG737" s="987"/>
      <c r="AH737" s="987"/>
      <c r="AI737" s="987"/>
      <c r="AJ737" s="987"/>
      <c r="AK737" s="987"/>
      <c r="AL737" s="987"/>
      <c r="AM737" s="987"/>
      <c r="AN737" s="358" t="s">
        <v>360</v>
      </c>
      <c r="AO737" s="358"/>
      <c r="AP737" s="358"/>
      <c r="AQ737" s="358"/>
      <c r="AR737" s="988" t="s">
        <v>572</v>
      </c>
      <c r="AS737" s="989"/>
      <c r="AT737" s="989"/>
      <c r="AU737" s="989"/>
      <c r="AV737" s="989"/>
      <c r="AW737" s="989"/>
      <c r="AX737" s="990"/>
      <c r="AY737" s="89"/>
      <c r="AZ737" s="89"/>
    </row>
    <row r="738" spans="1:52" ht="24.75" customHeight="1" x14ac:dyDescent="0.15">
      <c r="A738" s="991" t="s">
        <v>361</v>
      </c>
      <c r="B738" s="203"/>
      <c r="C738" s="203"/>
      <c r="D738" s="204"/>
      <c r="E738" s="987" t="s">
        <v>573</v>
      </c>
      <c r="F738" s="987"/>
      <c r="G738" s="987"/>
      <c r="H738" s="987"/>
      <c r="I738" s="987"/>
      <c r="J738" s="987"/>
      <c r="K738" s="987"/>
      <c r="L738" s="987"/>
      <c r="M738" s="987"/>
      <c r="N738" s="358" t="s">
        <v>362</v>
      </c>
      <c r="O738" s="358"/>
      <c r="P738" s="358"/>
      <c r="Q738" s="358"/>
      <c r="R738" s="987" t="s">
        <v>574</v>
      </c>
      <c r="S738" s="987"/>
      <c r="T738" s="987"/>
      <c r="U738" s="987"/>
      <c r="V738" s="987"/>
      <c r="W738" s="987"/>
      <c r="X738" s="987"/>
      <c r="Y738" s="987"/>
      <c r="Z738" s="987"/>
      <c r="AA738" s="358" t="s">
        <v>480</v>
      </c>
      <c r="AB738" s="358"/>
      <c r="AC738" s="358"/>
      <c r="AD738" s="358"/>
      <c r="AE738" s="987" t="s">
        <v>575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540</v>
      </c>
      <c r="B739" s="996"/>
      <c r="C739" s="996"/>
      <c r="D739" s="997"/>
      <c r="E739" s="998"/>
      <c r="F739" s="999"/>
      <c r="G739" s="999"/>
      <c r="H739" s="91" t="str">
        <f>IF(E739="", "", "(")</f>
        <v/>
      </c>
      <c r="I739" s="982"/>
      <c r="J739" s="982"/>
      <c r="K739" s="91" t="str">
        <f>IF(OR(I739="　", I739=""), "", "-")</f>
        <v/>
      </c>
      <c r="L739" s="983">
        <v>906</v>
      </c>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t="s">
        <v>600</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612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601</v>
      </c>
      <c r="H781" s="671"/>
      <c r="I781" s="671"/>
      <c r="J781" s="671"/>
      <c r="K781" s="672"/>
      <c r="L781" s="664" t="s">
        <v>602</v>
      </c>
      <c r="M781" s="665"/>
      <c r="N781" s="665"/>
      <c r="O781" s="665"/>
      <c r="P781" s="665"/>
      <c r="Q781" s="665"/>
      <c r="R781" s="665"/>
      <c r="S781" s="665"/>
      <c r="T781" s="665"/>
      <c r="U781" s="665"/>
      <c r="V781" s="665"/>
      <c r="W781" s="665"/>
      <c r="X781" s="666"/>
      <c r="Y781" s="384">
        <v>5</v>
      </c>
      <c r="Z781" s="385"/>
      <c r="AA781" s="385"/>
      <c r="AB781" s="805"/>
      <c r="AC781" s="670" t="s">
        <v>603</v>
      </c>
      <c r="AD781" s="671"/>
      <c r="AE781" s="671"/>
      <c r="AF781" s="671"/>
      <c r="AG781" s="672"/>
      <c r="AH781" s="664" t="s">
        <v>606</v>
      </c>
      <c r="AI781" s="665"/>
      <c r="AJ781" s="665"/>
      <c r="AK781" s="665"/>
      <c r="AL781" s="665"/>
      <c r="AM781" s="665"/>
      <c r="AN781" s="665"/>
      <c r="AO781" s="665"/>
      <c r="AP781" s="665"/>
      <c r="AQ781" s="665"/>
      <c r="AR781" s="665"/>
      <c r="AS781" s="665"/>
      <c r="AT781" s="666"/>
      <c r="AU781" s="384">
        <v>0.1</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604</v>
      </c>
      <c r="AD782" s="607"/>
      <c r="AE782" s="607"/>
      <c r="AF782" s="607"/>
      <c r="AG782" s="608"/>
      <c r="AH782" s="598" t="s">
        <v>607</v>
      </c>
      <c r="AI782" s="599"/>
      <c r="AJ782" s="599"/>
      <c r="AK782" s="599"/>
      <c r="AL782" s="599"/>
      <c r="AM782" s="599"/>
      <c r="AN782" s="599"/>
      <c r="AO782" s="599"/>
      <c r="AP782" s="599"/>
      <c r="AQ782" s="599"/>
      <c r="AR782" s="599"/>
      <c r="AS782" s="599"/>
      <c r="AT782" s="600"/>
      <c r="AU782" s="601">
        <v>1.2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605</v>
      </c>
      <c r="AD783" s="607"/>
      <c r="AE783" s="607"/>
      <c r="AF783" s="607"/>
      <c r="AG783" s="608"/>
      <c r="AH783" s="598"/>
      <c r="AI783" s="599"/>
      <c r="AJ783" s="599"/>
      <c r="AK783" s="599"/>
      <c r="AL783" s="599"/>
      <c r="AM783" s="599"/>
      <c r="AN783" s="599"/>
      <c r="AO783" s="599"/>
      <c r="AP783" s="599"/>
      <c r="AQ783" s="599"/>
      <c r="AR783" s="599"/>
      <c r="AS783" s="599"/>
      <c r="AT783" s="600"/>
      <c r="AU783" s="601">
        <v>0.1</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1.4000000000000001</v>
      </c>
      <c r="AV791" s="832"/>
      <c r="AW791" s="832"/>
      <c r="AX791" s="834"/>
    </row>
    <row r="792" spans="1:50" ht="24.75" customHeight="1" x14ac:dyDescent="0.15">
      <c r="A792" s="631"/>
      <c r="B792" s="632"/>
      <c r="C792" s="632"/>
      <c r="D792" s="632"/>
      <c r="E792" s="632"/>
      <c r="F792" s="633"/>
      <c r="G792" s="595" t="s">
        <v>609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689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610</v>
      </c>
      <c r="H794" s="671"/>
      <c r="I794" s="671"/>
      <c r="J794" s="671"/>
      <c r="K794" s="672"/>
      <c r="L794" s="664" t="s">
        <v>611</v>
      </c>
      <c r="M794" s="665"/>
      <c r="N794" s="665"/>
      <c r="O794" s="665"/>
      <c r="P794" s="665"/>
      <c r="Q794" s="665"/>
      <c r="R794" s="665"/>
      <c r="S794" s="665"/>
      <c r="T794" s="665"/>
      <c r="U794" s="665"/>
      <c r="V794" s="665"/>
      <c r="W794" s="665"/>
      <c r="X794" s="666"/>
      <c r="Y794" s="384">
        <v>0.2</v>
      </c>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0.2</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675</v>
      </c>
      <c r="D837" s="340"/>
      <c r="E837" s="340"/>
      <c r="F837" s="340"/>
      <c r="G837" s="340"/>
      <c r="H837" s="340"/>
      <c r="I837" s="340"/>
      <c r="J837" s="341">
        <v>9010001000948</v>
      </c>
      <c r="K837" s="342"/>
      <c r="L837" s="342"/>
      <c r="M837" s="342"/>
      <c r="N837" s="342"/>
      <c r="O837" s="342"/>
      <c r="P837" s="355" t="s">
        <v>682</v>
      </c>
      <c r="Q837" s="343"/>
      <c r="R837" s="343"/>
      <c r="S837" s="343"/>
      <c r="T837" s="343"/>
      <c r="U837" s="343"/>
      <c r="V837" s="343"/>
      <c r="W837" s="343"/>
      <c r="X837" s="343"/>
      <c r="Y837" s="344">
        <v>5</v>
      </c>
      <c r="Z837" s="345"/>
      <c r="AA837" s="345"/>
      <c r="AB837" s="346"/>
      <c r="AC837" s="356" t="s">
        <v>517</v>
      </c>
      <c r="AD837" s="364"/>
      <c r="AE837" s="364"/>
      <c r="AF837" s="364"/>
      <c r="AG837" s="364"/>
      <c r="AH837" s="365">
        <v>2</v>
      </c>
      <c r="AI837" s="366"/>
      <c r="AJ837" s="366"/>
      <c r="AK837" s="366"/>
      <c r="AL837" s="350">
        <v>71</v>
      </c>
      <c r="AM837" s="351"/>
      <c r="AN837" s="351"/>
      <c r="AO837" s="352"/>
      <c r="AP837" s="353" t="s">
        <v>614</v>
      </c>
      <c r="AQ837" s="353"/>
      <c r="AR837" s="353"/>
      <c r="AS837" s="353"/>
      <c r="AT837" s="353"/>
      <c r="AU837" s="353"/>
      <c r="AV837" s="353"/>
      <c r="AW837" s="353"/>
      <c r="AX837" s="353"/>
    </row>
    <row r="838" spans="1:50" ht="30" customHeight="1" x14ac:dyDescent="0.15">
      <c r="A838" s="372">
        <v>2</v>
      </c>
      <c r="B838" s="372">
        <v>1</v>
      </c>
      <c r="C838" s="354" t="s">
        <v>676</v>
      </c>
      <c r="D838" s="340"/>
      <c r="E838" s="340"/>
      <c r="F838" s="340"/>
      <c r="G838" s="340"/>
      <c r="H838" s="340"/>
      <c r="I838" s="340"/>
      <c r="J838" s="341">
        <v>3011101002154</v>
      </c>
      <c r="K838" s="342"/>
      <c r="L838" s="342"/>
      <c r="M838" s="342"/>
      <c r="N838" s="342"/>
      <c r="O838" s="342"/>
      <c r="P838" s="355" t="s">
        <v>621</v>
      </c>
      <c r="Q838" s="343"/>
      <c r="R838" s="343"/>
      <c r="S838" s="343"/>
      <c r="T838" s="343"/>
      <c r="U838" s="343"/>
      <c r="V838" s="343"/>
      <c r="W838" s="343"/>
      <c r="X838" s="343"/>
      <c r="Y838" s="344">
        <v>2</v>
      </c>
      <c r="Z838" s="345"/>
      <c r="AA838" s="345"/>
      <c r="AB838" s="346"/>
      <c r="AC838" s="356" t="s">
        <v>523</v>
      </c>
      <c r="AD838" s="356"/>
      <c r="AE838" s="356"/>
      <c r="AF838" s="356"/>
      <c r="AG838" s="356"/>
      <c r="AH838" s="365" t="s">
        <v>613</v>
      </c>
      <c r="AI838" s="366"/>
      <c r="AJ838" s="366"/>
      <c r="AK838" s="366"/>
      <c r="AL838" s="367">
        <v>100</v>
      </c>
      <c r="AM838" s="368"/>
      <c r="AN838" s="368"/>
      <c r="AO838" s="369"/>
      <c r="AP838" s="353" t="s">
        <v>615</v>
      </c>
      <c r="AQ838" s="353"/>
      <c r="AR838" s="353"/>
      <c r="AS838" s="353"/>
      <c r="AT838" s="353"/>
      <c r="AU838" s="353"/>
      <c r="AV838" s="353"/>
      <c r="AW838" s="353"/>
      <c r="AX838" s="353"/>
    </row>
    <row r="839" spans="1:50" ht="30" customHeight="1" x14ac:dyDescent="0.15">
      <c r="A839" s="372">
        <v>3</v>
      </c>
      <c r="B839" s="372">
        <v>1</v>
      </c>
      <c r="C839" s="354" t="s">
        <v>677</v>
      </c>
      <c r="D839" s="340"/>
      <c r="E839" s="340"/>
      <c r="F839" s="340"/>
      <c r="G839" s="340"/>
      <c r="H839" s="340"/>
      <c r="I839" s="340"/>
      <c r="J839" s="341">
        <v>3011501005649</v>
      </c>
      <c r="K839" s="342"/>
      <c r="L839" s="342"/>
      <c r="M839" s="342"/>
      <c r="N839" s="342"/>
      <c r="O839" s="342"/>
      <c r="P839" s="355" t="s">
        <v>622</v>
      </c>
      <c r="Q839" s="343"/>
      <c r="R839" s="343"/>
      <c r="S839" s="343"/>
      <c r="T839" s="343"/>
      <c r="U839" s="343"/>
      <c r="V839" s="343"/>
      <c r="W839" s="343"/>
      <c r="X839" s="343"/>
      <c r="Y839" s="344">
        <v>1</v>
      </c>
      <c r="Z839" s="345"/>
      <c r="AA839" s="345"/>
      <c r="AB839" s="346"/>
      <c r="AC839" s="356" t="s">
        <v>523</v>
      </c>
      <c r="AD839" s="356"/>
      <c r="AE839" s="356"/>
      <c r="AF839" s="356"/>
      <c r="AG839" s="356"/>
      <c r="AH839" s="348" t="s">
        <v>616</v>
      </c>
      <c r="AI839" s="349"/>
      <c r="AJ839" s="349"/>
      <c r="AK839" s="349"/>
      <c r="AL839" s="350">
        <v>100</v>
      </c>
      <c r="AM839" s="351"/>
      <c r="AN839" s="351"/>
      <c r="AO839" s="352"/>
      <c r="AP839" s="353" t="s">
        <v>617</v>
      </c>
      <c r="AQ839" s="353"/>
      <c r="AR839" s="353"/>
      <c r="AS839" s="353"/>
      <c r="AT839" s="353"/>
      <c r="AU839" s="353"/>
      <c r="AV839" s="353"/>
      <c r="AW839" s="353"/>
      <c r="AX839" s="353"/>
    </row>
    <row r="840" spans="1:50" ht="30" customHeight="1" x14ac:dyDescent="0.15">
      <c r="A840" s="372">
        <v>4</v>
      </c>
      <c r="B840" s="372">
        <v>1</v>
      </c>
      <c r="C840" s="354" t="s">
        <v>678</v>
      </c>
      <c r="D840" s="340"/>
      <c r="E840" s="340"/>
      <c r="F840" s="340"/>
      <c r="G840" s="340"/>
      <c r="H840" s="340"/>
      <c r="I840" s="340"/>
      <c r="J840" s="341">
        <v>7010001077022</v>
      </c>
      <c r="K840" s="342"/>
      <c r="L840" s="342"/>
      <c r="M840" s="342"/>
      <c r="N840" s="342"/>
      <c r="O840" s="342"/>
      <c r="P840" s="355" t="s">
        <v>683</v>
      </c>
      <c r="Q840" s="343"/>
      <c r="R840" s="343"/>
      <c r="S840" s="343"/>
      <c r="T840" s="343"/>
      <c r="U840" s="343"/>
      <c r="V840" s="343"/>
      <c r="W840" s="343"/>
      <c r="X840" s="343"/>
      <c r="Y840" s="344">
        <v>0.4</v>
      </c>
      <c r="Z840" s="345"/>
      <c r="AA840" s="345"/>
      <c r="AB840" s="346"/>
      <c r="AC840" s="356" t="s">
        <v>523</v>
      </c>
      <c r="AD840" s="356"/>
      <c r="AE840" s="356"/>
      <c r="AF840" s="356"/>
      <c r="AG840" s="356"/>
      <c r="AH840" s="348" t="s">
        <v>618</v>
      </c>
      <c r="AI840" s="349"/>
      <c r="AJ840" s="349"/>
      <c r="AK840" s="349"/>
      <c r="AL840" s="350">
        <v>100</v>
      </c>
      <c r="AM840" s="351"/>
      <c r="AN840" s="351"/>
      <c r="AO840" s="352"/>
      <c r="AP840" s="353" t="s">
        <v>617</v>
      </c>
      <c r="AQ840" s="353"/>
      <c r="AR840" s="353"/>
      <c r="AS840" s="353"/>
      <c r="AT840" s="353"/>
      <c r="AU840" s="353"/>
      <c r="AV840" s="353"/>
      <c r="AW840" s="353"/>
      <c r="AX840" s="353"/>
    </row>
    <row r="841" spans="1:50" ht="30" customHeight="1" x14ac:dyDescent="0.15">
      <c r="A841" s="372">
        <v>5</v>
      </c>
      <c r="B841" s="372">
        <v>1</v>
      </c>
      <c r="C841" s="354" t="s">
        <v>679</v>
      </c>
      <c r="D841" s="340"/>
      <c r="E841" s="340"/>
      <c r="F841" s="340"/>
      <c r="G841" s="340"/>
      <c r="H841" s="340"/>
      <c r="I841" s="340"/>
      <c r="J841" s="341">
        <v>4120001130359</v>
      </c>
      <c r="K841" s="342"/>
      <c r="L841" s="342"/>
      <c r="M841" s="342"/>
      <c r="N841" s="342"/>
      <c r="O841" s="342"/>
      <c r="P841" s="355" t="s">
        <v>684</v>
      </c>
      <c r="Q841" s="343"/>
      <c r="R841" s="343"/>
      <c r="S841" s="343"/>
      <c r="T841" s="343"/>
      <c r="U841" s="343"/>
      <c r="V841" s="343"/>
      <c r="W841" s="343"/>
      <c r="X841" s="343"/>
      <c r="Y841" s="344">
        <v>0.4</v>
      </c>
      <c r="Z841" s="345"/>
      <c r="AA841" s="345"/>
      <c r="AB841" s="346"/>
      <c r="AC841" s="347" t="s">
        <v>523</v>
      </c>
      <c r="AD841" s="347"/>
      <c r="AE841" s="347"/>
      <c r="AF841" s="347"/>
      <c r="AG841" s="347"/>
      <c r="AH841" s="348" t="s">
        <v>619</v>
      </c>
      <c r="AI841" s="349"/>
      <c r="AJ841" s="349"/>
      <c r="AK841" s="349"/>
      <c r="AL841" s="350">
        <v>100</v>
      </c>
      <c r="AM841" s="351"/>
      <c r="AN841" s="351"/>
      <c r="AO841" s="352"/>
      <c r="AP841" s="353" t="s">
        <v>620</v>
      </c>
      <c r="AQ841" s="353"/>
      <c r="AR841" s="353"/>
      <c r="AS841" s="353"/>
      <c r="AT841" s="353"/>
      <c r="AU841" s="353"/>
      <c r="AV841" s="353"/>
      <c r="AW841" s="353"/>
      <c r="AX841" s="353"/>
    </row>
    <row r="842" spans="1:50" ht="30" customHeight="1" x14ac:dyDescent="0.15">
      <c r="A842" s="372">
        <v>6</v>
      </c>
      <c r="B842" s="372">
        <v>1</v>
      </c>
      <c r="C842" s="354" t="s">
        <v>680</v>
      </c>
      <c r="D842" s="340"/>
      <c r="E842" s="340"/>
      <c r="F842" s="340"/>
      <c r="G842" s="340"/>
      <c r="H842" s="340"/>
      <c r="I842" s="340"/>
      <c r="J842" s="341">
        <v>5010601000566</v>
      </c>
      <c r="K842" s="342"/>
      <c r="L842" s="342"/>
      <c r="M842" s="342"/>
      <c r="N842" s="342"/>
      <c r="O842" s="342"/>
      <c r="P842" s="355" t="s">
        <v>685</v>
      </c>
      <c r="Q842" s="343"/>
      <c r="R842" s="343"/>
      <c r="S842" s="343"/>
      <c r="T842" s="343"/>
      <c r="U842" s="343"/>
      <c r="V842" s="343"/>
      <c r="W842" s="343"/>
      <c r="X842" s="343"/>
      <c r="Y842" s="344">
        <v>0.3</v>
      </c>
      <c r="Z842" s="345"/>
      <c r="AA842" s="345"/>
      <c r="AB842" s="346"/>
      <c r="AC842" s="347" t="s">
        <v>523</v>
      </c>
      <c r="AD842" s="347"/>
      <c r="AE842" s="347"/>
      <c r="AF842" s="347"/>
      <c r="AG842" s="347"/>
      <c r="AH842" s="348" t="s">
        <v>619</v>
      </c>
      <c r="AI842" s="349"/>
      <c r="AJ842" s="349"/>
      <c r="AK842" s="349"/>
      <c r="AL842" s="350">
        <v>100</v>
      </c>
      <c r="AM842" s="351"/>
      <c r="AN842" s="351"/>
      <c r="AO842" s="352"/>
      <c r="AP842" s="353" t="s">
        <v>620</v>
      </c>
      <c r="AQ842" s="353"/>
      <c r="AR842" s="353"/>
      <c r="AS842" s="353"/>
      <c r="AT842" s="353"/>
      <c r="AU842" s="353"/>
      <c r="AV842" s="353"/>
      <c r="AW842" s="353"/>
      <c r="AX842" s="353"/>
    </row>
    <row r="843" spans="1:50" ht="30" customHeight="1" x14ac:dyDescent="0.15">
      <c r="A843" s="372">
        <v>7</v>
      </c>
      <c r="B843" s="372">
        <v>1</v>
      </c>
      <c r="C843" s="354" t="s">
        <v>681</v>
      </c>
      <c r="D843" s="340"/>
      <c r="E843" s="340"/>
      <c r="F843" s="340"/>
      <c r="G843" s="340"/>
      <c r="H843" s="340"/>
      <c r="I843" s="340"/>
      <c r="J843" s="341">
        <v>7010001011328</v>
      </c>
      <c r="K843" s="342"/>
      <c r="L843" s="342"/>
      <c r="M843" s="342"/>
      <c r="N843" s="342"/>
      <c r="O843" s="342"/>
      <c r="P843" s="355" t="s">
        <v>686</v>
      </c>
      <c r="Q843" s="343"/>
      <c r="R843" s="343"/>
      <c r="S843" s="343"/>
      <c r="T843" s="343"/>
      <c r="U843" s="343"/>
      <c r="V843" s="343"/>
      <c r="W843" s="343"/>
      <c r="X843" s="343"/>
      <c r="Y843" s="344">
        <v>0</v>
      </c>
      <c r="Z843" s="345"/>
      <c r="AA843" s="345"/>
      <c r="AB843" s="346"/>
      <c r="AC843" s="347" t="s">
        <v>523</v>
      </c>
      <c r="AD843" s="347"/>
      <c r="AE843" s="347"/>
      <c r="AF843" s="347"/>
      <c r="AG843" s="347"/>
      <c r="AH843" s="348" t="s">
        <v>613</v>
      </c>
      <c r="AI843" s="349"/>
      <c r="AJ843" s="349"/>
      <c r="AK843" s="349"/>
      <c r="AL843" s="350">
        <v>100</v>
      </c>
      <c r="AM843" s="351"/>
      <c r="AN843" s="351"/>
      <c r="AO843" s="352"/>
      <c r="AP843" s="353" t="s">
        <v>614</v>
      </c>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655</v>
      </c>
      <c r="D870" s="340"/>
      <c r="E870" s="340"/>
      <c r="F870" s="340"/>
      <c r="G870" s="340"/>
      <c r="H870" s="340"/>
      <c r="I870" s="340"/>
      <c r="J870" s="341">
        <v>8000020130001</v>
      </c>
      <c r="K870" s="342"/>
      <c r="L870" s="342"/>
      <c r="M870" s="342"/>
      <c r="N870" s="342"/>
      <c r="O870" s="342"/>
      <c r="P870" s="355" t="s">
        <v>644</v>
      </c>
      <c r="Q870" s="343"/>
      <c r="R870" s="343"/>
      <c r="S870" s="343"/>
      <c r="T870" s="343"/>
      <c r="U870" s="343"/>
      <c r="V870" s="343"/>
      <c r="W870" s="343"/>
      <c r="X870" s="343"/>
      <c r="Y870" s="344">
        <v>1.4</v>
      </c>
      <c r="Z870" s="345"/>
      <c r="AA870" s="345"/>
      <c r="AB870" s="346"/>
      <c r="AC870" s="356" t="s">
        <v>649</v>
      </c>
      <c r="AD870" s="364"/>
      <c r="AE870" s="364"/>
      <c r="AF870" s="364"/>
      <c r="AG870" s="364"/>
      <c r="AH870" s="365" t="s">
        <v>650</v>
      </c>
      <c r="AI870" s="366"/>
      <c r="AJ870" s="366"/>
      <c r="AK870" s="366"/>
      <c r="AL870" s="350" t="s">
        <v>613</v>
      </c>
      <c r="AM870" s="351"/>
      <c r="AN870" s="351"/>
      <c r="AO870" s="352"/>
      <c r="AP870" s="353" t="s">
        <v>615</v>
      </c>
      <c r="AQ870" s="353"/>
      <c r="AR870" s="353"/>
      <c r="AS870" s="353"/>
      <c r="AT870" s="353"/>
      <c r="AU870" s="353"/>
      <c r="AV870" s="353"/>
      <c r="AW870" s="353"/>
      <c r="AX870" s="353"/>
    </row>
    <row r="871" spans="1:50" ht="30" customHeight="1" x14ac:dyDescent="0.15">
      <c r="A871" s="372">
        <v>2</v>
      </c>
      <c r="B871" s="372">
        <v>1</v>
      </c>
      <c r="C871" s="354" t="s">
        <v>656</v>
      </c>
      <c r="D871" s="340"/>
      <c r="E871" s="340"/>
      <c r="F871" s="340"/>
      <c r="G871" s="340"/>
      <c r="H871" s="340"/>
      <c r="I871" s="340"/>
      <c r="J871" s="341">
        <v>4000020270008</v>
      </c>
      <c r="K871" s="342"/>
      <c r="L871" s="342"/>
      <c r="M871" s="342"/>
      <c r="N871" s="342"/>
      <c r="O871" s="342"/>
      <c r="P871" s="355" t="s">
        <v>644</v>
      </c>
      <c r="Q871" s="343"/>
      <c r="R871" s="343"/>
      <c r="S871" s="343"/>
      <c r="T871" s="343"/>
      <c r="U871" s="343"/>
      <c r="V871" s="343"/>
      <c r="W871" s="343"/>
      <c r="X871" s="343"/>
      <c r="Y871" s="344">
        <v>1.3</v>
      </c>
      <c r="Z871" s="345"/>
      <c r="AA871" s="345"/>
      <c r="AB871" s="346"/>
      <c r="AC871" s="356" t="s">
        <v>649</v>
      </c>
      <c r="AD871" s="356"/>
      <c r="AE871" s="356"/>
      <c r="AF871" s="356"/>
      <c r="AG871" s="356"/>
      <c r="AH871" s="365" t="s">
        <v>613</v>
      </c>
      <c r="AI871" s="366"/>
      <c r="AJ871" s="366"/>
      <c r="AK871" s="366"/>
      <c r="AL871" s="367" t="s">
        <v>634</v>
      </c>
      <c r="AM871" s="368"/>
      <c r="AN871" s="368"/>
      <c r="AO871" s="369"/>
      <c r="AP871" s="353" t="s">
        <v>653</v>
      </c>
      <c r="AQ871" s="353"/>
      <c r="AR871" s="353"/>
      <c r="AS871" s="353"/>
      <c r="AT871" s="353"/>
      <c r="AU871" s="353"/>
      <c r="AV871" s="353"/>
      <c r="AW871" s="353"/>
      <c r="AX871" s="353"/>
    </row>
    <row r="872" spans="1:50" ht="30" customHeight="1" x14ac:dyDescent="0.15">
      <c r="A872" s="372">
        <v>3</v>
      </c>
      <c r="B872" s="372">
        <v>1</v>
      </c>
      <c r="C872" s="354" t="s">
        <v>657</v>
      </c>
      <c r="D872" s="340"/>
      <c r="E872" s="340"/>
      <c r="F872" s="340"/>
      <c r="G872" s="340"/>
      <c r="H872" s="340"/>
      <c r="I872" s="340"/>
      <c r="J872" s="341">
        <v>7000020010006</v>
      </c>
      <c r="K872" s="342"/>
      <c r="L872" s="342"/>
      <c r="M872" s="342"/>
      <c r="N872" s="342"/>
      <c r="O872" s="342"/>
      <c r="P872" s="355" t="s">
        <v>645</v>
      </c>
      <c r="Q872" s="343"/>
      <c r="R872" s="343"/>
      <c r="S872" s="343"/>
      <c r="T872" s="343"/>
      <c r="U872" s="343"/>
      <c r="V872" s="343"/>
      <c r="W872" s="343"/>
      <c r="X872" s="343"/>
      <c r="Y872" s="344">
        <v>0.7</v>
      </c>
      <c r="Z872" s="345"/>
      <c r="AA872" s="345"/>
      <c r="AB872" s="346"/>
      <c r="AC872" s="356" t="s">
        <v>649</v>
      </c>
      <c r="AD872" s="356"/>
      <c r="AE872" s="356"/>
      <c r="AF872" s="356"/>
      <c r="AG872" s="356"/>
      <c r="AH872" s="348" t="s">
        <v>634</v>
      </c>
      <c r="AI872" s="349"/>
      <c r="AJ872" s="349"/>
      <c r="AK872" s="349"/>
      <c r="AL872" s="350" t="s">
        <v>651</v>
      </c>
      <c r="AM872" s="351"/>
      <c r="AN872" s="351"/>
      <c r="AO872" s="352"/>
      <c r="AP872" s="353" t="s">
        <v>653</v>
      </c>
      <c r="AQ872" s="353"/>
      <c r="AR872" s="353"/>
      <c r="AS872" s="353"/>
      <c r="AT872" s="353"/>
      <c r="AU872" s="353"/>
      <c r="AV872" s="353"/>
      <c r="AW872" s="353"/>
      <c r="AX872" s="353"/>
    </row>
    <row r="873" spans="1:50" ht="30" customHeight="1" x14ac:dyDescent="0.15">
      <c r="A873" s="372">
        <v>4</v>
      </c>
      <c r="B873" s="372">
        <v>1</v>
      </c>
      <c r="C873" s="354" t="s">
        <v>658</v>
      </c>
      <c r="D873" s="340"/>
      <c r="E873" s="340"/>
      <c r="F873" s="340"/>
      <c r="G873" s="340"/>
      <c r="H873" s="340"/>
      <c r="I873" s="340"/>
      <c r="J873" s="341">
        <v>1000020230006</v>
      </c>
      <c r="K873" s="342"/>
      <c r="L873" s="342"/>
      <c r="M873" s="342"/>
      <c r="N873" s="342"/>
      <c r="O873" s="342"/>
      <c r="P873" s="355" t="s">
        <v>646</v>
      </c>
      <c r="Q873" s="343"/>
      <c r="R873" s="343"/>
      <c r="S873" s="343"/>
      <c r="T873" s="343"/>
      <c r="U873" s="343"/>
      <c r="V873" s="343"/>
      <c r="W873" s="343"/>
      <c r="X873" s="343"/>
      <c r="Y873" s="344">
        <v>0.6</v>
      </c>
      <c r="Z873" s="345"/>
      <c r="AA873" s="345"/>
      <c r="AB873" s="346"/>
      <c r="AC873" s="356" t="s">
        <v>649</v>
      </c>
      <c r="AD873" s="356"/>
      <c r="AE873" s="356"/>
      <c r="AF873" s="356"/>
      <c r="AG873" s="356"/>
      <c r="AH873" s="348" t="s">
        <v>613</v>
      </c>
      <c r="AI873" s="349"/>
      <c r="AJ873" s="349"/>
      <c r="AK873" s="349"/>
      <c r="AL873" s="350" t="s">
        <v>613</v>
      </c>
      <c r="AM873" s="351"/>
      <c r="AN873" s="351"/>
      <c r="AO873" s="352"/>
      <c r="AP873" s="353" t="s">
        <v>653</v>
      </c>
      <c r="AQ873" s="353"/>
      <c r="AR873" s="353"/>
      <c r="AS873" s="353"/>
      <c r="AT873" s="353"/>
      <c r="AU873" s="353"/>
      <c r="AV873" s="353"/>
      <c r="AW873" s="353"/>
      <c r="AX873" s="353"/>
    </row>
    <row r="874" spans="1:50" ht="30" customHeight="1" x14ac:dyDescent="0.15">
      <c r="A874" s="372">
        <v>5</v>
      </c>
      <c r="B874" s="372">
        <v>1</v>
      </c>
      <c r="C874" s="354" t="s">
        <v>659</v>
      </c>
      <c r="D874" s="340"/>
      <c r="E874" s="340"/>
      <c r="F874" s="340"/>
      <c r="G874" s="340"/>
      <c r="H874" s="340"/>
      <c r="I874" s="340"/>
      <c r="J874" s="341">
        <v>8000020280003</v>
      </c>
      <c r="K874" s="342"/>
      <c r="L874" s="342"/>
      <c r="M874" s="342"/>
      <c r="N874" s="342"/>
      <c r="O874" s="342"/>
      <c r="P874" s="355" t="s">
        <v>647</v>
      </c>
      <c r="Q874" s="343"/>
      <c r="R874" s="343"/>
      <c r="S874" s="343"/>
      <c r="T874" s="343"/>
      <c r="U874" s="343"/>
      <c r="V874" s="343"/>
      <c r="W874" s="343"/>
      <c r="X874" s="343"/>
      <c r="Y874" s="344">
        <v>0.6</v>
      </c>
      <c r="Z874" s="345"/>
      <c r="AA874" s="345"/>
      <c r="AB874" s="346"/>
      <c r="AC874" s="347" t="s">
        <v>649</v>
      </c>
      <c r="AD874" s="347"/>
      <c r="AE874" s="347"/>
      <c r="AF874" s="347"/>
      <c r="AG874" s="347"/>
      <c r="AH874" s="348" t="s">
        <v>650</v>
      </c>
      <c r="AI874" s="349"/>
      <c r="AJ874" s="349"/>
      <c r="AK874" s="349"/>
      <c r="AL874" s="350" t="s">
        <v>613</v>
      </c>
      <c r="AM874" s="351"/>
      <c r="AN874" s="351"/>
      <c r="AO874" s="352"/>
      <c r="AP874" s="353" t="s">
        <v>653</v>
      </c>
      <c r="AQ874" s="353"/>
      <c r="AR874" s="353"/>
      <c r="AS874" s="353"/>
      <c r="AT874" s="353"/>
      <c r="AU874" s="353"/>
      <c r="AV874" s="353"/>
      <c r="AW874" s="353"/>
      <c r="AX874" s="353"/>
    </row>
    <row r="875" spans="1:50" ht="30" customHeight="1" x14ac:dyDescent="0.15">
      <c r="A875" s="372">
        <v>6</v>
      </c>
      <c r="B875" s="372">
        <v>1</v>
      </c>
      <c r="C875" s="354" t="s">
        <v>660</v>
      </c>
      <c r="D875" s="340"/>
      <c r="E875" s="340"/>
      <c r="F875" s="340"/>
      <c r="G875" s="340"/>
      <c r="H875" s="340"/>
      <c r="I875" s="340"/>
      <c r="J875" s="341">
        <v>1000020140007</v>
      </c>
      <c r="K875" s="342"/>
      <c r="L875" s="342"/>
      <c r="M875" s="342"/>
      <c r="N875" s="342"/>
      <c r="O875" s="342"/>
      <c r="P875" s="355" t="s">
        <v>644</v>
      </c>
      <c r="Q875" s="343"/>
      <c r="R875" s="343"/>
      <c r="S875" s="343"/>
      <c r="T875" s="343"/>
      <c r="U875" s="343"/>
      <c r="V875" s="343"/>
      <c r="W875" s="343"/>
      <c r="X875" s="343"/>
      <c r="Y875" s="344">
        <v>0.5</v>
      </c>
      <c r="Z875" s="345"/>
      <c r="AA875" s="345"/>
      <c r="AB875" s="346"/>
      <c r="AC875" s="347" t="s">
        <v>649</v>
      </c>
      <c r="AD875" s="347"/>
      <c r="AE875" s="347"/>
      <c r="AF875" s="347"/>
      <c r="AG875" s="347"/>
      <c r="AH875" s="348" t="s">
        <v>613</v>
      </c>
      <c r="AI875" s="349"/>
      <c r="AJ875" s="349"/>
      <c r="AK875" s="349"/>
      <c r="AL875" s="350" t="s">
        <v>634</v>
      </c>
      <c r="AM875" s="351"/>
      <c r="AN875" s="351"/>
      <c r="AO875" s="352"/>
      <c r="AP875" s="353" t="s">
        <v>653</v>
      </c>
      <c r="AQ875" s="353"/>
      <c r="AR875" s="353"/>
      <c r="AS875" s="353"/>
      <c r="AT875" s="353"/>
      <c r="AU875" s="353"/>
      <c r="AV875" s="353"/>
      <c r="AW875" s="353"/>
      <c r="AX875" s="353"/>
    </row>
    <row r="876" spans="1:50" ht="30" customHeight="1" x14ac:dyDescent="0.15">
      <c r="A876" s="372">
        <v>7</v>
      </c>
      <c r="B876" s="372">
        <v>1</v>
      </c>
      <c r="C876" s="354" t="s">
        <v>661</v>
      </c>
      <c r="D876" s="340"/>
      <c r="E876" s="340"/>
      <c r="F876" s="340"/>
      <c r="G876" s="340"/>
      <c r="H876" s="340"/>
      <c r="I876" s="340"/>
      <c r="J876" s="341">
        <v>6000020400009</v>
      </c>
      <c r="K876" s="342"/>
      <c r="L876" s="342"/>
      <c r="M876" s="342"/>
      <c r="N876" s="342"/>
      <c r="O876" s="342"/>
      <c r="P876" s="355" t="s">
        <v>647</v>
      </c>
      <c r="Q876" s="343"/>
      <c r="R876" s="343"/>
      <c r="S876" s="343"/>
      <c r="T876" s="343"/>
      <c r="U876" s="343"/>
      <c r="V876" s="343"/>
      <c r="W876" s="343"/>
      <c r="X876" s="343"/>
      <c r="Y876" s="344">
        <v>0.5</v>
      </c>
      <c r="Z876" s="345"/>
      <c r="AA876" s="345"/>
      <c r="AB876" s="346"/>
      <c r="AC876" s="347" t="s">
        <v>649</v>
      </c>
      <c r="AD876" s="347"/>
      <c r="AE876" s="347"/>
      <c r="AF876" s="347"/>
      <c r="AG876" s="347"/>
      <c r="AH876" s="348" t="s">
        <v>613</v>
      </c>
      <c r="AI876" s="349"/>
      <c r="AJ876" s="349"/>
      <c r="AK876" s="349"/>
      <c r="AL876" s="350" t="s">
        <v>613</v>
      </c>
      <c r="AM876" s="351"/>
      <c r="AN876" s="351"/>
      <c r="AO876" s="352"/>
      <c r="AP876" s="353" t="s">
        <v>653</v>
      </c>
      <c r="AQ876" s="353"/>
      <c r="AR876" s="353"/>
      <c r="AS876" s="353"/>
      <c r="AT876" s="353"/>
      <c r="AU876" s="353"/>
      <c r="AV876" s="353"/>
      <c r="AW876" s="353"/>
      <c r="AX876" s="353"/>
    </row>
    <row r="877" spans="1:50" ht="30" customHeight="1" x14ac:dyDescent="0.15">
      <c r="A877" s="372">
        <v>8</v>
      </c>
      <c r="B877" s="372">
        <v>1</v>
      </c>
      <c r="C877" s="354" t="s">
        <v>662</v>
      </c>
      <c r="D877" s="340"/>
      <c r="E877" s="340"/>
      <c r="F877" s="340"/>
      <c r="G877" s="340"/>
      <c r="H877" s="340"/>
      <c r="I877" s="340"/>
      <c r="J877" s="341">
        <v>1000020110001</v>
      </c>
      <c r="K877" s="342"/>
      <c r="L877" s="342"/>
      <c r="M877" s="342"/>
      <c r="N877" s="342"/>
      <c r="O877" s="342"/>
      <c r="P877" s="355" t="s">
        <v>646</v>
      </c>
      <c r="Q877" s="343"/>
      <c r="R877" s="343"/>
      <c r="S877" s="343"/>
      <c r="T877" s="343"/>
      <c r="U877" s="343"/>
      <c r="V877" s="343"/>
      <c r="W877" s="343"/>
      <c r="X877" s="343"/>
      <c r="Y877" s="344">
        <v>0.4</v>
      </c>
      <c r="Z877" s="345"/>
      <c r="AA877" s="345"/>
      <c r="AB877" s="346"/>
      <c r="AC877" s="347" t="s">
        <v>649</v>
      </c>
      <c r="AD877" s="347"/>
      <c r="AE877" s="347"/>
      <c r="AF877" s="347"/>
      <c r="AG877" s="347"/>
      <c r="AH877" s="348" t="s">
        <v>638</v>
      </c>
      <c r="AI877" s="349"/>
      <c r="AJ877" s="349"/>
      <c r="AK877" s="349"/>
      <c r="AL877" s="350" t="s">
        <v>634</v>
      </c>
      <c r="AM877" s="351"/>
      <c r="AN877" s="351"/>
      <c r="AO877" s="352"/>
      <c r="AP877" s="353" t="s">
        <v>653</v>
      </c>
      <c r="AQ877" s="353"/>
      <c r="AR877" s="353"/>
      <c r="AS877" s="353"/>
      <c r="AT877" s="353"/>
      <c r="AU877" s="353"/>
      <c r="AV877" s="353"/>
      <c r="AW877" s="353"/>
      <c r="AX877" s="353"/>
    </row>
    <row r="878" spans="1:50" ht="30" customHeight="1" x14ac:dyDescent="0.15">
      <c r="A878" s="372">
        <v>9</v>
      </c>
      <c r="B878" s="372">
        <v>1</v>
      </c>
      <c r="C878" s="354" t="s">
        <v>663</v>
      </c>
      <c r="D878" s="340"/>
      <c r="E878" s="340"/>
      <c r="F878" s="340"/>
      <c r="G878" s="340"/>
      <c r="H878" s="340"/>
      <c r="I878" s="340"/>
      <c r="J878" s="341">
        <v>7000020220001</v>
      </c>
      <c r="K878" s="342"/>
      <c r="L878" s="342"/>
      <c r="M878" s="342"/>
      <c r="N878" s="342"/>
      <c r="O878" s="342"/>
      <c r="P878" s="355" t="s">
        <v>646</v>
      </c>
      <c r="Q878" s="343"/>
      <c r="R878" s="343"/>
      <c r="S878" s="343"/>
      <c r="T878" s="343"/>
      <c r="U878" s="343"/>
      <c r="V878" s="343"/>
      <c r="W878" s="343"/>
      <c r="X878" s="343"/>
      <c r="Y878" s="344">
        <v>0.4</v>
      </c>
      <c r="Z878" s="345"/>
      <c r="AA878" s="345"/>
      <c r="AB878" s="346"/>
      <c r="AC878" s="347" t="s">
        <v>649</v>
      </c>
      <c r="AD878" s="347"/>
      <c r="AE878" s="347"/>
      <c r="AF878" s="347"/>
      <c r="AG878" s="347"/>
      <c r="AH878" s="348" t="s">
        <v>613</v>
      </c>
      <c r="AI878" s="349"/>
      <c r="AJ878" s="349"/>
      <c r="AK878" s="349"/>
      <c r="AL878" s="350" t="s">
        <v>652</v>
      </c>
      <c r="AM878" s="351"/>
      <c r="AN878" s="351"/>
      <c r="AO878" s="352"/>
      <c r="AP878" s="353" t="s">
        <v>653</v>
      </c>
      <c r="AQ878" s="353"/>
      <c r="AR878" s="353"/>
      <c r="AS878" s="353"/>
      <c r="AT878" s="353"/>
      <c r="AU878" s="353"/>
      <c r="AV878" s="353"/>
      <c r="AW878" s="353"/>
      <c r="AX878" s="353"/>
    </row>
    <row r="879" spans="1:50" ht="30" customHeight="1" x14ac:dyDescent="0.15">
      <c r="A879" s="372">
        <v>10</v>
      </c>
      <c r="B879" s="372">
        <v>1</v>
      </c>
      <c r="C879" s="354" t="s">
        <v>664</v>
      </c>
      <c r="D879" s="340"/>
      <c r="E879" s="340"/>
      <c r="F879" s="340"/>
      <c r="G879" s="340"/>
      <c r="H879" s="340"/>
      <c r="I879" s="340"/>
      <c r="J879" s="341">
        <v>7000020340006</v>
      </c>
      <c r="K879" s="342"/>
      <c r="L879" s="342"/>
      <c r="M879" s="342"/>
      <c r="N879" s="342"/>
      <c r="O879" s="342"/>
      <c r="P879" s="355" t="s">
        <v>648</v>
      </c>
      <c r="Q879" s="343"/>
      <c r="R879" s="343"/>
      <c r="S879" s="343"/>
      <c r="T879" s="343"/>
      <c r="U879" s="343"/>
      <c r="V879" s="343"/>
      <c r="W879" s="343"/>
      <c r="X879" s="343"/>
      <c r="Y879" s="344">
        <v>0.4</v>
      </c>
      <c r="Z879" s="345"/>
      <c r="AA879" s="345"/>
      <c r="AB879" s="346"/>
      <c r="AC879" s="347" t="s">
        <v>649</v>
      </c>
      <c r="AD879" s="347"/>
      <c r="AE879" s="347"/>
      <c r="AF879" s="347"/>
      <c r="AG879" s="347"/>
      <c r="AH879" s="348" t="s">
        <v>613</v>
      </c>
      <c r="AI879" s="349"/>
      <c r="AJ879" s="349"/>
      <c r="AK879" s="349"/>
      <c r="AL879" s="350" t="s">
        <v>652</v>
      </c>
      <c r="AM879" s="351"/>
      <c r="AN879" s="351"/>
      <c r="AO879" s="352"/>
      <c r="AP879" s="353" t="s">
        <v>654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625</v>
      </c>
      <c r="D903" s="340"/>
      <c r="E903" s="340"/>
      <c r="F903" s="340"/>
      <c r="G903" s="340"/>
      <c r="H903" s="340"/>
      <c r="I903" s="340"/>
      <c r="J903" s="341" t="s">
        <v>632</v>
      </c>
      <c r="K903" s="342"/>
      <c r="L903" s="342"/>
      <c r="M903" s="342"/>
      <c r="N903" s="342"/>
      <c r="O903" s="342"/>
      <c r="P903" s="355" t="s">
        <v>635</v>
      </c>
      <c r="Q903" s="343"/>
      <c r="R903" s="343"/>
      <c r="S903" s="343"/>
      <c r="T903" s="343"/>
      <c r="U903" s="343"/>
      <c r="V903" s="343"/>
      <c r="W903" s="343"/>
      <c r="X903" s="343"/>
      <c r="Y903" s="344">
        <v>0.2</v>
      </c>
      <c r="Z903" s="345"/>
      <c r="AA903" s="345"/>
      <c r="AB903" s="346"/>
      <c r="AC903" s="356" t="s">
        <v>196</v>
      </c>
      <c r="AD903" s="364"/>
      <c r="AE903" s="364"/>
      <c r="AF903" s="364"/>
      <c r="AG903" s="364"/>
      <c r="AH903" s="365" t="s">
        <v>638</v>
      </c>
      <c r="AI903" s="366"/>
      <c r="AJ903" s="366"/>
      <c r="AK903" s="366"/>
      <c r="AL903" s="350" t="s">
        <v>640</v>
      </c>
      <c r="AM903" s="351"/>
      <c r="AN903" s="351"/>
      <c r="AO903" s="352"/>
      <c r="AP903" s="353" t="s">
        <v>615</v>
      </c>
      <c r="AQ903" s="353"/>
      <c r="AR903" s="353"/>
      <c r="AS903" s="353"/>
      <c r="AT903" s="353"/>
      <c r="AU903" s="353"/>
      <c r="AV903" s="353"/>
      <c r="AW903" s="353"/>
      <c r="AX903" s="353"/>
    </row>
    <row r="904" spans="1:50" ht="30" customHeight="1" x14ac:dyDescent="0.15">
      <c r="A904" s="372">
        <v>2</v>
      </c>
      <c r="B904" s="372">
        <v>1</v>
      </c>
      <c r="C904" s="354" t="s">
        <v>626</v>
      </c>
      <c r="D904" s="340"/>
      <c r="E904" s="340"/>
      <c r="F904" s="340"/>
      <c r="G904" s="340"/>
      <c r="H904" s="340"/>
      <c r="I904" s="340"/>
      <c r="J904" s="341" t="s">
        <v>633</v>
      </c>
      <c r="K904" s="342"/>
      <c r="L904" s="342"/>
      <c r="M904" s="342"/>
      <c r="N904" s="342"/>
      <c r="O904" s="342"/>
      <c r="P904" s="355" t="s">
        <v>636</v>
      </c>
      <c r="Q904" s="343"/>
      <c r="R904" s="343"/>
      <c r="S904" s="343"/>
      <c r="T904" s="343"/>
      <c r="U904" s="343"/>
      <c r="V904" s="343"/>
      <c r="W904" s="343"/>
      <c r="X904" s="343"/>
      <c r="Y904" s="344">
        <v>0.2</v>
      </c>
      <c r="Z904" s="345"/>
      <c r="AA904" s="345"/>
      <c r="AB904" s="346"/>
      <c r="AC904" s="356" t="s">
        <v>196</v>
      </c>
      <c r="AD904" s="356"/>
      <c r="AE904" s="356"/>
      <c r="AF904" s="356"/>
      <c r="AG904" s="356"/>
      <c r="AH904" s="365" t="s">
        <v>613</v>
      </c>
      <c r="AI904" s="366"/>
      <c r="AJ904" s="366"/>
      <c r="AK904" s="366"/>
      <c r="AL904" s="367" t="s">
        <v>641</v>
      </c>
      <c r="AM904" s="368"/>
      <c r="AN904" s="368"/>
      <c r="AO904" s="369"/>
      <c r="AP904" s="353" t="s">
        <v>615</v>
      </c>
      <c r="AQ904" s="353"/>
      <c r="AR904" s="353"/>
      <c r="AS904" s="353"/>
      <c r="AT904" s="353"/>
      <c r="AU904" s="353"/>
      <c r="AV904" s="353"/>
      <c r="AW904" s="353"/>
      <c r="AX904" s="353"/>
    </row>
    <row r="905" spans="1:50" ht="30" customHeight="1" x14ac:dyDescent="0.15">
      <c r="A905" s="372">
        <v>3</v>
      </c>
      <c r="B905" s="372">
        <v>1</v>
      </c>
      <c r="C905" s="354" t="s">
        <v>627</v>
      </c>
      <c r="D905" s="340"/>
      <c r="E905" s="340"/>
      <c r="F905" s="340"/>
      <c r="G905" s="340"/>
      <c r="H905" s="340"/>
      <c r="I905" s="340"/>
      <c r="J905" s="341" t="s">
        <v>632</v>
      </c>
      <c r="K905" s="342"/>
      <c r="L905" s="342"/>
      <c r="M905" s="342"/>
      <c r="N905" s="342"/>
      <c r="O905" s="342"/>
      <c r="P905" s="355" t="s">
        <v>635</v>
      </c>
      <c r="Q905" s="343"/>
      <c r="R905" s="343"/>
      <c r="S905" s="343"/>
      <c r="T905" s="343"/>
      <c r="U905" s="343"/>
      <c r="V905" s="343"/>
      <c r="W905" s="343"/>
      <c r="X905" s="343"/>
      <c r="Y905" s="344">
        <v>0.2</v>
      </c>
      <c r="Z905" s="345"/>
      <c r="AA905" s="345"/>
      <c r="AB905" s="346"/>
      <c r="AC905" s="356" t="s">
        <v>196</v>
      </c>
      <c r="AD905" s="356"/>
      <c r="AE905" s="356"/>
      <c r="AF905" s="356"/>
      <c r="AG905" s="356"/>
      <c r="AH905" s="348" t="s">
        <v>638</v>
      </c>
      <c r="AI905" s="349"/>
      <c r="AJ905" s="349"/>
      <c r="AK905" s="349"/>
      <c r="AL905" s="350" t="s">
        <v>640</v>
      </c>
      <c r="AM905" s="351"/>
      <c r="AN905" s="351"/>
      <c r="AO905" s="352"/>
      <c r="AP905" s="353" t="s">
        <v>643</v>
      </c>
      <c r="AQ905" s="353"/>
      <c r="AR905" s="353"/>
      <c r="AS905" s="353"/>
      <c r="AT905" s="353"/>
      <c r="AU905" s="353"/>
      <c r="AV905" s="353"/>
      <c r="AW905" s="353"/>
      <c r="AX905" s="353"/>
    </row>
    <row r="906" spans="1:50" ht="30" customHeight="1" x14ac:dyDescent="0.15">
      <c r="A906" s="372">
        <v>4</v>
      </c>
      <c r="B906" s="372">
        <v>1</v>
      </c>
      <c r="C906" s="354" t="s">
        <v>628</v>
      </c>
      <c r="D906" s="340"/>
      <c r="E906" s="340"/>
      <c r="F906" s="340"/>
      <c r="G906" s="340"/>
      <c r="H906" s="340"/>
      <c r="I906" s="340"/>
      <c r="J906" s="341" t="s">
        <v>634</v>
      </c>
      <c r="K906" s="342"/>
      <c r="L906" s="342"/>
      <c r="M906" s="342"/>
      <c r="N906" s="342"/>
      <c r="O906" s="342"/>
      <c r="P906" s="355" t="s">
        <v>636</v>
      </c>
      <c r="Q906" s="343"/>
      <c r="R906" s="343"/>
      <c r="S906" s="343"/>
      <c r="T906" s="343"/>
      <c r="U906" s="343"/>
      <c r="V906" s="343"/>
      <c r="W906" s="343"/>
      <c r="X906" s="343"/>
      <c r="Y906" s="344">
        <v>0.2</v>
      </c>
      <c r="Z906" s="345"/>
      <c r="AA906" s="345"/>
      <c r="AB906" s="346"/>
      <c r="AC906" s="356" t="s">
        <v>196</v>
      </c>
      <c r="AD906" s="356"/>
      <c r="AE906" s="356"/>
      <c r="AF906" s="356"/>
      <c r="AG906" s="356"/>
      <c r="AH906" s="348" t="s">
        <v>638</v>
      </c>
      <c r="AI906" s="349"/>
      <c r="AJ906" s="349"/>
      <c r="AK906" s="349"/>
      <c r="AL906" s="350" t="s">
        <v>639</v>
      </c>
      <c r="AM906" s="351"/>
      <c r="AN906" s="351"/>
      <c r="AO906" s="352"/>
      <c r="AP906" s="353" t="s">
        <v>643</v>
      </c>
      <c r="AQ906" s="353"/>
      <c r="AR906" s="353"/>
      <c r="AS906" s="353"/>
      <c r="AT906" s="353"/>
      <c r="AU906" s="353"/>
      <c r="AV906" s="353"/>
      <c r="AW906" s="353"/>
      <c r="AX906" s="353"/>
    </row>
    <row r="907" spans="1:50" ht="30" customHeight="1" x14ac:dyDescent="0.15">
      <c r="A907" s="372">
        <v>5</v>
      </c>
      <c r="B907" s="372">
        <v>1</v>
      </c>
      <c r="C907" s="354" t="s">
        <v>629</v>
      </c>
      <c r="D907" s="340"/>
      <c r="E907" s="340"/>
      <c r="F907" s="340"/>
      <c r="G907" s="340"/>
      <c r="H907" s="340"/>
      <c r="I907" s="340"/>
      <c r="J907" s="341" t="s">
        <v>632</v>
      </c>
      <c r="K907" s="342"/>
      <c r="L907" s="342"/>
      <c r="M907" s="342"/>
      <c r="N907" s="342"/>
      <c r="O907" s="342"/>
      <c r="P907" s="355" t="s">
        <v>636</v>
      </c>
      <c r="Q907" s="343"/>
      <c r="R907" s="343"/>
      <c r="S907" s="343"/>
      <c r="T907" s="343"/>
      <c r="U907" s="343"/>
      <c r="V907" s="343"/>
      <c r="W907" s="343"/>
      <c r="X907" s="343"/>
      <c r="Y907" s="344">
        <v>0.1</v>
      </c>
      <c r="Z907" s="345"/>
      <c r="AA907" s="345"/>
      <c r="AB907" s="346"/>
      <c r="AC907" s="347" t="s">
        <v>196</v>
      </c>
      <c r="AD907" s="347"/>
      <c r="AE907" s="347"/>
      <c r="AF907" s="347"/>
      <c r="AG907" s="347"/>
      <c r="AH907" s="348" t="s">
        <v>613</v>
      </c>
      <c r="AI907" s="349"/>
      <c r="AJ907" s="349"/>
      <c r="AK907" s="349"/>
      <c r="AL907" s="350" t="s">
        <v>613</v>
      </c>
      <c r="AM907" s="351"/>
      <c r="AN907" s="351"/>
      <c r="AO907" s="352"/>
      <c r="AP907" s="353" t="s">
        <v>643</v>
      </c>
      <c r="AQ907" s="353"/>
      <c r="AR907" s="353"/>
      <c r="AS907" s="353"/>
      <c r="AT907" s="353"/>
      <c r="AU907" s="353"/>
      <c r="AV907" s="353"/>
      <c r="AW907" s="353"/>
      <c r="AX907" s="353"/>
    </row>
    <row r="908" spans="1:50" ht="30" customHeight="1" x14ac:dyDescent="0.15">
      <c r="A908" s="372">
        <v>6</v>
      </c>
      <c r="B908" s="372">
        <v>1</v>
      </c>
      <c r="C908" s="354" t="s">
        <v>630</v>
      </c>
      <c r="D908" s="340"/>
      <c r="E908" s="340"/>
      <c r="F908" s="340"/>
      <c r="G908" s="340"/>
      <c r="H908" s="340"/>
      <c r="I908" s="340"/>
      <c r="J908" s="341" t="s">
        <v>634</v>
      </c>
      <c r="K908" s="342"/>
      <c r="L908" s="342"/>
      <c r="M908" s="342"/>
      <c r="N908" s="342"/>
      <c r="O908" s="342"/>
      <c r="P908" s="355" t="s">
        <v>636</v>
      </c>
      <c r="Q908" s="343"/>
      <c r="R908" s="343"/>
      <c r="S908" s="343"/>
      <c r="T908" s="343"/>
      <c r="U908" s="343"/>
      <c r="V908" s="343"/>
      <c r="W908" s="343"/>
      <c r="X908" s="343"/>
      <c r="Y908" s="344">
        <v>0</v>
      </c>
      <c r="Z908" s="345"/>
      <c r="AA908" s="345"/>
      <c r="AB908" s="346"/>
      <c r="AC908" s="347" t="s">
        <v>196</v>
      </c>
      <c r="AD908" s="347"/>
      <c r="AE908" s="347"/>
      <c r="AF908" s="347"/>
      <c r="AG908" s="347"/>
      <c r="AH908" s="348" t="s">
        <v>613</v>
      </c>
      <c r="AI908" s="349"/>
      <c r="AJ908" s="349"/>
      <c r="AK908" s="349"/>
      <c r="AL908" s="350" t="s">
        <v>642</v>
      </c>
      <c r="AM908" s="351"/>
      <c r="AN908" s="351"/>
      <c r="AO908" s="352"/>
      <c r="AP908" s="353" t="s">
        <v>615</v>
      </c>
      <c r="AQ908" s="353"/>
      <c r="AR908" s="353"/>
      <c r="AS908" s="353"/>
      <c r="AT908" s="353"/>
      <c r="AU908" s="353"/>
      <c r="AV908" s="353"/>
      <c r="AW908" s="353"/>
      <c r="AX908" s="353"/>
    </row>
    <row r="909" spans="1:50" ht="30" customHeight="1" x14ac:dyDescent="0.15">
      <c r="A909" s="372">
        <v>7</v>
      </c>
      <c r="B909" s="372">
        <v>1</v>
      </c>
      <c r="C909" s="354" t="s">
        <v>631</v>
      </c>
      <c r="D909" s="340"/>
      <c r="E909" s="340"/>
      <c r="F909" s="340"/>
      <c r="G909" s="340"/>
      <c r="H909" s="340"/>
      <c r="I909" s="340"/>
      <c r="J909" s="341" t="s">
        <v>632</v>
      </c>
      <c r="K909" s="342"/>
      <c r="L909" s="342"/>
      <c r="M909" s="342"/>
      <c r="N909" s="342"/>
      <c r="O909" s="342"/>
      <c r="P909" s="355" t="s">
        <v>637</v>
      </c>
      <c r="Q909" s="343"/>
      <c r="R909" s="343"/>
      <c r="S909" s="343"/>
      <c r="T909" s="343"/>
      <c r="U909" s="343"/>
      <c r="V909" s="343"/>
      <c r="W909" s="343"/>
      <c r="X909" s="343"/>
      <c r="Y909" s="344">
        <v>0</v>
      </c>
      <c r="Z909" s="345"/>
      <c r="AA909" s="345"/>
      <c r="AB909" s="346"/>
      <c r="AC909" s="347" t="s">
        <v>196</v>
      </c>
      <c r="AD909" s="347"/>
      <c r="AE909" s="347"/>
      <c r="AF909" s="347"/>
      <c r="AG909" s="347"/>
      <c r="AH909" s="348" t="s">
        <v>639</v>
      </c>
      <c r="AI909" s="349"/>
      <c r="AJ909" s="349"/>
      <c r="AK909" s="349"/>
      <c r="AL909" s="350" t="s">
        <v>613</v>
      </c>
      <c r="AM909" s="351"/>
      <c r="AN909" s="351"/>
      <c r="AO909" s="352"/>
      <c r="AP909" s="353" t="s">
        <v>643</v>
      </c>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674</v>
      </c>
      <c r="D936" s="340"/>
      <c r="E936" s="340"/>
      <c r="F936" s="340"/>
      <c r="G936" s="340"/>
      <c r="H936" s="340"/>
      <c r="I936" s="340"/>
      <c r="J936" s="341">
        <v>1010001112577</v>
      </c>
      <c r="K936" s="342"/>
      <c r="L936" s="342"/>
      <c r="M936" s="342"/>
      <c r="N936" s="342"/>
      <c r="O936" s="342"/>
      <c r="P936" s="355" t="s">
        <v>673</v>
      </c>
      <c r="Q936" s="343"/>
      <c r="R936" s="343"/>
      <c r="S936" s="343"/>
      <c r="T936" s="343"/>
      <c r="U936" s="343"/>
      <c r="V936" s="343"/>
      <c r="W936" s="343"/>
      <c r="X936" s="343"/>
      <c r="Y936" s="344">
        <v>0.5</v>
      </c>
      <c r="Z936" s="345"/>
      <c r="AA936" s="345"/>
      <c r="AB936" s="346"/>
      <c r="AC936" s="356" t="s">
        <v>524</v>
      </c>
      <c r="AD936" s="364"/>
      <c r="AE936" s="364"/>
      <c r="AF936" s="364"/>
      <c r="AG936" s="364"/>
      <c r="AH936" s="365" t="s">
        <v>623</v>
      </c>
      <c r="AI936" s="366"/>
      <c r="AJ936" s="366"/>
      <c r="AK936" s="366"/>
      <c r="AL936" s="350">
        <v>100</v>
      </c>
      <c r="AM936" s="351"/>
      <c r="AN936" s="351"/>
      <c r="AO936" s="352"/>
      <c r="AP936" s="353" t="s">
        <v>624</v>
      </c>
      <c r="AQ936" s="353"/>
      <c r="AR936" s="353"/>
      <c r="AS936" s="353"/>
      <c r="AT936" s="353"/>
      <c r="AU936" s="353"/>
      <c r="AV936" s="353"/>
      <c r="AW936" s="353"/>
      <c r="AX936" s="353"/>
    </row>
    <row r="937" spans="1:50" ht="30" customHeight="1" x14ac:dyDescent="0.15">
      <c r="A937" s="372">
        <v>2</v>
      </c>
      <c r="B937" s="372">
        <v>1</v>
      </c>
      <c r="C937" s="354" t="s">
        <v>687</v>
      </c>
      <c r="D937" s="340"/>
      <c r="E937" s="340"/>
      <c r="F937" s="340"/>
      <c r="G937" s="340"/>
      <c r="H937" s="340"/>
      <c r="I937" s="340"/>
      <c r="J937" s="341">
        <v>2010005016583</v>
      </c>
      <c r="K937" s="342"/>
      <c r="L937" s="342"/>
      <c r="M937" s="342"/>
      <c r="N937" s="342"/>
      <c r="O937" s="342"/>
      <c r="P937" s="355" t="s">
        <v>670</v>
      </c>
      <c r="Q937" s="343"/>
      <c r="R937" s="343"/>
      <c r="S937" s="343"/>
      <c r="T937" s="343"/>
      <c r="U937" s="343"/>
      <c r="V937" s="343"/>
      <c r="W937" s="343"/>
      <c r="X937" s="343"/>
      <c r="Y937" s="344">
        <v>0</v>
      </c>
      <c r="Z937" s="345"/>
      <c r="AA937" s="345"/>
      <c r="AB937" s="346"/>
      <c r="AC937" s="356" t="s">
        <v>523</v>
      </c>
      <c r="AD937" s="356"/>
      <c r="AE937" s="356"/>
      <c r="AF937" s="356"/>
      <c r="AG937" s="356"/>
      <c r="AH937" s="365" t="s">
        <v>671</v>
      </c>
      <c r="AI937" s="366"/>
      <c r="AJ937" s="366"/>
      <c r="AK937" s="366"/>
      <c r="AL937" s="367">
        <v>100</v>
      </c>
      <c r="AM937" s="368"/>
      <c r="AN937" s="368"/>
      <c r="AO937" s="369"/>
      <c r="AP937" s="353" t="s">
        <v>672</v>
      </c>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665</v>
      </c>
      <c r="F1102" s="371"/>
      <c r="G1102" s="371"/>
      <c r="H1102" s="371"/>
      <c r="I1102" s="371"/>
      <c r="J1102" s="341" t="s">
        <v>666</v>
      </c>
      <c r="K1102" s="342"/>
      <c r="L1102" s="342"/>
      <c r="M1102" s="342"/>
      <c r="N1102" s="342"/>
      <c r="O1102" s="342"/>
      <c r="P1102" s="355" t="s">
        <v>665</v>
      </c>
      <c r="Q1102" s="343"/>
      <c r="R1102" s="343"/>
      <c r="S1102" s="343"/>
      <c r="T1102" s="343"/>
      <c r="U1102" s="343"/>
      <c r="V1102" s="343"/>
      <c r="W1102" s="343"/>
      <c r="X1102" s="343"/>
      <c r="Y1102" s="344" t="s">
        <v>639</v>
      </c>
      <c r="Z1102" s="345"/>
      <c r="AA1102" s="345"/>
      <c r="AB1102" s="346"/>
      <c r="AC1102" s="347"/>
      <c r="AD1102" s="347"/>
      <c r="AE1102" s="347"/>
      <c r="AF1102" s="347"/>
      <c r="AG1102" s="347"/>
      <c r="AH1102" s="348" t="s">
        <v>667</v>
      </c>
      <c r="AI1102" s="349"/>
      <c r="AJ1102" s="349"/>
      <c r="AK1102" s="349"/>
      <c r="AL1102" s="350" t="s">
        <v>668</v>
      </c>
      <c r="AM1102" s="351"/>
      <c r="AN1102" s="351"/>
      <c r="AO1102" s="352"/>
      <c r="AP1102" s="353" t="s">
        <v>615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7">
      <formula>IF(RIGHT(TEXT(P14,"0.#"),1)=".",FALSE,TRUE)</formula>
    </cfRule>
    <cfRule type="expression" dxfId="2792" priority="14008">
      <formula>IF(RIGHT(TEXT(P14,"0.#"),1)=".",TRUE,FALSE)</formula>
    </cfRule>
  </conditionalFormatting>
  <conditionalFormatting sqref="AE32">
    <cfRule type="expression" dxfId="2791" priority="13997">
      <formula>IF(RIGHT(TEXT(AE32,"0.#"),1)=".",FALSE,TRUE)</formula>
    </cfRule>
    <cfRule type="expression" dxfId="2790" priority="13998">
      <formula>IF(RIGHT(TEXT(AE32,"0.#"),1)=".",TRUE,FALSE)</formula>
    </cfRule>
  </conditionalFormatting>
  <conditionalFormatting sqref="P18:AX18">
    <cfRule type="expression" dxfId="2789" priority="13883">
      <formula>IF(RIGHT(TEXT(P18,"0.#"),1)=".",FALSE,TRUE)</formula>
    </cfRule>
    <cfRule type="expression" dxfId="2788" priority="13884">
      <formula>IF(RIGHT(TEXT(P18,"0.#"),1)=".",TRUE,FALSE)</formula>
    </cfRule>
  </conditionalFormatting>
  <conditionalFormatting sqref="Y782">
    <cfRule type="expression" dxfId="2787" priority="13879">
      <formula>IF(RIGHT(TEXT(Y782,"0.#"),1)=".",FALSE,TRUE)</formula>
    </cfRule>
    <cfRule type="expression" dxfId="2786" priority="13880">
      <formula>IF(RIGHT(TEXT(Y782,"0.#"),1)=".",TRUE,FALSE)</formula>
    </cfRule>
  </conditionalFormatting>
  <conditionalFormatting sqref="Y791">
    <cfRule type="expression" dxfId="2785" priority="13875">
      <formula>IF(RIGHT(TEXT(Y791,"0.#"),1)=".",FALSE,TRUE)</formula>
    </cfRule>
    <cfRule type="expression" dxfId="2784" priority="13876">
      <formula>IF(RIGHT(TEXT(Y791,"0.#"),1)=".",TRUE,FALSE)</formula>
    </cfRule>
  </conditionalFormatting>
  <conditionalFormatting sqref="Y822:Y829 Y820 Y809:Y816 Y807 Y796:Y803 Y794">
    <cfRule type="expression" dxfId="2783" priority="13657">
      <formula>IF(RIGHT(TEXT(Y794,"0.#"),1)=".",FALSE,TRUE)</formula>
    </cfRule>
    <cfRule type="expression" dxfId="2782" priority="13658">
      <formula>IF(RIGHT(TEXT(Y794,"0.#"),1)=".",TRUE,FALSE)</formula>
    </cfRule>
  </conditionalFormatting>
  <conditionalFormatting sqref="P16:AQ17 P15:AX15 P13:AX13">
    <cfRule type="expression" dxfId="2781" priority="13705">
      <formula>IF(RIGHT(TEXT(P13,"0.#"),1)=".",FALSE,TRUE)</formula>
    </cfRule>
    <cfRule type="expression" dxfId="2780" priority="13706">
      <formula>IF(RIGHT(TEXT(P13,"0.#"),1)=".",TRUE,FALSE)</formula>
    </cfRule>
  </conditionalFormatting>
  <conditionalFormatting sqref="P19:AJ19">
    <cfRule type="expression" dxfId="2779" priority="13703">
      <formula>IF(RIGHT(TEXT(P19,"0.#"),1)=".",FALSE,TRUE)</formula>
    </cfRule>
    <cfRule type="expression" dxfId="2778" priority="13704">
      <formula>IF(RIGHT(TEXT(P19,"0.#"),1)=".",TRUE,FALSE)</formula>
    </cfRule>
  </conditionalFormatting>
  <conditionalFormatting sqref="AE101 AQ101">
    <cfRule type="expression" dxfId="2777" priority="13695">
      <formula>IF(RIGHT(TEXT(AE101,"0.#"),1)=".",FALSE,TRUE)</formula>
    </cfRule>
    <cfRule type="expression" dxfId="2776" priority="13696">
      <formula>IF(RIGHT(TEXT(AE101,"0.#"),1)=".",TRUE,FALSE)</formula>
    </cfRule>
  </conditionalFormatting>
  <conditionalFormatting sqref="Y783:Y790 Y781">
    <cfRule type="expression" dxfId="2775" priority="13681">
      <formula>IF(RIGHT(TEXT(Y781,"0.#"),1)=".",FALSE,TRUE)</formula>
    </cfRule>
    <cfRule type="expression" dxfId="2774" priority="13682">
      <formula>IF(RIGHT(TEXT(Y781,"0.#"),1)=".",TRUE,FALSE)</formula>
    </cfRule>
  </conditionalFormatting>
  <conditionalFormatting sqref="AU782">
    <cfRule type="expression" dxfId="2773" priority="13679">
      <formula>IF(RIGHT(TEXT(AU782,"0.#"),1)=".",FALSE,TRUE)</formula>
    </cfRule>
    <cfRule type="expression" dxfId="2772" priority="13680">
      <formula>IF(RIGHT(TEXT(AU782,"0.#"),1)=".",TRUE,FALSE)</formula>
    </cfRule>
  </conditionalFormatting>
  <conditionalFormatting sqref="AU791">
    <cfRule type="expression" dxfId="2771" priority="13677">
      <formula>IF(RIGHT(TEXT(AU791,"0.#"),1)=".",FALSE,TRUE)</formula>
    </cfRule>
    <cfRule type="expression" dxfId="2770" priority="13678">
      <formula>IF(RIGHT(TEXT(AU791,"0.#"),1)=".",TRUE,FALSE)</formula>
    </cfRule>
  </conditionalFormatting>
  <conditionalFormatting sqref="AU783:AU790 AU781">
    <cfRule type="expression" dxfId="2769" priority="13675">
      <formula>IF(RIGHT(TEXT(AU781,"0.#"),1)=".",FALSE,TRUE)</formula>
    </cfRule>
    <cfRule type="expression" dxfId="2768" priority="13676">
      <formula>IF(RIGHT(TEXT(AU781,"0.#"),1)=".",TRUE,FALSE)</formula>
    </cfRule>
  </conditionalFormatting>
  <conditionalFormatting sqref="Y821 Y808 Y795">
    <cfRule type="expression" dxfId="2767" priority="13661">
      <formula>IF(RIGHT(TEXT(Y795,"0.#"),1)=".",FALSE,TRUE)</formula>
    </cfRule>
    <cfRule type="expression" dxfId="2766" priority="13662">
      <formula>IF(RIGHT(TEXT(Y795,"0.#"),1)=".",TRUE,FALSE)</formula>
    </cfRule>
  </conditionalFormatting>
  <conditionalFormatting sqref="Y830 Y817 Y804">
    <cfRule type="expression" dxfId="2765" priority="13659">
      <formula>IF(RIGHT(TEXT(Y804,"0.#"),1)=".",FALSE,TRUE)</formula>
    </cfRule>
    <cfRule type="expression" dxfId="2764" priority="13660">
      <formula>IF(RIGHT(TEXT(Y804,"0.#"),1)=".",TRUE,FALSE)</formula>
    </cfRule>
  </conditionalFormatting>
  <conditionalFormatting sqref="AU821 AU808 AU795">
    <cfRule type="expression" dxfId="2763" priority="13655">
      <formula>IF(RIGHT(TEXT(AU795,"0.#"),1)=".",FALSE,TRUE)</formula>
    </cfRule>
    <cfRule type="expression" dxfId="2762" priority="13656">
      <formula>IF(RIGHT(TEXT(AU795,"0.#"),1)=".",TRUE,FALSE)</formula>
    </cfRule>
  </conditionalFormatting>
  <conditionalFormatting sqref="AU830 AU817 AU804">
    <cfRule type="expression" dxfId="2761" priority="13653">
      <formula>IF(RIGHT(TEXT(AU804,"0.#"),1)=".",FALSE,TRUE)</formula>
    </cfRule>
    <cfRule type="expression" dxfId="2760" priority="13654">
      <formula>IF(RIGHT(TEXT(AU804,"0.#"),1)=".",TRUE,FALSE)</formula>
    </cfRule>
  </conditionalFormatting>
  <conditionalFormatting sqref="AU822:AU829 AU820 AU809:AU816 AU807 AU796:AU803 AU794">
    <cfRule type="expression" dxfId="2759" priority="13651">
      <formula>IF(RIGHT(TEXT(AU794,"0.#"),1)=".",FALSE,TRUE)</formula>
    </cfRule>
    <cfRule type="expression" dxfId="2758" priority="13652">
      <formula>IF(RIGHT(TEXT(AU794,"0.#"),1)=".",TRUE,FALSE)</formula>
    </cfRule>
  </conditionalFormatting>
  <conditionalFormatting sqref="AM87">
    <cfRule type="expression" dxfId="2757" priority="13305">
      <formula>IF(RIGHT(TEXT(AM87,"0.#"),1)=".",FALSE,TRUE)</formula>
    </cfRule>
    <cfRule type="expression" dxfId="2756" priority="13306">
      <formula>IF(RIGHT(TEXT(AM87,"0.#"),1)=".",TRUE,FALSE)</formula>
    </cfRule>
  </conditionalFormatting>
  <conditionalFormatting sqref="AE55">
    <cfRule type="expression" dxfId="2755" priority="13373">
      <formula>IF(RIGHT(TEXT(AE55,"0.#"),1)=".",FALSE,TRUE)</formula>
    </cfRule>
    <cfRule type="expression" dxfId="2754" priority="13374">
      <formula>IF(RIGHT(TEXT(AE55,"0.#"),1)=".",TRUE,FALSE)</formula>
    </cfRule>
  </conditionalFormatting>
  <conditionalFormatting sqref="AI55">
    <cfRule type="expression" dxfId="2753" priority="13371">
      <formula>IF(RIGHT(TEXT(AI55,"0.#"),1)=".",FALSE,TRUE)</formula>
    </cfRule>
    <cfRule type="expression" dxfId="2752" priority="13372">
      <formula>IF(RIGHT(TEXT(AI55,"0.#"),1)=".",TRUE,FALSE)</formula>
    </cfRule>
  </conditionalFormatting>
  <conditionalFormatting sqref="AM34">
    <cfRule type="expression" dxfId="2751" priority="13451">
      <formula>IF(RIGHT(TEXT(AM34,"0.#"),1)=".",FALSE,TRUE)</formula>
    </cfRule>
    <cfRule type="expression" dxfId="2750" priority="13452">
      <formula>IF(RIGHT(TEXT(AM34,"0.#"),1)=".",TRUE,FALSE)</formula>
    </cfRule>
  </conditionalFormatting>
  <conditionalFormatting sqref="AE33">
    <cfRule type="expression" dxfId="2749" priority="13465">
      <formula>IF(RIGHT(TEXT(AE33,"0.#"),1)=".",FALSE,TRUE)</formula>
    </cfRule>
    <cfRule type="expression" dxfId="2748" priority="13466">
      <formula>IF(RIGHT(TEXT(AE33,"0.#"),1)=".",TRUE,FALSE)</formula>
    </cfRule>
  </conditionalFormatting>
  <conditionalFormatting sqref="AE34">
    <cfRule type="expression" dxfId="2747" priority="13463">
      <formula>IF(RIGHT(TEXT(AE34,"0.#"),1)=".",FALSE,TRUE)</formula>
    </cfRule>
    <cfRule type="expression" dxfId="2746" priority="13464">
      <formula>IF(RIGHT(TEXT(AE34,"0.#"),1)=".",TRUE,FALSE)</formula>
    </cfRule>
  </conditionalFormatting>
  <conditionalFormatting sqref="AI34">
    <cfRule type="expression" dxfId="2745" priority="13461">
      <formula>IF(RIGHT(TEXT(AI34,"0.#"),1)=".",FALSE,TRUE)</formula>
    </cfRule>
    <cfRule type="expression" dxfId="2744" priority="13462">
      <formula>IF(RIGHT(TEXT(AI34,"0.#"),1)=".",TRUE,FALSE)</formula>
    </cfRule>
  </conditionalFormatting>
  <conditionalFormatting sqref="AI33">
    <cfRule type="expression" dxfId="2743" priority="13459">
      <formula>IF(RIGHT(TEXT(AI33,"0.#"),1)=".",FALSE,TRUE)</formula>
    </cfRule>
    <cfRule type="expression" dxfId="2742" priority="13460">
      <formula>IF(RIGHT(TEXT(AI33,"0.#"),1)=".",TRUE,FALSE)</formula>
    </cfRule>
  </conditionalFormatting>
  <conditionalFormatting sqref="AI32">
    <cfRule type="expression" dxfId="2741" priority="13457">
      <formula>IF(RIGHT(TEXT(AI32,"0.#"),1)=".",FALSE,TRUE)</formula>
    </cfRule>
    <cfRule type="expression" dxfId="2740" priority="13458">
      <formula>IF(RIGHT(TEXT(AI32,"0.#"),1)=".",TRUE,FALSE)</formula>
    </cfRule>
  </conditionalFormatting>
  <conditionalFormatting sqref="AM32">
    <cfRule type="expression" dxfId="2739" priority="13455">
      <formula>IF(RIGHT(TEXT(AM32,"0.#"),1)=".",FALSE,TRUE)</formula>
    </cfRule>
    <cfRule type="expression" dxfId="2738" priority="13456">
      <formula>IF(RIGHT(TEXT(AM32,"0.#"),1)=".",TRUE,FALSE)</formula>
    </cfRule>
  </conditionalFormatting>
  <conditionalFormatting sqref="AM33">
    <cfRule type="expression" dxfId="2737" priority="13453">
      <formula>IF(RIGHT(TEXT(AM33,"0.#"),1)=".",FALSE,TRUE)</formula>
    </cfRule>
    <cfRule type="expression" dxfId="2736" priority="13454">
      <formula>IF(RIGHT(TEXT(AM33,"0.#"),1)=".",TRUE,FALSE)</formula>
    </cfRule>
  </conditionalFormatting>
  <conditionalFormatting sqref="AQ32:AQ34">
    <cfRule type="expression" dxfId="2735" priority="13445">
      <formula>IF(RIGHT(TEXT(AQ32,"0.#"),1)=".",FALSE,TRUE)</formula>
    </cfRule>
    <cfRule type="expression" dxfId="2734" priority="13446">
      <formula>IF(RIGHT(TEXT(AQ32,"0.#"),1)=".",TRUE,FALSE)</formula>
    </cfRule>
  </conditionalFormatting>
  <conditionalFormatting sqref="AU32:AU34">
    <cfRule type="expression" dxfId="2733" priority="13443">
      <formula>IF(RIGHT(TEXT(AU32,"0.#"),1)=".",FALSE,TRUE)</formula>
    </cfRule>
    <cfRule type="expression" dxfId="2732" priority="13444">
      <formula>IF(RIGHT(TEXT(AU32,"0.#"),1)=".",TRUE,FALSE)</formula>
    </cfRule>
  </conditionalFormatting>
  <conditionalFormatting sqref="AE53">
    <cfRule type="expression" dxfId="2731" priority="13377">
      <formula>IF(RIGHT(TEXT(AE53,"0.#"),1)=".",FALSE,TRUE)</formula>
    </cfRule>
    <cfRule type="expression" dxfId="2730" priority="13378">
      <formula>IF(RIGHT(TEXT(AE53,"0.#"),1)=".",TRUE,FALSE)</formula>
    </cfRule>
  </conditionalFormatting>
  <conditionalFormatting sqref="AE54">
    <cfRule type="expression" dxfId="2729" priority="13375">
      <formula>IF(RIGHT(TEXT(AE54,"0.#"),1)=".",FALSE,TRUE)</formula>
    </cfRule>
    <cfRule type="expression" dxfId="2728" priority="13376">
      <formula>IF(RIGHT(TEXT(AE54,"0.#"),1)=".",TRUE,FALSE)</formula>
    </cfRule>
  </conditionalFormatting>
  <conditionalFormatting sqref="AI54">
    <cfRule type="expression" dxfId="2727" priority="13369">
      <formula>IF(RIGHT(TEXT(AI54,"0.#"),1)=".",FALSE,TRUE)</formula>
    </cfRule>
    <cfRule type="expression" dxfId="2726" priority="13370">
      <formula>IF(RIGHT(TEXT(AI54,"0.#"),1)=".",TRUE,FALSE)</formula>
    </cfRule>
  </conditionalFormatting>
  <conditionalFormatting sqref="AI53">
    <cfRule type="expression" dxfId="2725" priority="13367">
      <formula>IF(RIGHT(TEXT(AI53,"0.#"),1)=".",FALSE,TRUE)</formula>
    </cfRule>
    <cfRule type="expression" dxfId="2724" priority="13368">
      <formula>IF(RIGHT(TEXT(AI53,"0.#"),1)=".",TRUE,FALSE)</formula>
    </cfRule>
  </conditionalFormatting>
  <conditionalFormatting sqref="AM53">
    <cfRule type="expression" dxfId="2723" priority="13365">
      <formula>IF(RIGHT(TEXT(AM53,"0.#"),1)=".",FALSE,TRUE)</formula>
    </cfRule>
    <cfRule type="expression" dxfId="2722" priority="13366">
      <formula>IF(RIGHT(TEXT(AM53,"0.#"),1)=".",TRUE,FALSE)</formula>
    </cfRule>
  </conditionalFormatting>
  <conditionalFormatting sqref="AM54">
    <cfRule type="expression" dxfId="2721" priority="13363">
      <formula>IF(RIGHT(TEXT(AM54,"0.#"),1)=".",FALSE,TRUE)</formula>
    </cfRule>
    <cfRule type="expression" dxfId="2720" priority="13364">
      <formula>IF(RIGHT(TEXT(AM54,"0.#"),1)=".",TRUE,FALSE)</formula>
    </cfRule>
  </conditionalFormatting>
  <conditionalFormatting sqref="AM55">
    <cfRule type="expression" dxfId="2719" priority="13361">
      <formula>IF(RIGHT(TEXT(AM55,"0.#"),1)=".",FALSE,TRUE)</formula>
    </cfRule>
    <cfRule type="expression" dxfId="2718" priority="13362">
      <formula>IF(RIGHT(TEXT(AM55,"0.#"),1)=".",TRUE,FALSE)</formula>
    </cfRule>
  </conditionalFormatting>
  <conditionalFormatting sqref="AE60">
    <cfRule type="expression" dxfId="2717" priority="13347">
      <formula>IF(RIGHT(TEXT(AE60,"0.#"),1)=".",FALSE,TRUE)</formula>
    </cfRule>
    <cfRule type="expression" dxfId="2716" priority="13348">
      <formula>IF(RIGHT(TEXT(AE60,"0.#"),1)=".",TRUE,FALSE)</formula>
    </cfRule>
  </conditionalFormatting>
  <conditionalFormatting sqref="AE61">
    <cfRule type="expression" dxfId="2715" priority="13345">
      <formula>IF(RIGHT(TEXT(AE61,"0.#"),1)=".",FALSE,TRUE)</formula>
    </cfRule>
    <cfRule type="expression" dxfId="2714" priority="13346">
      <formula>IF(RIGHT(TEXT(AE61,"0.#"),1)=".",TRUE,FALSE)</formula>
    </cfRule>
  </conditionalFormatting>
  <conditionalFormatting sqref="AE62">
    <cfRule type="expression" dxfId="2713" priority="13343">
      <formula>IF(RIGHT(TEXT(AE62,"0.#"),1)=".",FALSE,TRUE)</formula>
    </cfRule>
    <cfRule type="expression" dxfId="2712" priority="13344">
      <formula>IF(RIGHT(TEXT(AE62,"0.#"),1)=".",TRUE,FALSE)</formula>
    </cfRule>
  </conditionalFormatting>
  <conditionalFormatting sqref="AI62">
    <cfRule type="expression" dxfId="2711" priority="13341">
      <formula>IF(RIGHT(TEXT(AI62,"0.#"),1)=".",FALSE,TRUE)</formula>
    </cfRule>
    <cfRule type="expression" dxfId="2710" priority="13342">
      <formula>IF(RIGHT(TEXT(AI62,"0.#"),1)=".",TRUE,FALSE)</formula>
    </cfRule>
  </conditionalFormatting>
  <conditionalFormatting sqref="AI61">
    <cfRule type="expression" dxfId="2709" priority="13339">
      <formula>IF(RIGHT(TEXT(AI61,"0.#"),1)=".",FALSE,TRUE)</formula>
    </cfRule>
    <cfRule type="expression" dxfId="2708" priority="13340">
      <formula>IF(RIGHT(TEXT(AI61,"0.#"),1)=".",TRUE,FALSE)</formula>
    </cfRule>
  </conditionalFormatting>
  <conditionalFormatting sqref="AI60">
    <cfRule type="expression" dxfId="2707" priority="13337">
      <formula>IF(RIGHT(TEXT(AI60,"0.#"),1)=".",FALSE,TRUE)</formula>
    </cfRule>
    <cfRule type="expression" dxfId="2706" priority="13338">
      <formula>IF(RIGHT(TEXT(AI60,"0.#"),1)=".",TRUE,FALSE)</formula>
    </cfRule>
  </conditionalFormatting>
  <conditionalFormatting sqref="AM60">
    <cfRule type="expression" dxfId="2705" priority="13335">
      <formula>IF(RIGHT(TEXT(AM60,"0.#"),1)=".",FALSE,TRUE)</formula>
    </cfRule>
    <cfRule type="expression" dxfId="2704" priority="13336">
      <formula>IF(RIGHT(TEXT(AM60,"0.#"),1)=".",TRUE,FALSE)</formula>
    </cfRule>
  </conditionalFormatting>
  <conditionalFormatting sqref="AM61">
    <cfRule type="expression" dxfId="2703" priority="13333">
      <formula>IF(RIGHT(TEXT(AM61,"0.#"),1)=".",FALSE,TRUE)</formula>
    </cfRule>
    <cfRule type="expression" dxfId="2702" priority="13334">
      <formula>IF(RIGHT(TEXT(AM61,"0.#"),1)=".",TRUE,FALSE)</formula>
    </cfRule>
  </conditionalFormatting>
  <conditionalFormatting sqref="AM62">
    <cfRule type="expression" dxfId="2701" priority="13331">
      <formula>IF(RIGHT(TEXT(AM62,"0.#"),1)=".",FALSE,TRUE)</formula>
    </cfRule>
    <cfRule type="expression" dxfId="2700" priority="13332">
      <formula>IF(RIGHT(TEXT(AM62,"0.#"),1)=".",TRUE,FALSE)</formula>
    </cfRule>
  </conditionalFormatting>
  <conditionalFormatting sqref="AE87">
    <cfRule type="expression" dxfId="2699" priority="13317">
      <formula>IF(RIGHT(TEXT(AE87,"0.#"),1)=".",FALSE,TRUE)</formula>
    </cfRule>
    <cfRule type="expression" dxfId="2698" priority="13318">
      <formula>IF(RIGHT(TEXT(AE87,"0.#"),1)=".",TRUE,FALSE)</formula>
    </cfRule>
  </conditionalFormatting>
  <conditionalFormatting sqref="AE88">
    <cfRule type="expression" dxfId="2697" priority="13315">
      <formula>IF(RIGHT(TEXT(AE88,"0.#"),1)=".",FALSE,TRUE)</formula>
    </cfRule>
    <cfRule type="expression" dxfId="2696" priority="13316">
      <formula>IF(RIGHT(TEXT(AE88,"0.#"),1)=".",TRUE,FALSE)</formula>
    </cfRule>
  </conditionalFormatting>
  <conditionalFormatting sqref="AE89">
    <cfRule type="expression" dxfId="2695" priority="13313">
      <formula>IF(RIGHT(TEXT(AE89,"0.#"),1)=".",FALSE,TRUE)</formula>
    </cfRule>
    <cfRule type="expression" dxfId="2694" priority="13314">
      <formula>IF(RIGHT(TEXT(AE89,"0.#"),1)=".",TRUE,FALSE)</formula>
    </cfRule>
  </conditionalFormatting>
  <conditionalFormatting sqref="AI89">
    <cfRule type="expression" dxfId="2693" priority="13311">
      <formula>IF(RIGHT(TEXT(AI89,"0.#"),1)=".",FALSE,TRUE)</formula>
    </cfRule>
    <cfRule type="expression" dxfId="2692" priority="13312">
      <formula>IF(RIGHT(TEXT(AI89,"0.#"),1)=".",TRUE,FALSE)</formula>
    </cfRule>
  </conditionalFormatting>
  <conditionalFormatting sqref="AI88">
    <cfRule type="expression" dxfId="2691" priority="13309">
      <formula>IF(RIGHT(TEXT(AI88,"0.#"),1)=".",FALSE,TRUE)</formula>
    </cfRule>
    <cfRule type="expression" dxfId="2690" priority="13310">
      <formula>IF(RIGHT(TEXT(AI88,"0.#"),1)=".",TRUE,FALSE)</formula>
    </cfRule>
  </conditionalFormatting>
  <conditionalFormatting sqref="AI87">
    <cfRule type="expression" dxfId="2689" priority="13307">
      <formula>IF(RIGHT(TEXT(AI87,"0.#"),1)=".",FALSE,TRUE)</formula>
    </cfRule>
    <cfRule type="expression" dxfId="2688" priority="13308">
      <formula>IF(RIGHT(TEXT(AI87,"0.#"),1)=".",TRUE,FALSE)</formula>
    </cfRule>
  </conditionalFormatting>
  <conditionalFormatting sqref="AM88">
    <cfRule type="expression" dxfId="2687" priority="13303">
      <formula>IF(RIGHT(TEXT(AM88,"0.#"),1)=".",FALSE,TRUE)</formula>
    </cfRule>
    <cfRule type="expression" dxfId="2686" priority="13304">
      <formula>IF(RIGHT(TEXT(AM88,"0.#"),1)=".",TRUE,FALSE)</formula>
    </cfRule>
  </conditionalFormatting>
  <conditionalFormatting sqref="AM89">
    <cfRule type="expression" dxfId="2685" priority="13301">
      <formula>IF(RIGHT(TEXT(AM89,"0.#"),1)=".",FALSE,TRUE)</formula>
    </cfRule>
    <cfRule type="expression" dxfId="2684" priority="13302">
      <formula>IF(RIGHT(TEXT(AM89,"0.#"),1)=".",TRUE,FALSE)</formula>
    </cfRule>
  </conditionalFormatting>
  <conditionalFormatting sqref="AE92">
    <cfRule type="expression" dxfId="2683" priority="13287">
      <formula>IF(RIGHT(TEXT(AE92,"0.#"),1)=".",FALSE,TRUE)</formula>
    </cfRule>
    <cfRule type="expression" dxfId="2682" priority="13288">
      <formula>IF(RIGHT(TEXT(AE92,"0.#"),1)=".",TRUE,FALSE)</formula>
    </cfRule>
  </conditionalFormatting>
  <conditionalFormatting sqref="AE93">
    <cfRule type="expression" dxfId="2681" priority="13285">
      <formula>IF(RIGHT(TEXT(AE93,"0.#"),1)=".",FALSE,TRUE)</formula>
    </cfRule>
    <cfRule type="expression" dxfId="2680" priority="13286">
      <formula>IF(RIGHT(TEXT(AE93,"0.#"),1)=".",TRUE,FALSE)</formula>
    </cfRule>
  </conditionalFormatting>
  <conditionalFormatting sqref="AE94">
    <cfRule type="expression" dxfId="2679" priority="13283">
      <formula>IF(RIGHT(TEXT(AE94,"0.#"),1)=".",FALSE,TRUE)</formula>
    </cfRule>
    <cfRule type="expression" dxfId="2678" priority="13284">
      <formula>IF(RIGHT(TEXT(AE94,"0.#"),1)=".",TRUE,FALSE)</formula>
    </cfRule>
  </conditionalFormatting>
  <conditionalFormatting sqref="AI94">
    <cfRule type="expression" dxfId="2677" priority="13281">
      <formula>IF(RIGHT(TEXT(AI94,"0.#"),1)=".",FALSE,TRUE)</formula>
    </cfRule>
    <cfRule type="expression" dxfId="2676" priority="13282">
      <formula>IF(RIGHT(TEXT(AI94,"0.#"),1)=".",TRUE,FALSE)</formula>
    </cfRule>
  </conditionalFormatting>
  <conditionalFormatting sqref="AI93">
    <cfRule type="expression" dxfId="2675" priority="13279">
      <formula>IF(RIGHT(TEXT(AI93,"0.#"),1)=".",FALSE,TRUE)</formula>
    </cfRule>
    <cfRule type="expression" dxfId="2674" priority="13280">
      <formula>IF(RIGHT(TEXT(AI93,"0.#"),1)=".",TRUE,FALSE)</formula>
    </cfRule>
  </conditionalFormatting>
  <conditionalFormatting sqref="AI92">
    <cfRule type="expression" dxfId="2673" priority="13277">
      <formula>IF(RIGHT(TEXT(AI92,"0.#"),1)=".",FALSE,TRUE)</formula>
    </cfRule>
    <cfRule type="expression" dxfId="2672" priority="13278">
      <formula>IF(RIGHT(TEXT(AI92,"0.#"),1)=".",TRUE,FALSE)</formula>
    </cfRule>
  </conditionalFormatting>
  <conditionalFormatting sqref="AM92">
    <cfRule type="expression" dxfId="2671" priority="13275">
      <formula>IF(RIGHT(TEXT(AM92,"0.#"),1)=".",FALSE,TRUE)</formula>
    </cfRule>
    <cfRule type="expression" dxfId="2670" priority="13276">
      <formula>IF(RIGHT(TEXT(AM92,"0.#"),1)=".",TRUE,FALSE)</formula>
    </cfRule>
  </conditionalFormatting>
  <conditionalFormatting sqref="AM93">
    <cfRule type="expression" dxfId="2669" priority="13273">
      <formula>IF(RIGHT(TEXT(AM93,"0.#"),1)=".",FALSE,TRUE)</formula>
    </cfRule>
    <cfRule type="expression" dxfId="2668" priority="13274">
      <formula>IF(RIGHT(TEXT(AM93,"0.#"),1)=".",TRUE,FALSE)</formula>
    </cfRule>
  </conditionalFormatting>
  <conditionalFormatting sqref="AM94">
    <cfRule type="expression" dxfId="2667" priority="13271">
      <formula>IF(RIGHT(TEXT(AM94,"0.#"),1)=".",FALSE,TRUE)</formula>
    </cfRule>
    <cfRule type="expression" dxfId="2666" priority="13272">
      <formula>IF(RIGHT(TEXT(AM94,"0.#"),1)=".",TRUE,FALSE)</formula>
    </cfRule>
  </conditionalFormatting>
  <conditionalFormatting sqref="AE97">
    <cfRule type="expression" dxfId="2665" priority="13257">
      <formula>IF(RIGHT(TEXT(AE97,"0.#"),1)=".",FALSE,TRUE)</formula>
    </cfRule>
    <cfRule type="expression" dxfId="2664" priority="13258">
      <formula>IF(RIGHT(TEXT(AE97,"0.#"),1)=".",TRUE,FALSE)</formula>
    </cfRule>
  </conditionalFormatting>
  <conditionalFormatting sqref="AE98">
    <cfRule type="expression" dxfId="2663" priority="13255">
      <formula>IF(RIGHT(TEXT(AE98,"0.#"),1)=".",FALSE,TRUE)</formula>
    </cfRule>
    <cfRule type="expression" dxfId="2662" priority="13256">
      <formula>IF(RIGHT(TEXT(AE98,"0.#"),1)=".",TRUE,FALSE)</formula>
    </cfRule>
  </conditionalFormatting>
  <conditionalFormatting sqref="AE99">
    <cfRule type="expression" dxfId="2661" priority="13253">
      <formula>IF(RIGHT(TEXT(AE99,"0.#"),1)=".",FALSE,TRUE)</formula>
    </cfRule>
    <cfRule type="expression" dxfId="2660" priority="13254">
      <formula>IF(RIGHT(TEXT(AE99,"0.#"),1)=".",TRUE,FALSE)</formula>
    </cfRule>
  </conditionalFormatting>
  <conditionalFormatting sqref="AI99">
    <cfRule type="expression" dxfId="2659" priority="13251">
      <formula>IF(RIGHT(TEXT(AI99,"0.#"),1)=".",FALSE,TRUE)</formula>
    </cfRule>
    <cfRule type="expression" dxfId="2658" priority="13252">
      <formula>IF(RIGHT(TEXT(AI99,"0.#"),1)=".",TRUE,FALSE)</formula>
    </cfRule>
  </conditionalFormatting>
  <conditionalFormatting sqref="AI98">
    <cfRule type="expression" dxfId="2657" priority="13249">
      <formula>IF(RIGHT(TEXT(AI98,"0.#"),1)=".",FALSE,TRUE)</formula>
    </cfRule>
    <cfRule type="expression" dxfId="2656" priority="13250">
      <formula>IF(RIGHT(TEXT(AI98,"0.#"),1)=".",TRUE,FALSE)</formula>
    </cfRule>
  </conditionalFormatting>
  <conditionalFormatting sqref="AI97">
    <cfRule type="expression" dxfId="2655" priority="13247">
      <formula>IF(RIGHT(TEXT(AI97,"0.#"),1)=".",FALSE,TRUE)</formula>
    </cfRule>
    <cfRule type="expression" dxfId="2654" priority="13248">
      <formula>IF(RIGHT(TEXT(AI97,"0.#"),1)=".",TRUE,FALSE)</formula>
    </cfRule>
  </conditionalFormatting>
  <conditionalFormatting sqref="AM97">
    <cfRule type="expression" dxfId="2653" priority="13245">
      <formula>IF(RIGHT(TEXT(AM97,"0.#"),1)=".",FALSE,TRUE)</formula>
    </cfRule>
    <cfRule type="expression" dxfId="2652" priority="13246">
      <formula>IF(RIGHT(TEXT(AM97,"0.#"),1)=".",TRUE,FALSE)</formula>
    </cfRule>
  </conditionalFormatting>
  <conditionalFormatting sqref="AM98">
    <cfRule type="expression" dxfId="2651" priority="13243">
      <formula>IF(RIGHT(TEXT(AM98,"0.#"),1)=".",FALSE,TRUE)</formula>
    </cfRule>
    <cfRule type="expression" dxfId="2650" priority="13244">
      <formula>IF(RIGHT(TEXT(AM98,"0.#"),1)=".",TRUE,FALSE)</formula>
    </cfRule>
  </conditionalFormatting>
  <conditionalFormatting sqref="AM99">
    <cfRule type="expression" dxfId="2649" priority="13241">
      <formula>IF(RIGHT(TEXT(AM99,"0.#"),1)=".",FALSE,TRUE)</formula>
    </cfRule>
    <cfRule type="expression" dxfId="2648" priority="13242">
      <formula>IF(RIGHT(TEXT(AM99,"0.#"),1)=".",TRUE,FALSE)</formula>
    </cfRule>
  </conditionalFormatting>
  <conditionalFormatting sqref="AI101">
    <cfRule type="expression" dxfId="2647" priority="13227">
      <formula>IF(RIGHT(TEXT(AI101,"0.#"),1)=".",FALSE,TRUE)</formula>
    </cfRule>
    <cfRule type="expression" dxfId="2646" priority="13228">
      <formula>IF(RIGHT(TEXT(AI101,"0.#"),1)=".",TRUE,FALSE)</formula>
    </cfRule>
  </conditionalFormatting>
  <conditionalFormatting sqref="AM101">
    <cfRule type="expression" dxfId="2645" priority="13225">
      <formula>IF(RIGHT(TEXT(AM101,"0.#"),1)=".",FALSE,TRUE)</formula>
    </cfRule>
    <cfRule type="expression" dxfId="2644" priority="13226">
      <formula>IF(RIGHT(TEXT(AM101,"0.#"),1)=".",TRUE,FALSE)</formula>
    </cfRule>
  </conditionalFormatting>
  <conditionalFormatting sqref="AE102">
    <cfRule type="expression" dxfId="2643" priority="13223">
      <formula>IF(RIGHT(TEXT(AE102,"0.#"),1)=".",FALSE,TRUE)</formula>
    </cfRule>
    <cfRule type="expression" dxfId="2642" priority="13224">
      <formula>IF(RIGHT(TEXT(AE102,"0.#"),1)=".",TRUE,FALSE)</formula>
    </cfRule>
  </conditionalFormatting>
  <conditionalFormatting sqref="AI102">
    <cfRule type="expression" dxfId="2641" priority="13221">
      <formula>IF(RIGHT(TEXT(AI102,"0.#"),1)=".",FALSE,TRUE)</formula>
    </cfRule>
    <cfRule type="expression" dxfId="2640" priority="13222">
      <formula>IF(RIGHT(TEXT(AI102,"0.#"),1)=".",TRUE,FALSE)</formula>
    </cfRule>
  </conditionalFormatting>
  <conditionalFormatting sqref="AM102">
    <cfRule type="expression" dxfId="2639" priority="13219">
      <formula>IF(RIGHT(TEXT(AM102,"0.#"),1)=".",FALSE,TRUE)</formula>
    </cfRule>
    <cfRule type="expression" dxfId="2638" priority="13220">
      <formula>IF(RIGHT(TEXT(AM102,"0.#"),1)=".",TRUE,FALSE)</formula>
    </cfRule>
  </conditionalFormatting>
  <conditionalFormatting sqref="AQ102">
    <cfRule type="expression" dxfId="2637" priority="13217">
      <formula>IF(RIGHT(TEXT(AQ102,"0.#"),1)=".",FALSE,TRUE)</formula>
    </cfRule>
    <cfRule type="expression" dxfId="2636" priority="13218">
      <formula>IF(RIGHT(TEXT(AQ102,"0.#"),1)=".",TRUE,FALSE)</formula>
    </cfRule>
  </conditionalFormatting>
  <conditionalFormatting sqref="AE104">
    <cfRule type="expression" dxfId="2635" priority="13215">
      <formula>IF(RIGHT(TEXT(AE104,"0.#"),1)=".",FALSE,TRUE)</formula>
    </cfRule>
    <cfRule type="expression" dxfId="2634" priority="13216">
      <formula>IF(RIGHT(TEXT(AE104,"0.#"),1)=".",TRUE,FALSE)</formula>
    </cfRule>
  </conditionalFormatting>
  <conditionalFormatting sqref="AI104">
    <cfRule type="expression" dxfId="2633" priority="13213">
      <formula>IF(RIGHT(TEXT(AI104,"0.#"),1)=".",FALSE,TRUE)</formula>
    </cfRule>
    <cfRule type="expression" dxfId="2632" priority="13214">
      <formula>IF(RIGHT(TEXT(AI104,"0.#"),1)=".",TRUE,FALSE)</formula>
    </cfRule>
  </conditionalFormatting>
  <conditionalFormatting sqref="AM104">
    <cfRule type="expression" dxfId="2631" priority="13211">
      <formula>IF(RIGHT(TEXT(AM104,"0.#"),1)=".",FALSE,TRUE)</formula>
    </cfRule>
    <cfRule type="expression" dxfId="2630" priority="13212">
      <formula>IF(RIGHT(TEXT(AM104,"0.#"),1)=".",TRUE,FALSE)</formula>
    </cfRule>
  </conditionalFormatting>
  <conditionalFormatting sqref="AE105">
    <cfRule type="expression" dxfId="2629" priority="13209">
      <formula>IF(RIGHT(TEXT(AE105,"0.#"),1)=".",FALSE,TRUE)</formula>
    </cfRule>
    <cfRule type="expression" dxfId="2628" priority="13210">
      <formula>IF(RIGHT(TEXT(AE105,"0.#"),1)=".",TRUE,FALSE)</formula>
    </cfRule>
  </conditionalFormatting>
  <conditionalFormatting sqref="AI105">
    <cfRule type="expression" dxfId="2627" priority="13207">
      <formula>IF(RIGHT(TEXT(AI105,"0.#"),1)=".",FALSE,TRUE)</formula>
    </cfRule>
    <cfRule type="expression" dxfId="2626" priority="13208">
      <formula>IF(RIGHT(TEXT(AI105,"0.#"),1)=".",TRUE,FALSE)</formula>
    </cfRule>
  </conditionalFormatting>
  <conditionalFormatting sqref="AM105">
    <cfRule type="expression" dxfId="2625" priority="13205">
      <formula>IF(RIGHT(TEXT(AM105,"0.#"),1)=".",FALSE,TRUE)</formula>
    </cfRule>
    <cfRule type="expression" dxfId="2624" priority="13206">
      <formula>IF(RIGHT(TEXT(AM105,"0.#"),1)=".",TRUE,FALSE)</formula>
    </cfRule>
  </conditionalFormatting>
  <conditionalFormatting sqref="AE107">
    <cfRule type="expression" dxfId="2623" priority="13201">
      <formula>IF(RIGHT(TEXT(AE107,"0.#"),1)=".",FALSE,TRUE)</formula>
    </cfRule>
    <cfRule type="expression" dxfId="2622" priority="13202">
      <formula>IF(RIGHT(TEXT(AE107,"0.#"),1)=".",TRUE,FALSE)</formula>
    </cfRule>
  </conditionalFormatting>
  <conditionalFormatting sqref="AI107">
    <cfRule type="expression" dxfId="2621" priority="13199">
      <formula>IF(RIGHT(TEXT(AI107,"0.#"),1)=".",FALSE,TRUE)</formula>
    </cfRule>
    <cfRule type="expression" dxfId="2620" priority="13200">
      <formula>IF(RIGHT(TEXT(AI107,"0.#"),1)=".",TRUE,FALSE)</formula>
    </cfRule>
  </conditionalFormatting>
  <conditionalFormatting sqref="AM107">
    <cfRule type="expression" dxfId="2619" priority="13197">
      <formula>IF(RIGHT(TEXT(AM107,"0.#"),1)=".",FALSE,TRUE)</formula>
    </cfRule>
    <cfRule type="expression" dxfId="2618" priority="13198">
      <formula>IF(RIGHT(TEXT(AM107,"0.#"),1)=".",TRUE,FALSE)</formula>
    </cfRule>
  </conditionalFormatting>
  <conditionalFormatting sqref="AE108">
    <cfRule type="expression" dxfId="2617" priority="13195">
      <formula>IF(RIGHT(TEXT(AE108,"0.#"),1)=".",FALSE,TRUE)</formula>
    </cfRule>
    <cfRule type="expression" dxfId="2616" priority="13196">
      <formula>IF(RIGHT(TEXT(AE108,"0.#"),1)=".",TRUE,FALSE)</formula>
    </cfRule>
  </conditionalFormatting>
  <conditionalFormatting sqref="AI108">
    <cfRule type="expression" dxfId="2615" priority="13193">
      <formula>IF(RIGHT(TEXT(AI108,"0.#"),1)=".",FALSE,TRUE)</formula>
    </cfRule>
    <cfRule type="expression" dxfId="2614" priority="13194">
      <formula>IF(RIGHT(TEXT(AI108,"0.#"),1)=".",TRUE,FALSE)</formula>
    </cfRule>
  </conditionalFormatting>
  <conditionalFormatting sqref="AM108">
    <cfRule type="expression" dxfId="2613" priority="13191">
      <formula>IF(RIGHT(TEXT(AM108,"0.#"),1)=".",FALSE,TRUE)</formula>
    </cfRule>
    <cfRule type="expression" dxfId="2612" priority="13192">
      <formula>IF(RIGHT(TEXT(AM108,"0.#"),1)=".",TRUE,FALSE)</formula>
    </cfRule>
  </conditionalFormatting>
  <conditionalFormatting sqref="AE110">
    <cfRule type="expression" dxfId="2611" priority="13187">
      <formula>IF(RIGHT(TEXT(AE110,"0.#"),1)=".",FALSE,TRUE)</formula>
    </cfRule>
    <cfRule type="expression" dxfId="2610" priority="13188">
      <formula>IF(RIGHT(TEXT(AE110,"0.#"),1)=".",TRUE,FALSE)</formula>
    </cfRule>
  </conditionalFormatting>
  <conditionalFormatting sqref="AI110">
    <cfRule type="expression" dxfId="2609" priority="13185">
      <formula>IF(RIGHT(TEXT(AI110,"0.#"),1)=".",FALSE,TRUE)</formula>
    </cfRule>
    <cfRule type="expression" dxfId="2608" priority="13186">
      <formula>IF(RIGHT(TEXT(AI110,"0.#"),1)=".",TRUE,FALSE)</formula>
    </cfRule>
  </conditionalFormatting>
  <conditionalFormatting sqref="AM110">
    <cfRule type="expression" dxfId="2607" priority="13183">
      <formula>IF(RIGHT(TEXT(AM110,"0.#"),1)=".",FALSE,TRUE)</formula>
    </cfRule>
    <cfRule type="expression" dxfId="2606" priority="13184">
      <formula>IF(RIGHT(TEXT(AM110,"0.#"),1)=".",TRUE,FALSE)</formula>
    </cfRule>
  </conditionalFormatting>
  <conditionalFormatting sqref="AE111">
    <cfRule type="expression" dxfId="2605" priority="13181">
      <formula>IF(RIGHT(TEXT(AE111,"0.#"),1)=".",FALSE,TRUE)</formula>
    </cfRule>
    <cfRule type="expression" dxfId="2604" priority="13182">
      <formula>IF(RIGHT(TEXT(AE111,"0.#"),1)=".",TRUE,FALSE)</formula>
    </cfRule>
  </conditionalFormatting>
  <conditionalFormatting sqref="AI111">
    <cfRule type="expression" dxfId="2603" priority="13179">
      <formula>IF(RIGHT(TEXT(AI111,"0.#"),1)=".",FALSE,TRUE)</formula>
    </cfRule>
    <cfRule type="expression" dxfId="2602" priority="13180">
      <formula>IF(RIGHT(TEXT(AI111,"0.#"),1)=".",TRUE,FALSE)</formula>
    </cfRule>
  </conditionalFormatting>
  <conditionalFormatting sqref="AM111">
    <cfRule type="expression" dxfId="2601" priority="13177">
      <formula>IF(RIGHT(TEXT(AM111,"0.#"),1)=".",FALSE,TRUE)</formula>
    </cfRule>
    <cfRule type="expression" dxfId="2600" priority="13178">
      <formula>IF(RIGHT(TEXT(AM111,"0.#"),1)=".",TRUE,FALSE)</formula>
    </cfRule>
  </conditionalFormatting>
  <conditionalFormatting sqref="AE113">
    <cfRule type="expression" dxfId="2599" priority="13173">
      <formula>IF(RIGHT(TEXT(AE113,"0.#"),1)=".",FALSE,TRUE)</formula>
    </cfRule>
    <cfRule type="expression" dxfId="2598" priority="13174">
      <formula>IF(RIGHT(TEXT(AE113,"0.#"),1)=".",TRUE,FALSE)</formula>
    </cfRule>
  </conditionalFormatting>
  <conditionalFormatting sqref="AI113">
    <cfRule type="expression" dxfId="2597" priority="13171">
      <formula>IF(RIGHT(TEXT(AI113,"0.#"),1)=".",FALSE,TRUE)</formula>
    </cfRule>
    <cfRule type="expression" dxfId="2596" priority="13172">
      <formula>IF(RIGHT(TEXT(AI113,"0.#"),1)=".",TRUE,FALSE)</formula>
    </cfRule>
  </conditionalFormatting>
  <conditionalFormatting sqref="AM113">
    <cfRule type="expression" dxfId="2595" priority="13169">
      <formula>IF(RIGHT(TEXT(AM113,"0.#"),1)=".",FALSE,TRUE)</formula>
    </cfRule>
    <cfRule type="expression" dxfId="2594" priority="13170">
      <formula>IF(RIGHT(TEXT(AM113,"0.#"),1)=".",TRUE,FALSE)</formula>
    </cfRule>
  </conditionalFormatting>
  <conditionalFormatting sqref="AE114">
    <cfRule type="expression" dxfId="2593" priority="13167">
      <formula>IF(RIGHT(TEXT(AE114,"0.#"),1)=".",FALSE,TRUE)</formula>
    </cfRule>
    <cfRule type="expression" dxfId="2592" priority="13168">
      <formula>IF(RIGHT(TEXT(AE114,"0.#"),1)=".",TRUE,FALSE)</formula>
    </cfRule>
  </conditionalFormatting>
  <conditionalFormatting sqref="AI114">
    <cfRule type="expression" dxfId="2591" priority="13165">
      <formula>IF(RIGHT(TEXT(AI114,"0.#"),1)=".",FALSE,TRUE)</formula>
    </cfRule>
    <cfRule type="expression" dxfId="2590" priority="13166">
      <formula>IF(RIGHT(TEXT(AI114,"0.#"),1)=".",TRUE,FALSE)</formula>
    </cfRule>
  </conditionalFormatting>
  <conditionalFormatting sqref="AM114">
    <cfRule type="expression" dxfId="2589" priority="13163">
      <formula>IF(RIGHT(TEXT(AM114,"0.#"),1)=".",FALSE,TRUE)</formula>
    </cfRule>
    <cfRule type="expression" dxfId="2588" priority="13164">
      <formula>IF(RIGHT(TEXT(AM114,"0.#"),1)=".",TRUE,FALSE)</formula>
    </cfRule>
  </conditionalFormatting>
  <conditionalFormatting sqref="AE116 AQ116">
    <cfRule type="expression" dxfId="2587" priority="13159">
      <formula>IF(RIGHT(TEXT(AE116,"0.#"),1)=".",FALSE,TRUE)</formula>
    </cfRule>
    <cfRule type="expression" dxfId="2586" priority="13160">
      <formula>IF(RIGHT(TEXT(AE116,"0.#"),1)=".",TRUE,FALSE)</formula>
    </cfRule>
  </conditionalFormatting>
  <conditionalFormatting sqref="AI116">
    <cfRule type="expression" dxfId="2585" priority="13157">
      <formula>IF(RIGHT(TEXT(AI116,"0.#"),1)=".",FALSE,TRUE)</formula>
    </cfRule>
    <cfRule type="expression" dxfId="2584" priority="13158">
      <formula>IF(RIGHT(TEXT(AI116,"0.#"),1)=".",TRUE,FALSE)</formula>
    </cfRule>
  </conditionalFormatting>
  <conditionalFormatting sqref="AM116">
    <cfRule type="expression" dxfId="2583" priority="13155">
      <formula>IF(RIGHT(TEXT(AM116,"0.#"),1)=".",FALSE,TRUE)</formula>
    </cfRule>
    <cfRule type="expression" dxfId="2582" priority="13156">
      <formula>IF(RIGHT(TEXT(AM116,"0.#"),1)=".",TRUE,FALSE)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7:AO838">
    <cfRule type="expression" dxfId="2379" priority="2815">
      <formula>IF(AND(AL837&gt;=0, RIGHT(TEXT(AL837,"0.#"),1)&lt;&gt;"."),TRUE,FALSE)</formula>
    </cfRule>
    <cfRule type="expression" dxfId="2378" priority="2816">
      <formula>IF(AND(AL837&gt;=0, RIGHT(TEXT(AL837,"0.#"),1)="."),TRUE,FALSE)</formula>
    </cfRule>
    <cfRule type="expression" dxfId="2377" priority="2817">
      <formula>IF(AND(AL837&lt;0, RIGHT(TEXT(AL837,"0.#"),1)&lt;&gt;"."),TRUE,FALSE)</formula>
    </cfRule>
    <cfRule type="expression" dxfId="2376" priority="2818">
      <formula>IF(AND(AL837&lt;0, RIGHT(TEXT(AL837,"0.#"),1)="."),TRUE,FALSE)</formula>
    </cfRule>
  </conditionalFormatting>
  <conditionalFormatting sqref="Y837:Y838">
    <cfRule type="expression" dxfId="2375" priority="2813">
      <formula>IF(RIGHT(TEXT(Y837,"0.#"),1)=".",FALSE,TRUE)</formula>
    </cfRule>
    <cfRule type="expression" dxfId="2374" priority="2814">
      <formula>IF(RIGHT(TEXT(Y837,"0.#"),1)=".",TRUE,FALSE)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2:Y899">
    <cfRule type="expression" dxfId="2057" priority="2073">
      <formula>IF(RIGHT(TEXT(Y872,"0.#"),1)=".",FALSE,TRUE)</formula>
    </cfRule>
    <cfRule type="expression" dxfId="2056" priority="2074">
      <formula>IF(RIGHT(TEXT(Y872,"0.#"),1)=".",TRUE,FALSE)</formula>
    </cfRule>
  </conditionalFormatting>
  <conditionalFormatting sqref="Y870:Y871">
    <cfRule type="expression" dxfId="2055" priority="2067">
      <formula>IF(RIGHT(TEXT(Y870,"0.#"),1)=".",FALSE,TRUE)</formula>
    </cfRule>
    <cfRule type="expression" dxfId="2054" priority="2068">
      <formula>IF(RIGHT(TEXT(Y870,"0.#"),1)=".",TRUE,FALSE)</formula>
    </cfRule>
  </conditionalFormatting>
  <conditionalFormatting sqref="Y905:Y932">
    <cfRule type="expression" dxfId="2053" priority="2061">
      <formula>IF(RIGHT(TEXT(Y905,"0.#"),1)=".",FALSE,TRUE)</formula>
    </cfRule>
    <cfRule type="expression" dxfId="2052" priority="2062">
      <formula>IF(RIGHT(TEXT(Y905,"0.#"),1)=".",TRUE,FALSE)</formula>
    </cfRule>
  </conditionalFormatting>
  <conditionalFormatting sqref="Y903:Y904">
    <cfRule type="expression" dxfId="2051" priority="2055">
      <formula>IF(RIGHT(TEXT(Y903,"0.#"),1)=".",FALSE,TRUE)</formula>
    </cfRule>
    <cfRule type="expression" dxfId="2050" priority="2056">
      <formula>IF(RIGHT(TEXT(Y903,"0.#"),1)=".",TRUE,FALSE)</formula>
    </cfRule>
  </conditionalFormatting>
  <conditionalFormatting sqref="Y938:Y965">
    <cfRule type="expression" dxfId="2049" priority="2049">
      <formula>IF(RIGHT(TEXT(Y938,"0.#"),1)=".",FALSE,TRUE)</formula>
    </cfRule>
    <cfRule type="expression" dxfId="2048" priority="2050">
      <formula>IF(RIGHT(TEXT(Y938,"0.#"),1)=".",TRUE,FALSE)</formula>
    </cfRule>
  </conditionalFormatting>
  <conditionalFormatting sqref="Y936:Y937">
    <cfRule type="expression" dxfId="2047" priority="2043">
      <formula>IF(RIGHT(TEXT(Y936,"0.#"),1)=".",FALSE,TRUE)</formula>
    </cfRule>
    <cfRule type="expression" dxfId="2046" priority="2044">
      <formula>IF(RIGHT(TEXT(Y936,"0.#"),1)=".",TRUE,FALSE)</formula>
    </cfRule>
  </conditionalFormatting>
  <conditionalFormatting sqref="Y971:Y998">
    <cfRule type="expression" dxfId="2045" priority="2037">
      <formula>IF(RIGHT(TEXT(Y971,"0.#"),1)=".",FALSE,TRUE)</formula>
    </cfRule>
    <cfRule type="expression" dxfId="2044" priority="2038">
      <formula>IF(RIGHT(TEXT(Y971,"0.#"),1)=".",TRUE,FALSE)</formula>
    </cfRule>
  </conditionalFormatting>
  <conditionalFormatting sqref="Y969:Y970">
    <cfRule type="expression" dxfId="2043" priority="2031">
      <formula>IF(RIGHT(TEXT(Y969,"0.#"),1)=".",FALSE,TRUE)</formula>
    </cfRule>
    <cfRule type="expression" dxfId="2042" priority="2032">
      <formula>IF(RIGHT(TEXT(Y969,"0.#"),1)=".",TRUE,FALSE)</formula>
    </cfRule>
  </conditionalFormatting>
  <conditionalFormatting sqref="Y1004:Y1031">
    <cfRule type="expression" dxfId="2041" priority="2025">
      <formula>IF(RIGHT(TEXT(Y1004,"0.#"),1)=".",FALSE,TRUE)</formula>
    </cfRule>
    <cfRule type="expression" dxfId="2040" priority="2026">
      <formula>IF(RIGHT(TEXT(Y1004,"0.#"),1)=".",TRUE,FALSE)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AU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AU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2:AO899">
    <cfRule type="expression" dxfId="1959" priority="2075">
      <formula>IF(AND(AL872&gt;=0, RIGHT(TEXT(AL872,"0.#"),1)&lt;&gt;"."),TRUE,FALSE)</formula>
    </cfRule>
    <cfRule type="expression" dxfId="1958" priority="2076">
      <formula>IF(AND(AL872&gt;=0, RIGHT(TEXT(AL872,"0.#"),1)="."),TRUE,FALSE)</formula>
    </cfRule>
    <cfRule type="expression" dxfId="1957" priority="2077">
      <formula>IF(AND(AL872&lt;0, RIGHT(TEXT(AL872,"0.#"),1)&lt;&gt;"."),TRUE,FALSE)</formula>
    </cfRule>
    <cfRule type="expression" dxfId="1956" priority="2078">
      <formula>IF(AND(AL872&lt;0, RIGHT(TEXT(AL872,"0.#"),1)="."),TRUE,FALSE)</formula>
    </cfRule>
  </conditionalFormatting>
  <conditionalFormatting sqref="AL870:AO871">
    <cfRule type="expression" dxfId="1955" priority="2069">
      <formula>IF(AND(AL870&gt;=0, RIGHT(TEXT(AL870,"0.#"),1)&lt;&gt;"."),TRUE,FALSE)</formula>
    </cfRule>
    <cfRule type="expression" dxfId="1954" priority="2070">
      <formula>IF(AND(AL870&gt;=0, RIGHT(TEXT(AL870,"0.#"),1)="."),TRUE,FALSE)</formula>
    </cfRule>
    <cfRule type="expression" dxfId="1953" priority="2071">
      <formula>IF(AND(AL870&lt;0, RIGHT(TEXT(AL870,"0.#"),1)&lt;&gt;"."),TRUE,FALSE)</formula>
    </cfRule>
    <cfRule type="expression" dxfId="1952" priority="2072">
      <formula>IF(AND(AL870&lt;0, RIGHT(TEXT(AL870,"0.#"),1)="."),TRUE,FALSE)</formula>
    </cfRule>
  </conditionalFormatting>
  <conditionalFormatting sqref="AL905:AO932">
    <cfRule type="expression" dxfId="1951" priority="2063">
      <formula>IF(AND(AL905&gt;=0, RIGHT(TEXT(AL905,"0.#"),1)&lt;&gt;"."),TRUE,FALSE)</formula>
    </cfRule>
    <cfRule type="expression" dxfId="1950" priority="2064">
      <formula>IF(AND(AL905&gt;=0, RIGHT(TEXT(AL905,"0.#"),1)="."),TRUE,FALSE)</formula>
    </cfRule>
    <cfRule type="expression" dxfId="1949" priority="2065">
      <formula>IF(AND(AL905&lt;0, RIGHT(TEXT(AL905,"0.#"),1)&lt;&gt;"."),TRUE,FALSE)</formula>
    </cfRule>
    <cfRule type="expression" dxfId="1948" priority="2066">
      <formula>IF(AND(AL905&lt;0, RIGHT(TEXT(AL905,"0.#"),1)="."),TRUE,FALSE)</formula>
    </cfRule>
  </conditionalFormatting>
  <conditionalFormatting sqref="AL903:AO904">
    <cfRule type="expression" dxfId="1947" priority="2057">
      <formula>IF(AND(AL903&gt;=0, RIGHT(TEXT(AL903,"0.#"),1)&lt;&gt;"."),TRUE,FALSE)</formula>
    </cfRule>
    <cfRule type="expression" dxfId="1946" priority="2058">
      <formula>IF(AND(AL903&gt;=0, RIGHT(TEXT(AL903,"0.#"),1)="."),TRUE,FALSE)</formula>
    </cfRule>
    <cfRule type="expression" dxfId="1945" priority="2059">
      <formula>IF(AND(AL903&lt;0, RIGHT(TEXT(AL903,"0.#"),1)&lt;&gt;"."),TRUE,FALSE)</formula>
    </cfRule>
    <cfRule type="expression" dxfId="1944" priority="2060">
      <formula>IF(AND(AL903&lt;0, RIGHT(TEXT(AL903,"0.#"),1)="."),TRUE,FALSE)</formula>
    </cfRule>
  </conditionalFormatting>
  <conditionalFormatting sqref="AL938:AO965">
    <cfRule type="expression" dxfId="1943" priority="2051">
      <formula>IF(AND(AL938&gt;=0, RIGHT(TEXT(AL938,"0.#"),1)&lt;&gt;"."),TRUE,FALSE)</formula>
    </cfRule>
    <cfRule type="expression" dxfId="1942" priority="2052">
      <formula>IF(AND(AL938&gt;=0, RIGHT(TEXT(AL938,"0.#"),1)="."),TRUE,FALSE)</formula>
    </cfRule>
    <cfRule type="expression" dxfId="1941" priority="2053">
      <formula>IF(AND(AL938&lt;0, RIGHT(TEXT(AL938,"0.#"),1)&lt;&gt;"."),TRUE,FALSE)</formula>
    </cfRule>
    <cfRule type="expression" dxfId="1940" priority="2054">
      <formula>IF(AND(AL938&lt;0, RIGHT(TEXT(AL938,"0.#"),1)="."),TRUE,FALSE)</formula>
    </cfRule>
  </conditionalFormatting>
  <conditionalFormatting sqref="AL936:AO937">
    <cfRule type="expression" dxfId="1939" priority="2045">
      <formula>IF(AND(AL936&gt;=0, RIGHT(TEXT(AL936,"0.#"),1)&lt;&gt;"."),TRUE,FALSE)</formula>
    </cfRule>
    <cfRule type="expression" dxfId="1938" priority="2046">
      <formula>IF(AND(AL936&gt;=0, RIGHT(TEXT(AL936,"0.#"),1)="."),TRUE,FALSE)</formula>
    </cfRule>
    <cfRule type="expression" dxfId="1937" priority="2047">
      <formula>IF(AND(AL936&lt;0, RIGHT(TEXT(AL936,"0.#"),1)&lt;&gt;"."),TRUE,FALSE)</formula>
    </cfRule>
    <cfRule type="expression" dxfId="1936" priority="2048">
      <formula>IF(AND(AL936&lt;0, RIGHT(TEXT(AL936,"0.#"),1)="."),TRUE,FALSE)</formula>
    </cfRule>
  </conditionalFormatting>
  <conditionalFormatting sqref="AL971:AO998">
    <cfRule type="expression" dxfId="1935" priority="2039">
      <formula>IF(AND(AL971&gt;=0, RIGHT(TEXT(AL971,"0.#"),1)&lt;&gt;"."),TRUE,FALSE)</formula>
    </cfRule>
    <cfRule type="expression" dxfId="1934" priority="2040">
      <formula>IF(AND(AL971&gt;=0, RIGHT(TEXT(AL971,"0.#"),1)="."),TRUE,FALSE)</formula>
    </cfRule>
    <cfRule type="expression" dxfId="1933" priority="2041">
      <formula>IF(AND(AL971&lt;0, RIGHT(TEXT(AL971,"0.#"),1)&lt;&gt;"."),TRUE,FALSE)</formula>
    </cfRule>
    <cfRule type="expression" dxfId="1932" priority="2042">
      <formula>IF(AND(AL971&lt;0, RIGHT(TEXT(AL971,"0.#"),1)="."),TRUE,FALSE)</formula>
    </cfRule>
  </conditionalFormatting>
  <conditionalFormatting sqref="AL969:AO970">
    <cfRule type="expression" dxfId="1931" priority="2033">
      <formula>IF(AND(AL969&gt;=0, RIGHT(TEXT(AL969,"0.#"),1)&lt;&gt;"."),TRUE,FALSE)</formula>
    </cfRule>
    <cfRule type="expression" dxfId="1930" priority="2034">
      <formula>IF(AND(AL969&gt;=0, RIGHT(TEXT(AL969,"0.#"),1)="."),TRUE,FALSE)</formula>
    </cfRule>
    <cfRule type="expression" dxfId="1929" priority="2035">
      <formula>IF(AND(AL969&lt;0, RIGHT(TEXT(AL969,"0.#"),1)&lt;&gt;"."),TRUE,FALSE)</formula>
    </cfRule>
    <cfRule type="expression" dxfId="1928" priority="2036">
      <formula>IF(AND(AL969&lt;0, RIGHT(TEXT(AL969,"0.#"),1)="."),TRUE,FALSE)</formula>
    </cfRule>
  </conditionalFormatting>
  <conditionalFormatting sqref="AL1004:AO1031">
    <cfRule type="expression" dxfId="1927" priority="2027">
      <formula>IF(AND(AL1004&gt;=0, RIGHT(TEXT(AL1004,"0.#"),1)&lt;&gt;"."),TRUE,FALSE)</formula>
    </cfRule>
    <cfRule type="expression" dxfId="1926" priority="2028">
      <formula>IF(AND(AL1004&gt;=0, RIGHT(TEXT(AL1004,"0.#"),1)="."),TRUE,FALSE)</formula>
    </cfRule>
    <cfRule type="expression" dxfId="1925" priority="2029">
      <formula>IF(AND(AL1004&lt;0, RIGHT(TEXT(AL1004,"0.#"),1)&lt;&gt;"."),TRUE,FALSE)</formula>
    </cfRule>
    <cfRule type="expression" dxfId="1924" priority="2030">
      <formula>IF(AND(AL1004&lt;0, RIGHT(TEXT(AL1004,"0.#"),1)="."),TRUE,FALSE)</formula>
    </cfRule>
  </conditionalFormatting>
  <conditionalFormatting sqref="AL1002:AO1003">
    <cfRule type="expression" dxfId="1923" priority="2021">
      <formula>IF(AND(AL1002&gt;=0, RIGHT(TEXT(AL1002,"0.#"),1)&lt;&gt;"."),TRUE,FALSE)</formula>
    </cfRule>
    <cfRule type="expression" dxfId="1922" priority="2022">
      <formula>IF(AND(AL1002&gt;=0, RIGHT(TEXT(AL1002,"0.#"),1)="."),TRUE,FALSE)</formula>
    </cfRule>
    <cfRule type="expression" dxfId="1921" priority="2023">
      <formula>IF(AND(AL1002&lt;0, RIGHT(TEXT(AL1002,"0.#"),1)&lt;&gt;"."),TRUE,FALSE)</formula>
    </cfRule>
    <cfRule type="expression" dxfId="1920" priority="2024">
      <formula>IF(AND(AL1002&lt;0, RIGHT(TEXT(AL1002,"0.#"),1)="."),TRUE,FALSE)</formula>
    </cfRule>
  </conditionalFormatting>
  <conditionalFormatting sqref="Y1002:Y1003">
    <cfRule type="expression" dxfId="1919" priority="2019">
      <formula>IF(RIGHT(TEXT(Y1002,"0.#"),1)=".",FALSE,TRUE)</formula>
    </cfRule>
    <cfRule type="expression" dxfId="1918" priority="2020">
      <formula>IF(RIGHT(TEXT(Y1002,"0.#"),1)=".",TRUE,FALSE)</formula>
    </cfRule>
  </conditionalFormatting>
  <conditionalFormatting sqref="AL1037:AO1064">
    <cfRule type="expression" dxfId="1917" priority="2015">
      <formula>IF(AND(AL1037&gt;=0, RIGHT(TEXT(AL1037,"0.#"),1)&lt;&gt;"."),TRUE,FALSE)</formula>
    </cfRule>
    <cfRule type="expression" dxfId="1916" priority="2016">
      <formula>IF(AND(AL1037&gt;=0, RIGHT(TEXT(AL1037,"0.#"),1)="."),TRUE,FALSE)</formula>
    </cfRule>
    <cfRule type="expression" dxfId="1915" priority="2017">
      <formula>IF(AND(AL1037&lt;0, RIGHT(TEXT(AL1037,"0.#"),1)&lt;&gt;"."),TRUE,FALSE)</formula>
    </cfRule>
    <cfRule type="expression" dxfId="1914" priority="2018">
      <formula>IF(AND(AL1037&lt;0, RIGHT(TEXT(AL1037,"0.#"),1)="."),TRUE,FALSE)</formula>
    </cfRule>
  </conditionalFormatting>
  <conditionalFormatting sqref="Y1037:Y1064">
    <cfRule type="expression" dxfId="1913" priority="2013">
      <formula>IF(RIGHT(TEXT(Y1037,"0.#"),1)=".",FALSE,TRUE)</formula>
    </cfRule>
    <cfRule type="expression" dxfId="1912" priority="2014">
      <formula>IF(RIGHT(TEXT(Y1037,"0.#"),1)=".",TRUE,FALSE)</formula>
    </cfRule>
  </conditionalFormatting>
  <conditionalFormatting sqref="AL1035:AO1036">
    <cfRule type="expression" dxfId="1911" priority="2009">
      <formula>IF(AND(AL1035&gt;=0, RIGHT(TEXT(AL1035,"0.#"),1)&lt;&gt;"."),TRUE,FALSE)</formula>
    </cfRule>
    <cfRule type="expression" dxfId="1910" priority="2010">
      <formula>IF(AND(AL1035&gt;=0, RIGHT(TEXT(AL1035,"0.#"),1)="."),TRUE,FALSE)</formula>
    </cfRule>
    <cfRule type="expression" dxfId="1909" priority="2011">
      <formula>IF(AND(AL1035&lt;0, RIGHT(TEXT(AL1035,"0.#"),1)&lt;&gt;"."),TRUE,FALSE)</formula>
    </cfRule>
    <cfRule type="expression" dxfId="1908" priority="2012">
      <formula>IF(AND(AL1035&lt;0, RIGHT(TEXT(AL1035,"0.#"),1)="."),TRUE,FALSE)</formula>
    </cfRule>
  </conditionalFormatting>
  <conditionalFormatting sqref="Y1035:Y1036">
    <cfRule type="expression" dxfId="1907" priority="2007">
      <formula>IF(RIGHT(TEXT(Y1035,"0.#"),1)=".",FALSE,TRUE)</formula>
    </cfRule>
    <cfRule type="expression" dxfId="1906" priority="2008">
      <formula>IF(RIGHT(TEXT(Y1035,"0.#"),1)=".",TRUE,FALSE)</formula>
    </cfRule>
  </conditionalFormatting>
  <conditionalFormatting sqref="AL1070:AO1097">
    <cfRule type="expression" dxfId="1905" priority="2003">
      <formula>IF(AND(AL1070&gt;=0, RIGHT(TEXT(AL1070,"0.#"),1)&lt;&gt;"."),TRUE,FALSE)</formula>
    </cfRule>
    <cfRule type="expression" dxfId="1904" priority="2004">
      <formula>IF(AND(AL1070&gt;=0, RIGHT(TEXT(AL1070,"0.#"),1)="."),TRUE,FALSE)</formula>
    </cfRule>
    <cfRule type="expression" dxfId="1903" priority="2005">
      <formula>IF(AND(AL1070&lt;0, RIGHT(TEXT(AL1070,"0.#"),1)&lt;&gt;"."),TRUE,FALSE)</formula>
    </cfRule>
    <cfRule type="expression" dxfId="1902" priority="2006">
      <formula>IF(AND(AL1070&lt;0, RIGHT(TEXT(AL1070,"0.#"),1)="."),TRUE,FALSE)</formula>
    </cfRule>
  </conditionalFormatting>
  <conditionalFormatting sqref="Y1070:Y1097">
    <cfRule type="expression" dxfId="1901" priority="2001">
      <formula>IF(RIGHT(TEXT(Y1070,"0.#"),1)=".",FALSE,TRUE)</formula>
    </cfRule>
    <cfRule type="expression" dxfId="1900" priority="2002">
      <formula>IF(RIGHT(TEXT(Y1070,"0.#"),1)=".",TRUE,FALSE)</formula>
    </cfRule>
  </conditionalFormatting>
  <conditionalFormatting sqref="AL1068:AO1069">
    <cfRule type="expression" dxfId="1899" priority="1997">
      <formula>IF(AND(AL1068&gt;=0, RIGHT(TEXT(AL1068,"0.#"),1)&lt;&gt;"."),TRUE,FALSE)</formula>
    </cfRule>
    <cfRule type="expression" dxfId="1898" priority="1998">
      <formula>IF(AND(AL1068&gt;=0, RIGHT(TEXT(AL1068,"0.#"),1)="."),TRUE,FALSE)</formula>
    </cfRule>
    <cfRule type="expression" dxfId="1897" priority="1999">
      <formula>IF(AND(AL1068&lt;0, RIGHT(TEXT(AL1068,"0.#"),1)&lt;&gt;"."),TRUE,FALSE)</formula>
    </cfRule>
    <cfRule type="expression" dxfId="1896" priority="2000">
      <formula>IF(AND(AL1068&lt;0, RIGHT(TEXT(AL1068,"0.#"),1)="."),TRUE,FALSE)</formula>
    </cfRule>
  </conditionalFormatting>
  <conditionalFormatting sqref="Y1068:Y1069">
    <cfRule type="expression" dxfId="1895" priority="1995">
      <formula>IF(RIGHT(TEXT(Y1068,"0.#"),1)=".",FALSE,TRUE)</formula>
    </cfRule>
    <cfRule type="expression" dxfId="1894" priority="1996">
      <formula>IF(RIGHT(TEXT(Y1068,"0.#"),1)=".",TRUE,FALSE)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1">
    <cfRule type="expression" dxfId="1153" priority="461">
      <formula>IF(RIGHT(TEXT(AU101,"0.#"),1)=".",FALSE,TRUE)</formula>
    </cfRule>
    <cfRule type="expression" dxfId="1152" priority="462">
      <formula>IF(RIGHT(TEXT(AU101,"0.#"),1)=".",TRUE,FALSE)</formula>
    </cfRule>
  </conditionalFormatting>
  <conditionalFormatting sqref="AU102">
    <cfRule type="expression" dxfId="1151" priority="459">
      <formula>IF(RIGHT(TEXT(AU102,"0.#"),1)=".",FALSE,TRUE)</formula>
    </cfRule>
    <cfRule type="expression" dxfId="1150" priority="460">
      <formula>IF(RIGHT(TEXT(AU102,"0.#"),1)=".",TRUE,FALSE)</formula>
    </cfRule>
  </conditionalFormatting>
  <conditionalFormatting sqref="AU105">
    <cfRule type="expression" dxfId="1149" priority="453">
      <formula>IF(RIGHT(TEXT(AU105,"0.#"),1)=".",FALSE,TRUE)</formula>
    </cfRule>
    <cfRule type="expression" dxfId="1148" priority="454">
      <formula>IF(RIGHT(TEXT(AU105,"0.#"),1)=".",TRUE,FALSE)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4" max="49" man="1"/>
    <brk id="735" max="49" man="1"/>
    <brk id="778"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470</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470</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470</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470</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470</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470</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470</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470</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470</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470</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早坂　圭一朗</cp:lastModifiedBy>
  <cp:lastPrinted>2018-06-18T06:43:52Z</cp:lastPrinted>
  <dcterms:created xsi:type="dcterms:W3CDTF">2012-03-13T00:50:25Z</dcterms:created>
  <dcterms:modified xsi:type="dcterms:W3CDTF">2020-11-16T02:22:19Z</dcterms:modified>
</cp:coreProperties>
</file>