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0000_政策統括官　保健統計室\統計総務係のみ\●令和２年度\02 予算\04 行政事業レビュー\06 記載内容確認依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<sst xmlns="http://schemas.openxmlformats.org/spreadsheetml/2006/main" count="3139" uniqueCount="667">
  <si>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</si>
  <si>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</si>
  <si>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</si>
  <si>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</si>
  <si>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</si>
  <si>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</si>
  <si>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</si>
  <si>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</si>
  <si>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</si>
  <si>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</si>
  <si>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</si>
  <si>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</si>
  <si>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</si>
  <si>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</si>
  <si>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</si>
  <si>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</si>
  <si>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</si>
  <si>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</si>
  <si>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</si>
  <si>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</si>
  <si>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</si>
  <si>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</si>
  <si>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</si>
  <si>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</si>
  <si>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</si>
  <si>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</si>
  <si>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</si>
  <si>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</si>
  <si>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</si>
  <si>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</si>
  <si>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</si>
  <si>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</si>
  <si>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</si>
  <si>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</si>
  <si>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</si>
  <si>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</si>
  <si>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</si>
  <si>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</si>
  <si>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</si>
  <si>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</si>
  <si>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</si>
  <si>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</si>
  <si>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</si>
  <si>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</si>
  <si>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</si>
  <si>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</si>
  <si>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</si>
  <si>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</si>
  <si>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</si>
  <si>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</si>
  <si>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</si>
  <si>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</si>
  <si>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</si>
  <si>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</si>
  <si>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</si>
  <si>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</si>
  <si>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</si>
  <si>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</si>
  <si>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</si>
  <si>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</si>
  <si>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</si>
  <si>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</si>
  <si>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</si>
  <si>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</si>
  <si>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</si>
  <si>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</si>
  <si>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</si>
  <si>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</si>
  <si>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</si>
  <si>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</si>
  <si>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</si>
  <si>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</si>
  <si>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</si>
  <si>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</si>
  <si>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</si>
  <si>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</si>
  <si>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</si>
  <si>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</si>
  <si>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</si>
  <si>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</si>
  <si>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</si>
  <si>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</si>
  <si>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</si>
  <si>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</si>
  <si>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</si>
  <si>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</si>
  <si>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</si>
  <si>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</si>
  <si>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</si>
  <si>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</si>
  <si>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</si>
  <si>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</si>
  <si>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</si>
  <si>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</si>
  <si>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</si>
  <si>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</si>
  <si>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</si>
  <si>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</si>
  <si>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</si>
  <si>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</si>
  <si>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</si>
  <si>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</si>
  <si>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</si>
  <si>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</si>
  <si>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</si>
  <si>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</si>
  <si>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</si>
  <si>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</si>
  <si>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</si>
  <si>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</si>
  <si>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</si>
  <si>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</si>
  <si>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</si>
  <si>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</si>
  <si>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</si>
  <si>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</si>
  <si>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</si>
  <si>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</si>
  <si>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</si>
  <si>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</si>
  <si>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</si>
  <si>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</si>
  <si>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</si>
  <si>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</si>
  <si>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</si>
  <si>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</si>
  <si>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</si>
  <si>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</si>
  <si>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</si>
  <si>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</si>
  <si>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</si>
  <si>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</si>
  <si>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</si>
  <si>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</si>
  <si>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</si>
  <si>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</si>
  <si>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</si>
  <si>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</si>
  <si>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</si>
  <si>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</si>
  <si>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</si>
  <si>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</si>
  <si>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</si>
  <si>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</si>
  <si>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</si>
  <si>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</si>
  <si>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</si>
  <si>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</si>
  <si>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</si>
  <si>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</si>
  <si>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</si>
  <si>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</si>
  <si>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</si>
  <si>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</si>
  <si>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</si>
  <si>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</si>
  <si>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</si>
  <si>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</si>
  <si>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</si>
  <si>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</si>
  <si>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</si>
  <si>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</si>
  <si>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</si>
  <si>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</si>
  <si>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</si>
  <si>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</si>
  <si>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</si>
  <si>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</si>
  <si>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</si>
  <si>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</si>
  <si>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</si>
  <si>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</si>
  <si>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</si>
  <si>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</si>
  <si>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</si>
  <si>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</si>
  <si>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</si>
  <si>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</si>
  <si>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</si>
  <si>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</si>
  <si>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</si>
  <si>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</si>
  <si>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</si>
  <si>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</si>
  <si>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</si>
  <si>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</si>
  <si>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</si>
  <si>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</si>
  <si>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</si>
  <si>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</si>
  <si>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</si>
  <si>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</si>
  <si>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</si>
  <si>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</si>
  <si>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</si>
  <si>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</si>
  <si>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</si>
  <si>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</si>
  <si>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</si>
  <si>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</si>
  <si>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</si>
  <si>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</si>
  <si>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</si>
  <si>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</si>
  <si>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</si>
  <si>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</si>
  <si>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</si>
  <si>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</si>
  <si>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</si>
  <si>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</si>
  <si>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</si>
  <si>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</si>
  <si>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</si>
  <si>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</si>
  <si>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</si>
  <si>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</si>
  <si>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</si>
  <si>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</si>
  <si>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</si>
  <si>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</si>
  <si>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</si>
  <si>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</si>
  <si>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</si>
  <si>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</si>
  <si>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</si>
  <si>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</si>
  <si>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</si>
  <si>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</si>
  <si>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</si>
  <si>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</si>
  <si>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</si>
  <si>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</si>
  <si>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</si>
  <si>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</si>
  <si>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</si>
  <si>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</si>
  <si>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</si>
  <si>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</si>
  <si>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</si>
  <si>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</si>
  <si>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</si>
  <si>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</si>
  <si>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</si>
  <si>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</si>
  <si>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</si>
  <si>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</si>
  <si>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</si>
  <si>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</si>
  <si>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</si>
  <si>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</si>
  <si>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</si>
  <si>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</si>
  <si>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</si>
  <si>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</si>
  <si>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</si>
  <si>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</si>
  <si>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</si>
  <si>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</si>
  <si>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</si>
  <si>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</si>
  <si>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</si>
  <si>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</si>
  <si>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</si>
  <si>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</si>
  <si>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</si>
  <si>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</si>
  <si>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</si>
  <si>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</si>
  <si>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</si>
  <si>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</si>
  <si>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</si>
  <si>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</si>
  <si>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</si>
  <si>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</si>
  <si>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</si>
  <si>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</si>
  <si>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</si>
  <si>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</si>
  <si>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</si>
  <si>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</si>
  <si>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</si>
  <si>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</si>
  <si>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</si>
  <si>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</si>
  <si>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</si>
  <si>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</si>
  <si>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</si>
  <si>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</si>
  <si>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</si>
  <si>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</si>
  <si>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</si>
  <si>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</si>
  <si>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</si>
  <si>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</si>
  <si>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</si>
  <si>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</si>
  <si>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</si>
  <si>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</si>
  <si>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</si>
  <si>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</si>
  <si>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</si>
  <si>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</si>
  <si>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</si>
  <si>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</si>
  <si>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</si>
  <si>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</si>
  <si>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</si>
  <si>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</si>
  <si>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</si>
  <si>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</si>
  <si>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</si>
  <si>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</si>
  <si>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</si>
  <si>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</si>
  <si>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</si>
  <si>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</si>
  <si>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</si>
  <si>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</si>
  <si>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</si>
  <si>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</si>
  <si>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</si>
  <si>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</si>
  <si>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</si>
  <si>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</si>
  <si>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</si>
  <si>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</si>
  <si>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</si>
  <si>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</si>
  <si>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</si>
  <si>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</si>
  <si>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</si>
  <si>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</si>
  <si>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</si>
  <si>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</si>
  <si>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</si>
  <si>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</si>
  <si>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</si>
  <si>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</si>
  <si>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</si>
  <si>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</si>
  <si>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</si>
  <si>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</si>
  <si>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</si>
  <si>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</si>
  <si>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</si>
  <si>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</si>
  <si>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</si>
  <si>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</si>
  <si>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</si>
  <si>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</si>
  <si>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</si>
  <si>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</si>
  <si>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</si>
  <si>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</si>
  <si>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</si>
  <si>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</si>
  <si>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</si>
  <si>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</si>
  <si>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</si>
  <si>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</si>
  <si>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</si>
  <si>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</si>
  <si>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</si>
  <si>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</si>
  <si>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</si>
  <si>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</si>
  <si>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</si>
  <si>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</si>
  <si>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</si>
  <si>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</si>
  <si>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</si>
  <si>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</si>
  <si>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</si>
  <si>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</si>
  <si>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</si>
  <si>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</si>
  <si>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</si>
  <si>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</si>
  <si>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</si>
  <si>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</si>
  <si>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</si>
  <si>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</si>
  <si>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</si>
  <si>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</si>
  <si>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</si>
  <si>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</si>
  <si>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</si>
  <si>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</si>
  <si>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</si>
  <si>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</si>
  <si>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</si>
  <si>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</si>
  <si>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</si>
  <si>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</si>
  <si>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</si>
  <si>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</si>
  <si>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</si>
  <si>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</si>
  <si>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</si>
  <si>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</si>
  <si>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</si>
  <si>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</si>
  <si>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</si>
  <si>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</si>
  <si>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</si>
  <si>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</si>
  <si>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</si>
  <si>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</si>
  <si>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</si>
  <si>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</si>
  <si>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</si>
  <si>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</si>
  <si>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</si>
  <si>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</si>
  <si>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</si>
  <si>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</si>
  <si>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</si>
  <si>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</si>
  <si>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</si>
  <si>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</si>
  <si>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</si>
  <si>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</si>
  <si>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</si>
  <si>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</si>
  <si>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</si>
  <si>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</si>
  <si>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</si>
  <si>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</si>
  <si>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</si>
  <si>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</si>
  <si>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</si>
  <si>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</si>
  <si>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</si>
  <si>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</si>
  <si>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</si>
  <si>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</si>
  <si>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</si>
  <si>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</si>
  <si>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</si>
  <si>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</si>
  <si>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</si>
  <si>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</si>
  <si>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</si>
  <si>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</si>
  <si>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</si>
  <si>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</si>
  <si>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</si>
  <si>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</si>
  <si>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</si>
  <si>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</si>
  <si>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</si>
  <si>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</si>
  <si>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</si>
  <si>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</si>
  <si>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</si>
  <si>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</si>
  <si>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</si>
  <si>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</si>
  <si>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</si>
  <si>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</si>
  <si>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</si>
  <si>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</si>
  <si>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</si>
  <si>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</si>
  <si>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</si>
  <si>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</si>
  <si>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</si>
  <si>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</si>
  <si>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</si>
  <si>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</si>
  <si>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</si>
  <si>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</si>
  <si>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</si>
  <si>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</si>
  <si>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</si>
  <si>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</si>
  <si>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</si>
  <si>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</si>
  <si>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</si>
  <si>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</si>
  <si>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</si>
  <si>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</si>
  <si>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</si>
  <si>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</si>
  <si>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</si>
  <si>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</si>
  <si>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</si>
  <si>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</si>
  <si>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</si>
  <si>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</si>
  <si>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</si>
  <si>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</si>
  <si>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</si>
  <si>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</si>
  <si>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</si>
  <si>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</si>
  <si>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</si>
  <si>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</si>
  <si>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</si>
  <si>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</si>
  <si>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</si>
  <si>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</si>
  <si>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</si>
  <si>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</si>
  <si>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</si>
  <si>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</si>
  <si>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</si>
  <si>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</si>
  <si>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</si>
  <si>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</si>
  <si>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</si>
  <si>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</si>
  <si>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</si>
  <si>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</si>
  <si>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</si>
  <si>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</si>
  <si>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</si>
  <si>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</si>
  <si>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</si>
  <si>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</si>
  <si>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</si>
  <si>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</si>
  <si>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</si>
  <si>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</si>
  <si>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</si>
  <si>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</si>
  <si>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</si>
  <si>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</si>
  <si>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</si>
  <si>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</si>
  <si>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</si>
  <si>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</si>
  <si>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</si>
  <si>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</si>
  <si>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</si>
  <si>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</si>
  <si>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</si>
  <si>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</si>
  <si>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</si>
  <si>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</si>
  <si>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</si>
  <si>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</si>
  <si>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</si>
  <si>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</si>
  <si>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</si>
  <si>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</si>
  <si>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</si>
  <si>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受療状況調査費</t>
  </si>
  <si>
    <t>厚生労働省</t>
  </si>
  <si>
    <t>保健統計室</t>
  </si>
  <si>
    <t>保健統計官　　森　桂</t>
    <rPh sb="7" eb="8">
      <t>モリ</t>
    </rPh>
    <rPh sb="9" eb="10">
      <t>ケイ</t>
    </rPh>
    <phoneticPr fontId="5"/>
  </si>
  <si>
    <t>○</t>
  </si>
  <si>
    <t>「医療計画」</t>
  </si>
  <si>
    <t>患者調査は、全国の医療施設を利用する患者の傷病状況等について、医療施設が患者の診療録の内容に基づき調査票を記入し、管轄する保健所・都道府県を経由して厚生労働省に提出されるもので、3年に1度実施されている。受療行動調査は全国から抽出された医療施設を利用した患者（入院・外来）が調査票を記入し、管轄する保健所・都道府県を経由または直接郵送により厚生労働省に提出されるもので、3年に1度実施されている。それぞれ提出された調査票は、厚生労働省において審査・集計し、翌年度に調査結果の公表を行う。</t>
  </si>
  <si>
    <t>-</t>
  </si>
  <si>
    <t>-</t>
    <phoneticPr fontId="5"/>
  </si>
  <si>
    <t>-</t>
    <phoneticPr fontId="5"/>
  </si>
  <si>
    <t>-</t>
    <phoneticPr fontId="5"/>
  </si>
  <si>
    <t>職員旅費</t>
  </si>
  <si>
    <t>厚生労働統計調査費</t>
    <rPh sb="0" eb="2">
      <t>コウセイ</t>
    </rPh>
    <rPh sb="2" eb="4">
      <t>ロウドウ</t>
    </rPh>
    <rPh sb="4" eb="6">
      <t>トウケイ</t>
    </rPh>
    <rPh sb="6" eb="9">
      <t>チョウサヒ</t>
    </rPh>
    <phoneticPr fontId="5"/>
  </si>
  <si>
    <t>国民生活基礎調査委託費</t>
    <rPh sb="0" eb="2">
      <t>コクミン</t>
    </rPh>
    <rPh sb="2" eb="4">
      <t>セイカツ</t>
    </rPh>
    <rPh sb="4" eb="6">
      <t>キソ</t>
    </rPh>
    <rPh sb="6" eb="8">
      <t>チョウサ</t>
    </rPh>
    <rPh sb="8" eb="11">
      <t>イタクヒ</t>
    </rPh>
    <phoneticPr fontId="5"/>
  </si>
  <si>
    <t>統計調査の実施状況（統計データを遅滞なく公表しているか）</t>
  </si>
  <si>
    <t>取りまとめ、公表できた統計等の数</t>
  </si>
  <si>
    <t>調査</t>
  </si>
  <si>
    <t>-</t>
    <phoneticPr fontId="5"/>
  </si>
  <si>
    <t>患者調査、受療行動調査</t>
  </si>
  <si>
    <t>客体数</t>
  </si>
  <si>
    <t>患者調査
　客体数　 　：　3,355,000（当初見込み）
　公表予定　：　平成30年末</t>
    <phoneticPr fontId="5"/>
  </si>
  <si>
    <t>受療行動調査
　客体数　 　：　195,155（当初見込み）
　公表予定　：　平成31年3月</t>
    <phoneticPr fontId="5"/>
  </si>
  <si>
    <t>年度執行額／調査客体数　　　　　　　　　　　　　　</t>
  </si>
  <si>
    <t>円</t>
  </si>
  <si>
    <t>　円/件</t>
  </si>
  <si>
    <t>厚生労働行政の施策決定に係る基礎資料等として活用され、広く国民からも利用されており、ニーズを的確に反映している。</t>
  </si>
  <si>
    <t>医療施設を利用する患者の傷病状況や医療への満足度を把握し、医療行政の基礎資料となるもので、基幹統計として国が実施すべき事業である。</t>
  </si>
  <si>
    <t>調査結果は広く国民のニーズがある他、施策立案等に利用されており、優先度の高い事業となっている。</t>
  </si>
  <si>
    <t>無</t>
  </si>
  <si>
    <t>随意契約については会計法令上認められている少額の随意契約である。</t>
  </si>
  <si>
    <t>‐</t>
  </si>
  <si>
    <t>適正な予算執行及びコスト削減に努めている。</t>
  </si>
  <si>
    <t>厚生労働統計の実施に必要な最小限の費途・使途に限定されている。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</si>
  <si>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</si>
  <si>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</si>
  <si>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</si>
  <si>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調達に当たっては、可能な部分について一般競争入札を実施する等、引き続き効率的な実施に努める。
また、調査結果については、わかりやすくポイントを示すなど国民にわかりやすいように公表資料を作成し遅延なく公表する。</t>
  </si>
  <si>
    <t>892</t>
    <phoneticPr fontId="5"/>
  </si>
  <si>
    <t>-</t>
    <phoneticPr fontId="5"/>
  </si>
  <si>
    <t>A.株式会社東計電算</t>
    <rPh sb="2" eb="6">
      <t>カブシキガイシャ</t>
    </rPh>
    <phoneticPr fontId="5"/>
  </si>
  <si>
    <t>受付・審査・データ入力業務（患者調査）</t>
    <rPh sb="11" eb="13">
      <t>ギョウム</t>
    </rPh>
    <rPh sb="14" eb="16">
      <t>カンジャ</t>
    </rPh>
    <rPh sb="16" eb="18">
      <t>チョウサ</t>
    </rPh>
    <phoneticPr fontId="5"/>
  </si>
  <si>
    <t>雑役務費</t>
    <rPh sb="0" eb="2">
      <t>ザツエキ</t>
    </rPh>
    <rPh sb="2" eb="3">
      <t>ム</t>
    </rPh>
    <rPh sb="3" eb="4">
      <t>ヒ</t>
    </rPh>
    <phoneticPr fontId="5"/>
  </si>
  <si>
    <t>B.日本郵便株式会社</t>
    <phoneticPr fontId="5"/>
  </si>
  <si>
    <t>調査票返信郵便料</t>
    <phoneticPr fontId="5"/>
  </si>
  <si>
    <t>通信運搬費</t>
    <rPh sb="0" eb="2">
      <t>ツウシン</t>
    </rPh>
    <rPh sb="2" eb="5">
      <t>ウンパンヒ</t>
    </rPh>
    <phoneticPr fontId="5"/>
  </si>
  <si>
    <t>C.東京都</t>
    <phoneticPr fontId="5"/>
  </si>
  <si>
    <t>記入者手当</t>
    <rPh sb="0" eb="3">
      <t>キニュウシャ</t>
    </rPh>
    <rPh sb="3" eb="5">
      <t>テアテ</t>
    </rPh>
    <phoneticPr fontId="5"/>
  </si>
  <si>
    <t>調査員手当</t>
    <rPh sb="0" eb="3">
      <t>チョウサイン</t>
    </rPh>
    <rPh sb="3" eb="5">
      <t>テアテ</t>
    </rPh>
    <phoneticPr fontId="5"/>
  </si>
  <si>
    <t>庁費</t>
    <rPh sb="0" eb="2">
      <t>チョウヒ</t>
    </rPh>
    <phoneticPr fontId="5"/>
  </si>
  <si>
    <t>職員旅費</t>
    <rPh sb="0" eb="2">
      <t>ショクイン</t>
    </rPh>
    <rPh sb="2" eb="4">
      <t>リョヒ</t>
    </rPh>
    <phoneticPr fontId="5"/>
  </si>
  <si>
    <t>各施設で作成される調査票の保健所、都道府県、厚生労働省への送付</t>
    <rPh sb="0" eb="3">
      <t>カクシセツ</t>
    </rPh>
    <rPh sb="4" eb="6">
      <t>サクセイ</t>
    </rPh>
    <rPh sb="9" eb="12">
      <t>チョウサヒョウ</t>
    </rPh>
    <rPh sb="13" eb="16">
      <t>ホケンジョ</t>
    </rPh>
    <rPh sb="17" eb="21">
      <t>トドウフケン</t>
    </rPh>
    <rPh sb="22" eb="24">
      <t>コウセイ</t>
    </rPh>
    <rPh sb="24" eb="27">
      <t>ロウドウショウ</t>
    </rPh>
    <rPh sb="29" eb="31">
      <t>ソウフ</t>
    </rPh>
    <phoneticPr fontId="5"/>
  </si>
  <si>
    <t>会議出席旅費等</t>
  </si>
  <si>
    <t>患者調査　受付・審査・データ入力等一式</t>
    <phoneticPr fontId="5"/>
  </si>
  <si>
    <t>株式会社東計電算</t>
    <rPh sb="0" eb="4">
      <t>カブシキガイシャ</t>
    </rPh>
    <phoneticPr fontId="5"/>
  </si>
  <si>
    <t>平成29年患者調査（病院用、一般診療所用、歯科診療所用）電子調査票開発、オンライン調査システム関係書類作成等及び電子調査票データ処理システム改修一式</t>
    <phoneticPr fontId="5"/>
  </si>
  <si>
    <t>平成29年受療行動調査関係書類　外来患者票214,420部外12件の印刷</t>
    <phoneticPr fontId="5"/>
  </si>
  <si>
    <t>音羽印刷株式会社</t>
    <phoneticPr fontId="5"/>
  </si>
  <si>
    <t>平成29年患者調査　病院入院（奇数）票745,700部　外19件の印刷</t>
    <phoneticPr fontId="5"/>
  </si>
  <si>
    <t>凸版印刷株式会社</t>
    <phoneticPr fontId="5"/>
  </si>
  <si>
    <t>受療行動調査　受付・審査・データ入力・画像ファイル作成等一式</t>
    <phoneticPr fontId="5"/>
  </si>
  <si>
    <t>株式会社ケー・デー・シー</t>
    <phoneticPr fontId="5"/>
  </si>
  <si>
    <t>株式会社ハップ</t>
    <phoneticPr fontId="5"/>
  </si>
  <si>
    <t>日本郵便株式会社</t>
    <phoneticPr fontId="5"/>
  </si>
  <si>
    <t>株式会社内山回漕店</t>
    <rPh sb="0" eb="4">
      <t>カブシキガイシャ</t>
    </rPh>
    <phoneticPr fontId="5"/>
  </si>
  <si>
    <t>調査票等梱包発送業務（患者調査）</t>
    <rPh sb="11" eb="13">
      <t>カンジャ</t>
    </rPh>
    <rPh sb="13" eb="15">
      <t>チョウサ</t>
    </rPh>
    <phoneticPr fontId="5"/>
  </si>
  <si>
    <t>官報掲載料(入札広告）</t>
    <phoneticPr fontId="5"/>
  </si>
  <si>
    <t>調査票等梱包発送業務(受療行動調査）</t>
    <rPh sb="11" eb="13">
      <t>ジュリョウ</t>
    </rPh>
    <rPh sb="13" eb="15">
      <t>コウドウ</t>
    </rPh>
    <rPh sb="15" eb="17">
      <t>チョウサ</t>
    </rPh>
    <phoneticPr fontId="5"/>
  </si>
  <si>
    <t>独立行政法人国立印刷局</t>
    <phoneticPr fontId="5"/>
  </si>
  <si>
    <t>オートコーディングシステム改修一式（患者調査）</t>
    <rPh sb="18" eb="20">
      <t>カンジャ</t>
    </rPh>
    <rPh sb="20" eb="22">
      <t>チョウサ</t>
    </rPh>
    <phoneticPr fontId="5"/>
  </si>
  <si>
    <t>記入者手当等</t>
    <rPh sb="0" eb="3">
      <t>キニュウシャ</t>
    </rPh>
    <rPh sb="3" eb="5">
      <t>テアテ</t>
    </rPh>
    <rPh sb="5" eb="6">
      <t>トウ</t>
    </rPh>
    <phoneticPr fontId="5"/>
  </si>
  <si>
    <t>同上</t>
    <rPh sb="0" eb="2">
      <t>ドウジョウ</t>
    </rPh>
    <phoneticPr fontId="5"/>
  </si>
  <si>
    <t>補助金等交付</t>
  </si>
  <si>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</si>
  <si>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</si>
  <si>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</si>
  <si>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</si>
  <si>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</si>
  <si>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</si>
  <si>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厚生労働統計調査に必要な経費</t>
    <phoneticPr fontId="5"/>
  </si>
  <si>
    <t>職員G</t>
    <rPh sb="0" eb="2">
      <t>ショクイン</t>
    </rPh>
    <phoneticPr fontId="5"/>
  </si>
  <si>
    <t>-</t>
    <phoneticPr fontId="5"/>
  </si>
  <si>
    <t>東芝デジタルソリューションズ株式会社</t>
    <phoneticPr fontId="5"/>
  </si>
  <si>
    <t>調査票返信郵便料（受療行動調査）</t>
    <rPh sb="9" eb="11">
      <t>ジュリョウ</t>
    </rPh>
    <rPh sb="11" eb="13">
      <t>コウドウ</t>
    </rPh>
    <rPh sb="13" eb="15">
      <t>チョウサ</t>
    </rPh>
    <phoneticPr fontId="5"/>
  </si>
  <si>
    <t>調査員への謝礼、交通費</t>
    <rPh sb="0" eb="3">
      <t>チョウサイン</t>
    </rPh>
    <rPh sb="5" eb="7">
      <t>シャレイ</t>
    </rPh>
    <rPh sb="8" eb="11">
      <t>コウツウヒ</t>
    </rPh>
    <phoneticPr fontId="5"/>
  </si>
  <si>
    <t>適切に予算を執行し、事業の目標が達成できており、このまま継続して事業を実施する。今後も引き続き効率的な調達と、わかりやすい公表資料の作成、早期公表に努める。</t>
    <phoneticPr fontId="5"/>
  </si>
  <si>
    <t>-</t>
    <phoneticPr fontId="5"/>
  </si>
  <si>
    <t>-</t>
    <phoneticPr fontId="5"/>
  </si>
  <si>
    <t>-</t>
    <phoneticPr fontId="5"/>
  </si>
  <si>
    <t>東京都</t>
    <rPh sb="0" eb="3">
      <t>トウキョウト</t>
    </rPh>
    <phoneticPr fontId="21"/>
  </si>
  <si>
    <t>北海道</t>
    <rPh sb="0" eb="3">
      <t>ホッカイドウ</t>
    </rPh>
    <phoneticPr fontId="21"/>
  </si>
  <si>
    <t>埼玉県</t>
    <rPh sb="0" eb="3">
      <t>サイタマケン</t>
    </rPh>
    <phoneticPr fontId="21"/>
  </si>
  <si>
    <t>茨城県</t>
    <rPh sb="0" eb="3">
      <t>イバラギケン</t>
    </rPh>
    <phoneticPr fontId="21"/>
  </si>
  <si>
    <t>愛知県</t>
    <rPh sb="0" eb="3">
      <t>アイチケン</t>
    </rPh>
    <phoneticPr fontId="21"/>
  </si>
  <si>
    <t>大阪府</t>
    <rPh sb="0" eb="3">
      <t>オオサカフ</t>
    </rPh>
    <phoneticPr fontId="21"/>
  </si>
  <si>
    <t>横浜市</t>
    <rPh sb="0" eb="3">
      <t>ヨコハマシ</t>
    </rPh>
    <phoneticPr fontId="20"/>
  </si>
  <si>
    <t>大阪市</t>
    <rPh sb="0" eb="3">
      <t>オオサカシ</t>
    </rPh>
    <phoneticPr fontId="21"/>
  </si>
  <si>
    <t>名古屋市</t>
    <rPh sb="0" eb="4">
      <t>ナゴヤシ</t>
    </rPh>
    <phoneticPr fontId="21"/>
  </si>
  <si>
    <t>千葉県</t>
    <rPh sb="0" eb="3">
      <t>チバケン</t>
    </rPh>
    <phoneticPr fontId="21"/>
  </si>
  <si>
    <t>・統計法（平成19年法律第53号）第9条
・患者調査規則（昭和28年厚生省令第26号）</t>
    <phoneticPr fontId="5"/>
  </si>
  <si>
    <t>基幹統計調査である患者調査、一般統計である受療行動調査を実施し、医療施設を利用する患者の傷病状況等の実態及び受療した患者の医療に対する満足度等の認識を把握し、医療行政の基礎資料を得ることを目的とする。</t>
    <phoneticPr fontId="5"/>
  </si>
  <si>
    <t>-</t>
    <phoneticPr fontId="5"/>
  </si>
  <si>
    <t>不用の主な要因としては、一般競争入札等によりコスト削減に努めた結果として生じたものである。</t>
    <phoneticPr fontId="5"/>
  </si>
  <si>
    <t>D.事務費</t>
    <rPh sb="2" eb="5">
      <t>ジムヒ</t>
    </rPh>
    <phoneticPr fontId="5"/>
  </si>
  <si>
    <t>職員旅費</t>
    <rPh sb="0" eb="2">
      <t>ショクイン</t>
    </rPh>
    <rPh sb="2" eb="4">
      <t>リョヒ</t>
    </rPh>
    <phoneticPr fontId="5"/>
  </si>
  <si>
    <t>調達業務監査のための旅費</t>
    <rPh sb="0" eb="2">
      <t>チョウタツ</t>
    </rPh>
    <rPh sb="2" eb="4">
      <t>ギョウム</t>
    </rPh>
    <rPh sb="4" eb="6">
      <t>カンサ</t>
    </rPh>
    <rPh sb="10" eb="12">
      <t>リョヒ</t>
    </rPh>
    <phoneticPr fontId="5"/>
  </si>
  <si>
    <t>-</t>
    <phoneticPr fontId="5"/>
  </si>
  <si>
    <t>-</t>
    <phoneticPr fontId="5"/>
  </si>
  <si>
    <t>点検対象外</t>
    <rPh sb="0" eb="5">
      <t>テンケンタイショウガイ</t>
    </rPh>
    <phoneticPr fontId="5"/>
  </si>
  <si>
    <t>医療行政の企画立案等に活用される基礎資料を得るために必要な事業であることから、引き続き必要な予算を確保し、効率的かつ適正な執行に努めること。</t>
    <rPh sb="5" eb="7">
      <t>キカク</t>
    </rPh>
    <rPh sb="7" eb="9">
      <t>リツアン</t>
    </rPh>
    <rPh sb="9" eb="10">
      <t>トウ</t>
    </rPh>
    <rPh sb="11" eb="13">
      <t>カツヨウ</t>
    </rPh>
    <rPh sb="21" eb="22">
      <t>エ</t>
    </rPh>
    <rPh sb="26" eb="28">
      <t>ヒツヨウ</t>
    </rPh>
    <rPh sb="29" eb="31">
      <t>ジギョウ</t>
    </rPh>
    <rPh sb="53" eb="56">
      <t>コウリツテキ</t>
    </rPh>
    <phoneticPr fontId="5"/>
  </si>
  <si>
    <t>政策統括官（統計・情報政策、政策評価担当）</t>
    <rPh sb="14" eb="16">
      <t>セイサク</t>
    </rPh>
    <rPh sb="16" eb="18">
      <t>ヒョウカ</t>
    </rPh>
    <phoneticPr fontId="5"/>
  </si>
  <si>
    <t>調査未実施年のため。</t>
    <rPh sb="0" eb="2">
      <t>チョウサ</t>
    </rPh>
    <rPh sb="2" eb="5">
      <t>ミジッシ</t>
    </rPh>
    <rPh sb="5" eb="6">
      <t>ネン</t>
    </rPh>
    <phoneticPr fontId="5"/>
  </si>
  <si>
    <t>-</t>
    <phoneticPr fontId="5"/>
  </si>
  <si>
    <t>-</t>
    <phoneticPr fontId="5"/>
  </si>
  <si>
    <t>-</t>
    <phoneticPr fontId="5"/>
  </si>
  <si>
    <t>消耗品・印刷物の作成にあたっては、必要最小限になるよう配布先、余部数等を精査、調整は極力競争性を確保した方法による等コスト削減、効率化を図っている。</t>
    <phoneticPr fontId="5"/>
  </si>
  <si>
    <t>8</t>
    <phoneticPr fontId="5"/>
  </si>
  <si>
    <t>919</t>
    <phoneticPr fontId="5"/>
  </si>
  <si>
    <t>918</t>
    <phoneticPr fontId="5"/>
  </si>
  <si>
    <t>924</t>
    <phoneticPr fontId="5"/>
  </si>
  <si>
    <t>184,996,143
/3,550,155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</si>
</sst>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76543</xdr:colOff>
      <xdr:row>746</xdr:row>
      <xdr:rowOff>111314</xdr:rowOff>
    </xdr:from>
    <xdr:to>
      <xdr:col>28</xdr:col>
      <xdr:colOff>76544</xdr:colOff>
      <xdr:row>749</xdr:row>
      <xdr:rowOff>269317</xdr:rowOff>
    </xdr:to>
    <xdr:cxnSp macro="">
      <xdr:nvCxnSpPr>
        <xdr:cNvPr id="2" name="直線矢印コネクタ 1"/>
        <xdr:cNvCxnSpPr/>
      </xdr:nvCxnSpPr>
      <xdr:spPr>
        <a:xfrm flipH="1">
          <a:off x="5766143" y="45526514"/>
          <a:ext cx="1" cy="12248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171420</xdr:colOff>
      <xdr:row>749</xdr:row>
      <xdr:rowOff>259792</xdr:rowOff>
    </xdr:from>
    <xdr:to>
      <xdr:col>41</xdr:col>
      <xdr:colOff>181361</xdr:colOff>
      <xdr:row>749</xdr:row>
      <xdr:rowOff>262173</xdr:rowOff>
    </xdr:to>
    <xdr:cxnSp macro="">
      <xdr:nvCxnSpPr>
        <xdr:cNvPr id="3" name="カギ線コネクタ 2"/>
        <xdr:cNvCxnSpPr/>
      </xdr:nvCxnSpPr>
      <xdr:spPr>
        <a:xfrm rot="5400000" flipH="1" flipV="1">
          <a:off x="5763200" y="43994812"/>
          <a:ext cx="2381" cy="5496341"/>
        </a:xfrm>
        <a:prstGeom prst="bentConnector3">
          <a:avLst>
            <a:gd name="adj1" fmla="val 26102730"/>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95249</xdr:colOff>
      <xdr:row>756</xdr:row>
      <xdr:rowOff>101415</xdr:rowOff>
    </xdr:from>
    <xdr:to>
      <xdr:col>20</xdr:col>
      <xdr:colOff>149677</xdr:colOff>
      <xdr:row>756</xdr:row>
      <xdr:rowOff>1020535</xdr:rowOff>
    </xdr:to>
    <xdr:sp macro="" textlink="">
      <xdr:nvSpPr>
        <xdr:cNvPr id="4" name="大かっこ 3"/>
        <xdr:cNvSpPr/>
      </xdr:nvSpPr>
      <xdr:spPr>
        <a:xfrm>
          <a:off x="1932213" y="49781094"/>
          <a:ext cx="2299607" cy="91912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200"/>
            <a:t>・受付・審査・データ入力業務 等</a:t>
          </a:r>
          <a:endParaRPr kumimoji="1" lang="en-US" altLang="ja-JP" sz="1200"/>
        </a:p>
      </xdr:txBody>
    </xdr:sp>
    <xdr:clientData/>
  </xdr:twoCellAnchor>
  <xdr:twoCellAnchor>
    <xdr:from>
      <xdr:col>7</xdr:col>
      <xdr:colOff>88900</xdr:colOff>
      <xdr:row>749</xdr:row>
      <xdr:rowOff>316942</xdr:rowOff>
    </xdr:from>
    <xdr:to>
      <xdr:col>21</xdr:col>
      <xdr:colOff>166033</xdr:colOff>
      <xdr:row>750</xdr:row>
      <xdr:rowOff>171449</xdr:rowOff>
    </xdr:to>
    <xdr:sp macro="" textlink="">
      <xdr:nvSpPr>
        <xdr:cNvPr id="5" name="テキスト ボックス 4"/>
        <xdr:cNvSpPr txBox="1"/>
      </xdr:nvSpPr>
      <xdr:spPr>
        <a:xfrm>
          <a:off x="1511300" y="46798942"/>
          <a:ext cx="2921933" cy="210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Ａ．一般競争入札（最低価格）</a:t>
          </a:r>
          <a:r>
            <a:rPr kumimoji="1" lang="en-US" altLang="ja-JP" sz="1400"/>
            <a:t>】</a:t>
          </a:r>
          <a:endParaRPr kumimoji="1" lang="ja-JP" altLang="en-US" sz="1400"/>
        </a:p>
      </xdr:txBody>
    </xdr:sp>
    <xdr:clientData/>
  </xdr:twoCellAnchor>
  <xdr:twoCellAnchor>
    <xdr:from>
      <xdr:col>22</xdr:col>
      <xdr:colOff>67577</xdr:colOff>
      <xdr:row>743</xdr:row>
      <xdr:rowOff>258112</xdr:rowOff>
    </xdr:from>
    <xdr:to>
      <xdr:col>34</xdr:col>
      <xdr:colOff>21007</xdr:colOff>
      <xdr:row>745</xdr:row>
      <xdr:rowOff>240998</xdr:rowOff>
    </xdr:to>
    <xdr:sp macro="" textlink="">
      <xdr:nvSpPr>
        <xdr:cNvPr id="6" name="大かっこ 5"/>
        <xdr:cNvSpPr/>
      </xdr:nvSpPr>
      <xdr:spPr>
        <a:xfrm>
          <a:off x="4537977" y="44606512"/>
          <a:ext cx="2391830" cy="694086"/>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600"/>
            </a:lnSpc>
          </a:pPr>
          <a:r>
            <a:rPr kumimoji="1" lang="ja-JP" altLang="en-US" sz="1400"/>
            <a:t>基幹統計調査である</a:t>
          </a:r>
          <a:endParaRPr kumimoji="1" lang="en-US" altLang="ja-JP" sz="1400"/>
        </a:p>
        <a:p>
          <a:pPr algn="ctr">
            <a:lnSpc>
              <a:spcPts val="1600"/>
            </a:lnSpc>
          </a:pPr>
          <a:r>
            <a:rPr kumimoji="1" lang="ja-JP" altLang="en-US" sz="1400"/>
            <a:t>患者調査等の実施</a:t>
          </a:r>
          <a:endParaRPr kumimoji="1" lang="en-US" altLang="ja-JP" sz="1400"/>
        </a:p>
      </xdr:txBody>
    </xdr:sp>
    <xdr:clientData/>
  </xdr:twoCellAnchor>
  <xdr:twoCellAnchor>
    <xdr:from>
      <xdr:col>9</xdr:col>
      <xdr:colOff>149755</xdr:colOff>
      <xdr:row>750</xdr:row>
      <xdr:rowOff>309284</xdr:rowOff>
    </xdr:from>
    <xdr:to>
      <xdr:col>20</xdr:col>
      <xdr:colOff>58240</xdr:colOff>
      <xdr:row>756</xdr:row>
      <xdr:rowOff>15690</xdr:rowOff>
    </xdr:to>
    <xdr:sp macro="" textlink="">
      <xdr:nvSpPr>
        <xdr:cNvPr id="7" name="テキスト ボックス 6"/>
        <xdr:cNvSpPr txBox="1"/>
      </xdr:nvSpPr>
      <xdr:spPr>
        <a:xfrm>
          <a:off x="1978555" y="47146884"/>
          <a:ext cx="2143685"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5</a:t>
          </a:r>
          <a:r>
            <a:rPr kumimoji="1" lang="ja-JP" altLang="en-US" sz="1600">
              <a:latin typeface="+mj-ea"/>
              <a:ea typeface="+mj-ea"/>
            </a:rPr>
            <a:t>社）</a:t>
          </a:r>
        </a:p>
        <a:p>
          <a:pPr algn="ctr"/>
          <a:r>
            <a:rPr kumimoji="1" lang="en-US" altLang="ja-JP" sz="1600">
              <a:latin typeface="+mj-ea"/>
              <a:ea typeface="+mj-ea"/>
            </a:rPr>
            <a:t>54</a:t>
          </a:r>
          <a:r>
            <a:rPr kumimoji="1" lang="ja-JP" altLang="en-US" sz="1600">
              <a:latin typeface="+mj-ea"/>
              <a:ea typeface="+mj-ea"/>
            </a:rPr>
            <a:t>百万円</a:t>
          </a:r>
        </a:p>
      </xdr:txBody>
    </xdr:sp>
    <xdr:clientData/>
  </xdr:twoCellAnchor>
  <xdr:twoCellAnchor>
    <xdr:from>
      <xdr:col>35</xdr:col>
      <xdr:colOff>56028</xdr:colOff>
      <xdr:row>749</xdr:row>
      <xdr:rowOff>335992</xdr:rowOff>
    </xdr:from>
    <xdr:to>
      <xdr:col>48</xdr:col>
      <xdr:colOff>46690</xdr:colOff>
      <xdr:row>750</xdr:row>
      <xdr:rowOff>238684</xdr:rowOff>
    </xdr:to>
    <xdr:sp macro="" textlink="">
      <xdr:nvSpPr>
        <xdr:cNvPr id="8" name="テキスト ボックス 7"/>
        <xdr:cNvSpPr txBox="1"/>
      </xdr:nvSpPr>
      <xdr:spPr>
        <a:xfrm>
          <a:off x="7168028" y="46817992"/>
          <a:ext cx="2632262" cy="258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Ｃ．委託費</a:t>
          </a:r>
          <a:r>
            <a:rPr kumimoji="1" lang="en-US" altLang="ja-JP" sz="1400"/>
            <a:t>】</a:t>
          </a:r>
          <a:endParaRPr kumimoji="1" lang="ja-JP" altLang="en-US" sz="1400"/>
        </a:p>
      </xdr:txBody>
    </xdr:sp>
    <xdr:clientData/>
  </xdr:twoCellAnchor>
  <xdr:twoCellAnchor>
    <xdr:from>
      <xdr:col>23</xdr:col>
      <xdr:colOff>100823</xdr:colOff>
      <xdr:row>750</xdr:row>
      <xdr:rowOff>299759</xdr:rowOff>
    </xdr:from>
    <xdr:to>
      <xdr:col>34</xdr:col>
      <xdr:colOff>9308</xdr:colOff>
      <xdr:row>756</xdr:row>
      <xdr:rowOff>6165</xdr:rowOff>
    </xdr:to>
    <xdr:sp macro="" textlink="">
      <xdr:nvSpPr>
        <xdr:cNvPr id="9" name="テキスト ボックス 8"/>
        <xdr:cNvSpPr txBox="1"/>
      </xdr:nvSpPr>
      <xdr:spPr>
        <a:xfrm>
          <a:off x="4774423" y="47137359"/>
          <a:ext cx="2143685"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3</a:t>
          </a:r>
          <a:r>
            <a:rPr kumimoji="1" lang="ja-JP" altLang="en-US" sz="1600">
              <a:latin typeface="+mj-ea"/>
              <a:ea typeface="+mj-ea"/>
            </a:rPr>
            <a:t>社）・独立行政法人（</a:t>
          </a:r>
          <a:r>
            <a:rPr kumimoji="1" lang="en-US" altLang="ja-JP" sz="1600">
              <a:latin typeface="+mj-ea"/>
              <a:ea typeface="+mj-ea"/>
            </a:rPr>
            <a:t>1</a:t>
          </a:r>
          <a:r>
            <a:rPr kumimoji="1" lang="ja-JP" altLang="en-US" sz="1600">
              <a:latin typeface="+mj-ea"/>
              <a:ea typeface="+mj-ea"/>
            </a:rPr>
            <a:t>社）</a:t>
          </a:r>
        </a:p>
        <a:p>
          <a:pPr algn="ctr"/>
          <a:r>
            <a:rPr kumimoji="1" lang="en-US" altLang="ja-JP" sz="1600">
              <a:latin typeface="+mj-ea"/>
              <a:ea typeface="+mj-ea"/>
            </a:rPr>
            <a:t>5</a:t>
          </a:r>
          <a:r>
            <a:rPr kumimoji="1" lang="ja-JP" altLang="en-US" sz="1600">
              <a:latin typeface="+mj-ea"/>
              <a:ea typeface="+mj-ea"/>
            </a:rPr>
            <a:t>百万円</a:t>
          </a:r>
        </a:p>
      </xdr:txBody>
    </xdr:sp>
    <xdr:clientData/>
  </xdr:twoCellAnchor>
  <xdr:twoCellAnchor>
    <xdr:from>
      <xdr:col>37</xdr:col>
      <xdr:colOff>4265</xdr:colOff>
      <xdr:row>750</xdr:row>
      <xdr:rowOff>347384</xdr:rowOff>
    </xdr:from>
    <xdr:to>
      <xdr:col>47</xdr:col>
      <xdr:colOff>115951</xdr:colOff>
      <xdr:row>756</xdr:row>
      <xdr:rowOff>53790</xdr:rowOff>
    </xdr:to>
    <xdr:sp macro="" textlink="">
      <xdr:nvSpPr>
        <xdr:cNvPr id="10" name="テキスト ボックス 9"/>
        <xdr:cNvSpPr txBox="1"/>
      </xdr:nvSpPr>
      <xdr:spPr>
        <a:xfrm>
          <a:off x="7522665" y="47184984"/>
          <a:ext cx="2143686"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都道府県等（</a:t>
          </a:r>
          <a:r>
            <a:rPr kumimoji="1" lang="en-US" altLang="ja-JP" sz="1600">
              <a:latin typeface="+mj-ea"/>
              <a:ea typeface="+mj-ea"/>
            </a:rPr>
            <a:t>115</a:t>
          </a:r>
          <a:r>
            <a:rPr kumimoji="1" lang="ja-JP" altLang="en-US" sz="1600">
              <a:latin typeface="+mj-ea"/>
              <a:ea typeface="+mj-ea"/>
            </a:rPr>
            <a:t>）</a:t>
          </a:r>
        </a:p>
        <a:p>
          <a:pPr algn="ctr"/>
          <a:r>
            <a:rPr kumimoji="1" lang="en-US" altLang="ja-JP" sz="1600">
              <a:latin typeface="+mj-ea"/>
              <a:ea typeface="+mj-ea"/>
            </a:rPr>
            <a:t>125</a:t>
          </a:r>
          <a:r>
            <a:rPr kumimoji="1" lang="ja-JP" altLang="en-US" sz="1600">
              <a:latin typeface="+mj-ea"/>
              <a:ea typeface="+mj-ea"/>
            </a:rPr>
            <a:t>百万円</a:t>
          </a:r>
        </a:p>
      </xdr:txBody>
    </xdr:sp>
    <xdr:clientData/>
  </xdr:twoCellAnchor>
  <xdr:twoCellAnchor>
    <xdr:from>
      <xdr:col>22</xdr:col>
      <xdr:colOff>163286</xdr:colOff>
      <xdr:row>756</xdr:row>
      <xdr:rowOff>101415</xdr:rowOff>
    </xdr:from>
    <xdr:to>
      <xdr:col>34</xdr:col>
      <xdr:colOff>68036</xdr:colOff>
      <xdr:row>756</xdr:row>
      <xdr:rowOff>938892</xdr:rowOff>
    </xdr:to>
    <xdr:sp macro="" textlink="">
      <xdr:nvSpPr>
        <xdr:cNvPr id="11" name="大かっこ 10"/>
        <xdr:cNvSpPr/>
      </xdr:nvSpPr>
      <xdr:spPr>
        <a:xfrm>
          <a:off x="4653643" y="49781094"/>
          <a:ext cx="2354036" cy="83747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200"/>
            <a:t>・調査票等梱包発送業務　等</a:t>
          </a:r>
          <a:endParaRPr kumimoji="1" lang="en-US" altLang="ja-JP" sz="1200"/>
        </a:p>
      </xdr:txBody>
    </xdr:sp>
    <xdr:clientData/>
  </xdr:twoCellAnchor>
  <xdr:twoCellAnchor>
    <xdr:from>
      <xdr:col>36</xdr:col>
      <xdr:colOff>95250</xdr:colOff>
      <xdr:row>756</xdr:row>
      <xdr:rowOff>83725</xdr:rowOff>
    </xdr:from>
    <xdr:to>
      <xdr:col>48</xdr:col>
      <xdr:colOff>13607</xdr:colOff>
      <xdr:row>756</xdr:row>
      <xdr:rowOff>979714</xdr:rowOff>
    </xdr:to>
    <xdr:sp macro="" textlink="">
      <xdr:nvSpPr>
        <xdr:cNvPr id="12" name="大かっこ 11"/>
        <xdr:cNvSpPr/>
      </xdr:nvSpPr>
      <xdr:spPr>
        <a:xfrm>
          <a:off x="7443107" y="49763404"/>
          <a:ext cx="2367643" cy="895989"/>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500"/>
            </a:lnSpc>
          </a:pPr>
          <a:r>
            <a:rPr kumimoji="1" lang="ja-JP" altLang="en-US" sz="1200"/>
            <a:t>・各施設で作成される調査票の保健所、都道府県、厚生労働省への送付　等</a:t>
          </a:r>
          <a:endParaRPr kumimoji="1" lang="en-US" altLang="ja-JP" sz="1200"/>
        </a:p>
      </xdr:txBody>
    </xdr:sp>
    <xdr:clientData/>
  </xdr:twoCellAnchor>
  <xdr:twoCellAnchor>
    <xdr:from>
      <xdr:col>22</xdr:col>
      <xdr:colOff>196477</xdr:colOff>
      <xdr:row>740</xdr:row>
      <xdr:rowOff>203200</xdr:rowOff>
    </xdr:from>
    <xdr:to>
      <xdr:col>33</xdr:col>
      <xdr:colOff>150345</xdr:colOff>
      <xdr:row>743</xdr:row>
      <xdr:rowOff>104028</xdr:rowOff>
    </xdr:to>
    <xdr:sp macro="" textlink="">
      <xdr:nvSpPr>
        <xdr:cNvPr id="13" name="テキスト ボックス 12"/>
        <xdr:cNvSpPr txBox="1"/>
      </xdr:nvSpPr>
      <xdr:spPr>
        <a:xfrm>
          <a:off x="4666877" y="43484800"/>
          <a:ext cx="2189068" cy="9676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p>
        <a:p>
          <a:pPr algn="ctr"/>
          <a:r>
            <a:rPr kumimoji="1" lang="en-US" altLang="ja-JP" sz="1600">
              <a:latin typeface="+mj-ea"/>
              <a:ea typeface="+mj-ea"/>
            </a:rPr>
            <a:t>185</a:t>
          </a:r>
          <a:r>
            <a:rPr kumimoji="1" lang="ja-JP" altLang="en-US" sz="1600">
              <a:latin typeface="+mj-ea"/>
              <a:ea typeface="+mj-ea"/>
            </a:rPr>
            <a:t>百万円</a:t>
          </a:r>
        </a:p>
      </xdr:txBody>
    </xdr:sp>
    <xdr:clientData/>
  </xdr:twoCellAnchor>
  <xdr:twoCellAnchor>
    <xdr:from>
      <xdr:col>21</xdr:col>
      <xdr:colOff>100478</xdr:colOff>
      <xdr:row>749</xdr:row>
      <xdr:rowOff>331506</xdr:rowOff>
    </xdr:from>
    <xdr:to>
      <xdr:col>35</xdr:col>
      <xdr:colOff>177612</xdr:colOff>
      <xdr:row>750</xdr:row>
      <xdr:rowOff>186013</xdr:rowOff>
    </xdr:to>
    <xdr:sp macro="" textlink="">
      <xdr:nvSpPr>
        <xdr:cNvPr id="14" name="テキスト ボックス 13"/>
        <xdr:cNvSpPr txBox="1"/>
      </xdr:nvSpPr>
      <xdr:spPr>
        <a:xfrm>
          <a:off x="4367678" y="46813506"/>
          <a:ext cx="2921934" cy="210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twoCellAnchor>
    <xdr:from>
      <xdr:col>41</xdr:col>
      <xdr:colOff>190500</xdr:colOff>
      <xdr:row>745</xdr:row>
      <xdr:rowOff>51173</xdr:rowOff>
    </xdr:from>
    <xdr:to>
      <xdr:col>49</xdr:col>
      <xdr:colOff>64590</xdr:colOff>
      <xdr:row>747</xdr:row>
      <xdr:rowOff>39220</xdr:rowOff>
    </xdr:to>
    <xdr:sp macro="" textlink="">
      <xdr:nvSpPr>
        <xdr:cNvPr id="18" name="大かっこ 17"/>
        <xdr:cNvSpPr/>
      </xdr:nvSpPr>
      <xdr:spPr>
        <a:xfrm>
          <a:off x="8521700" y="45110773"/>
          <a:ext cx="1499690" cy="69924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職員旅費</a:t>
          </a:r>
          <a:endParaRPr kumimoji="1" lang="en-US" altLang="ja-JP" sz="1200"/>
        </a:p>
      </xdr:txBody>
    </xdr:sp>
    <xdr:clientData/>
  </xdr:twoCellAnchor>
  <xdr:twoCellAnchor>
    <xdr:from>
      <xdr:col>41</xdr:col>
      <xdr:colOff>139700</xdr:colOff>
      <xdr:row>742</xdr:row>
      <xdr:rowOff>50800</xdr:rowOff>
    </xdr:from>
    <xdr:to>
      <xdr:col>49</xdr:col>
      <xdr:colOff>83640</xdr:colOff>
      <xdr:row>744</xdr:row>
      <xdr:rowOff>321048</xdr:rowOff>
    </xdr:to>
    <xdr:sp macro="" textlink="">
      <xdr:nvSpPr>
        <xdr:cNvPr id="20" name="テキスト ボックス 19"/>
        <xdr:cNvSpPr txBox="1"/>
      </xdr:nvSpPr>
      <xdr:spPr>
        <a:xfrm>
          <a:off x="8470900" y="44043600"/>
          <a:ext cx="1569540" cy="9814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職員</a:t>
          </a:r>
        </a:p>
        <a:p>
          <a:pPr algn="ctr"/>
          <a:r>
            <a:rPr kumimoji="1" lang="en-US" altLang="ja-JP" sz="1600">
              <a:latin typeface="+mj-ea"/>
              <a:ea typeface="+mj-ea"/>
            </a:rPr>
            <a:t>0.2.</a:t>
          </a:r>
          <a:r>
            <a:rPr kumimoji="1" lang="ja-JP" altLang="en-US" sz="1600">
              <a:latin typeface="+mj-ea"/>
              <a:ea typeface="+mj-ea"/>
            </a:rPr>
            <a:t>百万円</a:t>
          </a:r>
        </a:p>
      </xdr:txBody>
    </xdr:sp>
    <xdr:clientData/>
  </xdr:twoCellAnchor>
  <xdr:twoCellAnchor>
    <xdr:from>
      <xdr:col>39</xdr:col>
      <xdr:colOff>163286</xdr:colOff>
      <xdr:row>741</xdr:row>
      <xdr:rowOff>108857</xdr:rowOff>
    </xdr:from>
    <xdr:to>
      <xdr:col>49</xdr:col>
      <xdr:colOff>435429</xdr:colOff>
      <xdr:row>742</xdr:row>
      <xdr:rowOff>40821</xdr:rowOff>
    </xdr:to>
    <xdr:sp macro="" textlink="">
      <xdr:nvSpPr>
        <xdr:cNvPr id="19" name="テキスト ボックス 18"/>
        <xdr:cNvSpPr txBox="1"/>
      </xdr:nvSpPr>
      <xdr:spPr>
        <a:xfrm>
          <a:off x="8123465" y="44481750"/>
          <a:ext cx="2313214"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．事務費</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899</v>
      </c>
      <c r="AT2" s="218"/>
      <c r="AU2" s="218"/>
      <c r="AV2" s="52" t="str">
        <f>IF(AW2="", "", "-")</f>
        <v/>
      </c>
      <c r="AW2" s="395"/>
      <c r="AX2" s="395"/>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699" t="s">
        <v>547</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656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124</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549</v>
      </c>
      <c r="AF5" s="719"/>
      <c r="AG5" s="719"/>
      <c r="AH5" s="719"/>
      <c r="AI5" s="719"/>
      <c r="AJ5" s="719"/>
      <c r="AK5" s="719"/>
      <c r="AL5" s="719"/>
      <c r="AM5" s="719"/>
      <c r="AN5" s="719"/>
      <c r="AO5" s="719"/>
      <c r="AP5" s="720"/>
      <c r="AQ5" s="721" t="s">
        <v>550</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645</v>
      </c>
      <c r="H7" s="835"/>
      <c r="I7" s="835"/>
      <c r="J7" s="835"/>
      <c r="K7" s="835"/>
      <c r="L7" s="835"/>
      <c r="M7" s="835"/>
      <c r="N7" s="835"/>
      <c r="O7" s="835"/>
      <c r="P7" s="835"/>
      <c r="Q7" s="835"/>
      <c r="R7" s="835"/>
      <c r="S7" s="835"/>
      <c r="T7" s="835"/>
      <c r="U7" s="835"/>
      <c r="V7" s="835"/>
      <c r="W7" s="835"/>
      <c r="X7" s="836"/>
      <c r="Y7" s="393" t="s">
        <v>545</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3" t="s">
        <v>646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v>8</v>
      </c>
      <c r="Q13" s="98"/>
      <c r="R13" s="98"/>
      <c r="S13" s="98"/>
      <c r="T13" s="98"/>
      <c r="U13" s="98"/>
      <c r="V13" s="99"/>
      <c r="W13" s="97">
        <v>0</v>
      </c>
      <c r="X13" s="98"/>
      <c r="Y13" s="98"/>
      <c r="Z13" s="98"/>
      <c r="AA13" s="98"/>
      <c r="AB13" s="98"/>
      <c r="AC13" s="99"/>
      <c r="AD13" s="97">
        <v>200</v>
      </c>
      <c r="AE13" s="98"/>
      <c r="AF13" s="98"/>
      <c r="AG13" s="98"/>
      <c r="AH13" s="98"/>
      <c r="AI13" s="98"/>
      <c r="AJ13" s="99"/>
      <c r="AK13" s="97">
        <v>8</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6"/>
      <c r="H14" s="747"/>
      <c r="I14" s="576" t="s">
        <v>8</v>
      </c>
      <c r="J14" s="630"/>
      <c r="K14" s="630"/>
      <c r="L14" s="630"/>
      <c r="M14" s="630"/>
      <c r="N14" s="630"/>
      <c r="O14" s="631"/>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555</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6" t="s">
        <v>51</v>
      </c>
      <c r="J15" s="577"/>
      <c r="K15" s="577"/>
      <c r="L15" s="577"/>
      <c r="M15" s="577"/>
      <c r="N15" s="577"/>
      <c r="O15" s="578"/>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556</v>
      </c>
      <c r="AL15" s="98"/>
      <c r="AM15" s="98"/>
      <c r="AN15" s="98"/>
      <c r="AO15" s="98"/>
      <c r="AP15" s="98"/>
      <c r="AQ15" s="99"/>
      <c r="AR15" s="97" t="s">
        <v>647</v>
      </c>
      <c r="AS15" s="98"/>
      <c r="AT15" s="98"/>
      <c r="AU15" s="98"/>
      <c r="AV15" s="98"/>
      <c r="AW15" s="98"/>
      <c r="AX15" s="629"/>
    </row>
    <row r="16" spans="1:50" ht="21" customHeight="1" x14ac:dyDescent="0.15">
      <c r="A16" s="139"/>
      <c r="B16" s="140"/>
      <c r="C16" s="140"/>
      <c r="D16" s="140"/>
      <c r="E16" s="140"/>
      <c r="F16" s="141"/>
      <c r="G16" s="746"/>
      <c r="H16" s="747"/>
      <c r="I16" s="576" t="s">
        <v>52</v>
      </c>
      <c r="J16" s="577"/>
      <c r="K16" s="577"/>
      <c r="L16" s="577"/>
      <c r="M16" s="577"/>
      <c r="N16" s="577"/>
      <c r="O16" s="578"/>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6" t="s">
        <v>50</v>
      </c>
      <c r="J17" s="630"/>
      <c r="K17" s="630"/>
      <c r="L17" s="630"/>
      <c r="M17" s="630"/>
      <c r="N17" s="630"/>
      <c r="O17" s="631"/>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8</v>
      </c>
      <c r="Q18" s="104"/>
      <c r="R18" s="104"/>
      <c r="S18" s="104"/>
      <c r="T18" s="104"/>
      <c r="U18" s="104"/>
      <c r="V18" s="105"/>
      <c r="W18" s="103">
        <f>SUM(W13:AC17)</f>
        <v>0</v>
      </c>
      <c r="X18" s="104"/>
      <c r="Y18" s="104"/>
      <c r="Z18" s="104"/>
      <c r="AA18" s="104"/>
      <c r="AB18" s="104"/>
      <c r="AC18" s="105"/>
      <c r="AD18" s="103">
        <f>SUM(AD13:AJ17)</f>
        <v>200</v>
      </c>
      <c r="AE18" s="104"/>
      <c r="AF18" s="104"/>
      <c r="AG18" s="104"/>
      <c r="AH18" s="104"/>
      <c r="AI18" s="104"/>
      <c r="AJ18" s="105"/>
      <c r="AK18" s="103">
        <f>SUM(AK13:AQ17)</f>
        <v>8</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6</v>
      </c>
      <c r="Q19" s="98"/>
      <c r="R19" s="98"/>
      <c r="S19" s="98"/>
      <c r="T19" s="98"/>
      <c r="U19" s="98"/>
      <c r="V19" s="99"/>
      <c r="W19" s="97">
        <v>0</v>
      </c>
      <c r="X19" s="98"/>
      <c r="Y19" s="98"/>
      <c r="Z19" s="98"/>
      <c r="AA19" s="98"/>
      <c r="AB19" s="98"/>
      <c r="AC19" s="99"/>
      <c r="AD19" s="97">
        <v>185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0.75</v>
      </c>
      <c r="Q20" s="540"/>
      <c r="R20" s="540"/>
      <c r="S20" s="540"/>
      <c r="T20" s="540"/>
      <c r="U20" s="540"/>
      <c r="V20" s="540"/>
      <c r="W20" s="540" t="str">
        <f t="shared" ref="W20" si="0">IF(W18=0, "-", SUM(W19)/W18)</f>
        <v>-</v>
      </c>
      <c r="X20" s="540"/>
      <c r="Y20" s="540"/>
      <c r="Z20" s="540"/>
      <c r="AA20" s="540"/>
      <c r="AB20" s="540"/>
      <c r="AC20" s="540"/>
      <c r="AD20" s="540">
        <f t="shared" ref="AD20" si="1">IF(AD18=0, "-", SUM(AD19)/AD18)</f>
        <v>0.92500000000000004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495</v>
      </c>
      <c r="H21" s="932"/>
      <c r="I21" s="932"/>
      <c r="J21" s="932"/>
      <c r="K21" s="932"/>
      <c r="L21" s="932"/>
      <c r="M21" s="932"/>
      <c r="N21" s="932"/>
      <c r="O21" s="932"/>
      <c r="P21" s="540">
        <f>IF(P19=0, "-", SUM(P19)/SUM(P13,P14))</f>
        <v>0.75</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0.92500000000000004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8</v>
      </c>
      <c r="Q23" s="95"/>
      <c r="R23" s="95"/>
      <c r="S23" s="95"/>
      <c r="T23" s="95"/>
      <c r="U23" s="95"/>
      <c r="V23" s="96"/>
      <c r="W23" s="94">
        <v>0</v>
      </c>
      <c r="X23" s="95"/>
      <c r="Y23" s="95"/>
      <c r="Z23" s="95"/>
      <c r="AA23" s="95"/>
      <c r="AB23" s="95"/>
      <c r="AC23" s="96"/>
      <c r="AD23" s="206" t="s">
        <v>657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489</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470</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30</v>
      </c>
      <c r="AV31" s="269"/>
      <c r="AW31" s="377" t="s">
        <v>300</v>
      </c>
      <c r="AX31" s="378"/>
    </row>
    <row r="32" spans="1:50" ht="23.25" customHeight="1" x14ac:dyDescent="0.15">
      <c r="A32" s="516"/>
      <c r="B32" s="514"/>
      <c r="C32" s="514"/>
      <c r="D32" s="514"/>
      <c r="E32" s="514"/>
      <c r="F32" s="515"/>
      <c r="G32" s="541" t="s">
        <v>561</v>
      </c>
      <c r="H32" s="542"/>
      <c r="I32" s="542"/>
      <c r="J32" s="542"/>
      <c r="K32" s="542"/>
      <c r="L32" s="542"/>
      <c r="M32" s="542"/>
      <c r="N32" s="542"/>
      <c r="O32" s="543"/>
      <c r="P32" s="158" t="s">
        <v>562</v>
      </c>
      <c r="Q32" s="158"/>
      <c r="R32" s="158"/>
      <c r="S32" s="158"/>
      <c r="T32" s="158"/>
      <c r="U32" s="158"/>
      <c r="V32" s="158"/>
      <c r="W32" s="158"/>
      <c r="X32" s="229"/>
      <c r="Y32" s="336" t="s">
        <v>12</v>
      </c>
      <c r="Z32" s="550"/>
      <c r="AA32" s="551"/>
      <c r="AB32" s="552" t="s">
        <v>563</v>
      </c>
      <c r="AC32" s="552"/>
      <c r="AD32" s="552"/>
      <c r="AE32" s="362" t="s">
        <v>632</v>
      </c>
      <c r="AF32" s="363"/>
      <c r="AG32" s="363"/>
      <c r="AH32" s="363"/>
      <c r="AI32" s="362" t="s">
        <v>556</v>
      </c>
      <c r="AJ32" s="363"/>
      <c r="AK32" s="363"/>
      <c r="AL32" s="363"/>
      <c r="AM32" s="362">
        <v>2</v>
      </c>
      <c r="AN32" s="363"/>
      <c r="AO32" s="363"/>
      <c r="AP32" s="363"/>
      <c r="AQ32" s="100" t="s">
        <v>556</v>
      </c>
      <c r="AR32" s="101"/>
      <c r="AS32" s="101"/>
      <c r="AT32" s="102"/>
      <c r="AU32" s="363" t="s">
        <v>556</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2" t="s">
        <v>633</v>
      </c>
      <c r="AF33" s="363"/>
      <c r="AG33" s="363"/>
      <c r="AH33" s="363"/>
      <c r="AI33" s="362" t="s">
        <v>557</v>
      </c>
      <c r="AJ33" s="363"/>
      <c r="AK33" s="363"/>
      <c r="AL33" s="363"/>
      <c r="AM33" s="362">
        <v>2</v>
      </c>
      <c r="AN33" s="363"/>
      <c r="AO33" s="363"/>
      <c r="AP33" s="363"/>
      <c r="AQ33" s="100" t="s">
        <v>557</v>
      </c>
      <c r="AR33" s="101"/>
      <c r="AS33" s="101"/>
      <c r="AT33" s="102"/>
      <c r="AU33" s="363" t="s">
        <v>634</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632</v>
      </c>
      <c r="AF34" s="363"/>
      <c r="AG34" s="363"/>
      <c r="AH34" s="363"/>
      <c r="AI34" s="362" t="s">
        <v>557</v>
      </c>
      <c r="AJ34" s="363"/>
      <c r="AK34" s="363"/>
      <c r="AL34" s="363"/>
      <c r="AM34" s="362">
        <v>100</v>
      </c>
      <c r="AN34" s="363"/>
      <c r="AO34" s="363"/>
      <c r="AP34" s="363"/>
      <c r="AQ34" s="100" t="s">
        <v>564</v>
      </c>
      <c r="AR34" s="101"/>
      <c r="AS34" s="101"/>
      <c r="AT34" s="102"/>
      <c r="AU34" s="363" t="s">
        <v>556</v>
      </c>
      <c r="AV34" s="363"/>
      <c r="AW34" s="363"/>
      <c r="AX34" s="365"/>
    </row>
    <row r="35" spans="1:50" ht="23.25" customHeight="1" x14ac:dyDescent="0.15">
      <c r="A35" s="902" t="s">
        <v>525</v>
      </c>
      <c r="B35" s="903"/>
      <c r="C35" s="903"/>
      <c r="D35" s="903"/>
      <c r="E35" s="903"/>
      <c r="F35" s="904"/>
      <c r="G35" s="908" t="s">
        <v>565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489</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489</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489</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489</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6" t="s">
        <v>357</v>
      </c>
      <c r="AF65" s="367"/>
      <c r="AG65" s="367"/>
      <c r="AH65" s="368"/>
      <c r="AI65" s="366" t="s">
        <v>363</v>
      </c>
      <c r="AJ65" s="367"/>
      <c r="AK65" s="367"/>
      <c r="AL65" s="368"/>
      <c r="AM65" s="373" t="s">
        <v>470</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488</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515</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516</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496</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515</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516</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490</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528</v>
      </c>
      <c r="B78" s="917"/>
      <c r="C78" s="917"/>
      <c r="D78" s="917"/>
      <c r="E78" s="914" t="s">
        <v>463</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484</v>
      </c>
      <c r="AP79" s="146"/>
      <c r="AQ79" s="146"/>
      <c r="AR79" s="81" t="s">
        <v>482</v>
      </c>
      <c r="AS79" s="145"/>
      <c r="AT79" s="146"/>
      <c r="AU79" s="146"/>
      <c r="AV79" s="146"/>
      <c r="AW79" s="146"/>
      <c r="AX79" s="147"/>
    </row>
    <row r="80" spans="1:50" ht="18.75" hidden="1" customHeight="1" x14ac:dyDescent="0.15">
      <c r="A80" s="520"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7" t="s">
        <v>62</v>
      </c>
      <c r="Z87" s="758"/>
      <c r="AA87" s="759"/>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1" t="s">
        <v>54</v>
      </c>
      <c r="Z88" s="732"/>
      <c r="AA88" s="733"/>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1" t="s">
        <v>13</v>
      </c>
      <c r="Z89" s="732"/>
      <c r="AA89" s="733"/>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7" t="s">
        <v>62</v>
      </c>
      <c r="Z92" s="758"/>
      <c r="AA92" s="759"/>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1" t="s">
        <v>54</v>
      </c>
      <c r="Z93" s="732"/>
      <c r="AA93" s="733"/>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1" t="s">
        <v>13</v>
      </c>
      <c r="Z94" s="732"/>
      <c r="AA94" s="733"/>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470</v>
      </c>
      <c r="AN100" s="829"/>
      <c r="AO100" s="829"/>
      <c r="AP100" s="830"/>
      <c r="AQ100" s="933" t="s">
        <v>492</v>
      </c>
      <c r="AR100" s="934"/>
      <c r="AS100" s="934"/>
      <c r="AT100" s="935"/>
      <c r="AU100" s="933" t="s">
        <v>538</v>
      </c>
      <c r="AV100" s="934"/>
      <c r="AW100" s="934"/>
      <c r="AX100" s="936"/>
    </row>
    <row r="101" spans="1:60" ht="23.25" customHeight="1" x14ac:dyDescent="0.15">
      <c r="A101" s="492"/>
      <c r="B101" s="493"/>
      <c r="C101" s="493"/>
      <c r="D101" s="493"/>
      <c r="E101" s="493"/>
      <c r="F101" s="494"/>
      <c r="G101" s="158" t="s">
        <v>567</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2" t="s">
        <v>566</v>
      </c>
      <c r="AC101" s="552"/>
      <c r="AD101" s="552"/>
      <c r="AE101" s="362" t="s">
        <v>555</v>
      </c>
      <c r="AF101" s="363"/>
      <c r="AG101" s="363"/>
      <c r="AH101" s="364"/>
      <c r="AI101" s="362" t="s">
        <v>556</v>
      </c>
      <c r="AJ101" s="363"/>
      <c r="AK101" s="363"/>
      <c r="AL101" s="364"/>
      <c r="AM101" s="362">
        <v>3355000</v>
      </c>
      <c r="AN101" s="363"/>
      <c r="AO101" s="363"/>
      <c r="AP101" s="364"/>
      <c r="AQ101" s="362" t="s">
        <v>556</v>
      </c>
      <c r="AR101" s="363"/>
      <c r="AS101" s="363"/>
      <c r="AT101" s="364"/>
      <c r="AU101" s="362" t="s">
        <v>658</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566</v>
      </c>
      <c r="AC102" s="552"/>
      <c r="AD102" s="552"/>
      <c r="AE102" s="356" t="s">
        <v>555</v>
      </c>
      <c r="AF102" s="356"/>
      <c r="AG102" s="356"/>
      <c r="AH102" s="356"/>
      <c r="AI102" s="356" t="s">
        <v>557</v>
      </c>
      <c r="AJ102" s="356"/>
      <c r="AK102" s="356"/>
      <c r="AL102" s="356"/>
      <c r="AM102" s="356">
        <v>3355000</v>
      </c>
      <c r="AN102" s="356"/>
      <c r="AO102" s="356"/>
      <c r="AP102" s="356"/>
      <c r="AQ102" s="819" t="s">
        <v>555</v>
      </c>
      <c r="AR102" s="820"/>
      <c r="AS102" s="820"/>
      <c r="AT102" s="821"/>
      <c r="AU102" s="819" t="s">
        <v>658</v>
      </c>
      <c r="AV102" s="820"/>
      <c r="AW102" s="820"/>
      <c r="AX102" s="821"/>
    </row>
    <row r="103" spans="1:60" ht="31.5" customHeight="1" x14ac:dyDescent="0.15">
      <c r="A103" s="489" t="s">
        <v>491</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customHeight="1" x14ac:dyDescent="0.15">
      <c r="A104" s="492"/>
      <c r="B104" s="493"/>
      <c r="C104" s="493"/>
      <c r="D104" s="493"/>
      <c r="E104" s="493"/>
      <c r="F104" s="494"/>
      <c r="G104" s="158" t="s">
        <v>568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566</v>
      </c>
      <c r="AC104" s="473"/>
      <c r="AD104" s="474"/>
      <c r="AE104" s="362" t="s">
        <v>554</v>
      </c>
      <c r="AF104" s="363"/>
      <c r="AG104" s="363"/>
      <c r="AH104" s="364"/>
      <c r="AI104" s="362" t="s">
        <v>554</v>
      </c>
      <c r="AJ104" s="363"/>
      <c r="AK104" s="363"/>
      <c r="AL104" s="364"/>
      <c r="AM104" s="362">
        <v>195155</v>
      </c>
      <c r="AN104" s="363"/>
      <c r="AO104" s="363"/>
      <c r="AP104" s="364"/>
      <c r="AQ104" s="362" t="s">
        <v>554</v>
      </c>
      <c r="AR104" s="363"/>
      <c r="AS104" s="363"/>
      <c r="AT104" s="364"/>
      <c r="AU104" s="362" t="s">
        <v>659</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566</v>
      </c>
      <c r="AC105" s="405"/>
      <c r="AD105" s="406"/>
      <c r="AE105" s="356" t="s">
        <v>554</v>
      </c>
      <c r="AF105" s="356"/>
      <c r="AG105" s="356"/>
      <c r="AH105" s="356"/>
      <c r="AI105" s="356" t="s">
        <v>554</v>
      </c>
      <c r="AJ105" s="356"/>
      <c r="AK105" s="356"/>
      <c r="AL105" s="356"/>
      <c r="AM105" s="356">
        <v>195155</v>
      </c>
      <c r="AN105" s="356"/>
      <c r="AO105" s="356"/>
      <c r="AP105" s="356"/>
      <c r="AQ105" s="362" t="s">
        <v>554</v>
      </c>
      <c r="AR105" s="363"/>
      <c r="AS105" s="363"/>
      <c r="AT105" s="364"/>
      <c r="AU105" s="819" t="s">
        <v>660</v>
      </c>
      <c r="AV105" s="820"/>
      <c r="AW105" s="820"/>
      <c r="AX105" s="821"/>
    </row>
    <row r="106" spans="1:60" ht="31.5" hidden="1" customHeight="1" x14ac:dyDescent="0.15">
      <c r="A106" s="489" t="s">
        <v>491</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9" t="s">
        <v>491</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9" t="s">
        <v>491</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t="s">
        <v>556</v>
      </c>
      <c r="AF116" s="356"/>
      <c r="AG116" s="356"/>
      <c r="AH116" s="356"/>
      <c r="AI116" s="356" t="s">
        <v>556</v>
      </c>
      <c r="AJ116" s="356"/>
      <c r="AK116" s="356"/>
      <c r="AL116" s="356"/>
      <c r="AM116" s="356">
        <v>52</v>
      </c>
      <c r="AN116" s="356"/>
      <c r="AO116" s="356"/>
      <c r="AP116" s="356"/>
      <c r="AQ116" s="362" t="s">
        <v>556</v>
      </c>
      <c r="AR116" s="363"/>
      <c r="AS116" s="363"/>
      <c r="AT116" s="363"/>
      <c r="AU116" s="363"/>
      <c r="AV116" s="363"/>
      <c r="AW116" s="363"/>
      <c r="AX116" s="365"/>
    </row>
    <row r="117" spans="1:50" ht="79.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555</v>
      </c>
      <c r="AF117" s="304"/>
      <c r="AG117" s="304"/>
      <c r="AH117" s="304"/>
      <c r="AI117" s="304" t="s">
        <v>556</v>
      </c>
      <c r="AJ117" s="304"/>
      <c r="AK117" s="304"/>
      <c r="AL117" s="304"/>
      <c r="AM117" s="458" t="s">
        <v>666</v>
      </c>
      <c r="AN117" s="304"/>
      <c r="AO117" s="304"/>
      <c r="AP117" s="304"/>
      <c r="AQ117" s="458" t="s">
        <v>555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555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t="s">
        <v>556</v>
      </c>
      <c r="AV133" s="133"/>
      <c r="AW133" s="134" t="s">
        <v>300</v>
      </c>
      <c r="AX133" s="135"/>
    </row>
    <row r="134" spans="1:50" ht="39.75" customHeight="1" x14ac:dyDescent="0.15">
      <c r="A134" s="999"/>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556</v>
      </c>
      <c r="AC134" s="219"/>
      <c r="AD134" s="219"/>
      <c r="AE134" s="264" t="s">
        <v>556</v>
      </c>
      <c r="AF134" s="101"/>
      <c r="AG134" s="101"/>
      <c r="AH134" s="101"/>
      <c r="AI134" s="264" t="s">
        <v>556</v>
      </c>
      <c r="AJ134" s="101"/>
      <c r="AK134" s="101"/>
      <c r="AL134" s="101"/>
      <c r="AM134" s="264" t="s">
        <v>556</v>
      </c>
      <c r="AN134" s="101"/>
      <c r="AO134" s="101"/>
      <c r="AP134" s="101"/>
      <c r="AQ134" s="264" t="s">
        <v>557</v>
      </c>
      <c r="AR134" s="101"/>
      <c r="AS134" s="101"/>
      <c r="AT134" s="101"/>
      <c r="AU134" s="264" t="s">
        <v>556</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t="s">
        <v>556</v>
      </c>
      <c r="AF135" s="101"/>
      <c r="AG135" s="101"/>
      <c r="AH135" s="101"/>
      <c r="AI135" s="264" t="s">
        <v>557</v>
      </c>
      <c r="AJ135" s="101"/>
      <c r="AK135" s="101"/>
      <c r="AL135" s="101"/>
      <c r="AM135" s="264" t="s">
        <v>556</v>
      </c>
      <c r="AN135" s="101"/>
      <c r="AO135" s="101"/>
      <c r="AP135" s="101"/>
      <c r="AQ135" s="264" t="s">
        <v>557</v>
      </c>
      <c r="AR135" s="101"/>
      <c r="AS135" s="101"/>
      <c r="AT135" s="101"/>
      <c r="AU135" s="264" t="s">
        <v>556</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50"/>
      <c r="C154" s="249"/>
      <c r="D154" s="250"/>
      <c r="E154" s="249"/>
      <c r="F154" s="312"/>
      <c r="G154" s="228" t="s">
        <v>555</v>
      </c>
      <c r="H154" s="158"/>
      <c r="I154" s="158"/>
      <c r="J154" s="158"/>
      <c r="K154" s="158"/>
      <c r="L154" s="158"/>
      <c r="M154" s="158"/>
      <c r="N154" s="158"/>
      <c r="O154" s="158"/>
      <c r="P154" s="229"/>
      <c r="Q154" s="157" t="s">
        <v>556</v>
      </c>
      <c r="R154" s="158"/>
      <c r="S154" s="158"/>
      <c r="T154" s="158"/>
      <c r="U154" s="158"/>
      <c r="V154" s="158"/>
      <c r="W154" s="158"/>
      <c r="X154" s="158"/>
      <c r="Y154" s="158"/>
      <c r="Z154" s="158"/>
      <c r="AA154" s="928"/>
      <c r="AB154" s="253" t="s">
        <v>556</v>
      </c>
      <c r="AC154" s="254"/>
      <c r="AD154" s="254"/>
      <c r="AE154" s="259" t="s">
        <v>556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555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999"/>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557</v>
      </c>
      <c r="AF433" s="101"/>
      <c r="AG433" s="101"/>
      <c r="AH433" s="101"/>
      <c r="AI433" s="100" t="s">
        <v>557</v>
      </c>
      <c r="AJ433" s="101"/>
      <c r="AK433" s="101"/>
      <c r="AL433" s="101"/>
      <c r="AM433" s="100" t="s">
        <v>556</v>
      </c>
      <c r="AN433" s="101"/>
      <c r="AO433" s="101"/>
      <c r="AP433" s="102"/>
      <c r="AQ433" s="100" t="s">
        <v>557</v>
      </c>
      <c r="AR433" s="101"/>
      <c r="AS433" s="101"/>
      <c r="AT433" s="102"/>
      <c r="AU433" s="101" t="s">
        <v>556</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557</v>
      </c>
      <c r="AF434" s="101"/>
      <c r="AG434" s="101"/>
      <c r="AH434" s="102"/>
      <c r="AI434" s="100" t="s">
        <v>557</v>
      </c>
      <c r="AJ434" s="101"/>
      <c r="AK434" s="101"/>
      <c r="AL434" s="101"/>
      <c r="AM434" s="100" t="s">
        <v>556</v>
      </c>
      <c r="AN434" s="101"/>
      <c r="AO434" s="101"/>
      <c r="AP434" s="102"/>
      <c r="AQ434" s="100" t="s">
        <v>557</v>
      </c>
      <c r="AR434" s="101"/>
      <c r="AS434" s="101"/>
      <c r="AT434" s="102"/>
      <c r="AU434" s="101" t="s">
        <v>564</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557</v>
      </c>
      <c r="AR457" s="133"/>
      <c r="AS457" s="134" t="s">
        <v>356</v>
      </c>
      <c r="AT457" s="169"/>
      <c r="AU457" s="133" t="s">
        <v>557</v>
      </c>
      <c r="AV457" s="133"/>
      <c r="AW457" s="134" t="s">
        <v>300</v>
      </c>
      <c r="AX457" s="135"/>
    </row>
    <row r="458" spans="1:50" ht="23.25" customHeight="1" x14ac:dyDescent="0.15">
      <c r="A458" s="999"/>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557</v>
      </c>
      <c r="AF458" s="101"/>
      <c r="AG458" s="101"/>
      <c r="AH458" s="101"/>
      <c r="AI458" s="100" t="s">
        <v>557</v>
      </c>
      <c r="AJ458" s="101"/>
      <c r="AK458" s="101"/>
      <c r="AL458" s="101"/>
      <c r="AM458" s="100" t="s">
        <v>557</v>
      </c>
      <c r="AN458" s="101"/>
      <c r="AO458" s="101"/>
      <c r="AP458" s="102"/>
      <c r="AQ458" s="100" t="s">
        <v>564</v>
      </c>
      <c r="AR458" s="101"/>
      <c r="AS458" s="101"/>
      <c r="AT458" s="102"/>
      <c r="AU458" s="101" t="s">
        <v>557</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564</v>
      </c>
      <c r="AF459" s="101"/>
      <c r="AG459" s="101"/>
      <c r="AH459" s="102"/>
      <c r="AI459" s="100" t="s">
        <v>557</v>
      </c>
      <c r="AJ459" s="101"/>
      <c r="AK459" s="101"/>
      <c r="AL459" s="101"/>
      <c r="AM459" s="100" t="s">
        <v>557</v>
      </c>
      <c r="AN459" s="101"/>
      <c r="AO459" s="101"/>
      <c r="AP459" s="102"/>
      <c r="AQ459" s="100" t="s">
        <v>564</v>
      </c>
      <c r="AR459" s="101"/>
      <c r="AS459" s="101"/>
      <c r="AT459" s="102"/>
      <c r="AU459" s="101" t="s">
        <v>564</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556</v>
      </c>
      <c r="AJ460" s="101"/>
      <c r="AK460" s="101"/>
      <c r="AL460" s="101"/>
      <c r="AM460" s="100" t="s">
        <v>556</v>
      </c>
      <c r="AN460" s="101"/>
      <c r="AO460" s="101"/>
      <c r="AP460" s="102"/>
      <c r="AQ460" s="100" t="s">
        <v>564</v>
      </c>
      <c r="AR460" s="101"/>
      <c r="AS460" s="101"/>
      <c r="AT460" s="102"/>
      <c r="AU460" s="101" t="s">
        <v>556</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1"/>
      <c r="AG702" s="890" t="s">
        <v>572</v>
      </c>
      <c r="AH702" s="891"/>
      <c r="AI702" s="891"/>
      <c r="AJ702" s="891"/>
      <c r="AK702" s="891"/>
      <c r="AL702" s="891"/>
      <c r="AM702" s="891"/>
      <c r="AN702" s="891"/>
      <c r="AO702" s="891"/>
      <c r="AP702" s="891"/>
      <c r="AQ702" s="891"/>
      <c r="AR702" s="891"/>
      <c r="AS702" s="891"/>
      <c r="AT702" s="891"/>
      <c r="AU702" s="891"/>
      <c r="AV702" s="891"/>
      <c r="AW702" s="891"/>
      <c r="AX702" s="892"/>
    </row>
    <row r="703" spans="1:50" ht="5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573</v>
      </c>
      <c r="AH703" s="666"/>
      <c r="AI703" s="666"/>
      <c r="AJ703" s="666"/>
      <c r="AK703" s="666"/>
      <c r="AL703" s="666"/>
      <c r="AM703" s="666"/>
      <c r="AN703" s="666"/>
      <c r="AO703" s="666"/>
      <c r="AP703" s="666"/>
      <c r="AQ703" s="666"/>
      <c r="AR703" s="666"/>
      <c r="AS703" s="666"/>
      <c r="AT703" s="666"/>
      <c r="AU703" s="666"/>
      <c r="AV703" s="666"/>
      <c r="AW703" s="666"/>
      <c r="AX703" s="667"/>
    </row>
    <row r="704" spans="1:50" ht="5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551</v>
      </c>
      <c r="AE705" s="735"/>
      <c r="AF705" s="735"/>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575</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577</v>
      </c>
      <c r="AE708" s="669"/>
      <c r="AF708" s="669"/>
      <c r="AG708" s="527" t="s">
        <v>554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578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577</v>
      </c>
      <c r="AE710" s="152"/>
      <c r="AF710" s="152"/>
      <c r="AG710" s="665" t="s">
        <v>554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579</v>
      </c>
      <c r="AH711" s="666"/>
      <c r="AI711" s="666"/>
      <c r="AJ711" s="666"/>
      <c r="AK711" s="666"/>
      <c r="AL711" s="666"/>
      <c r="AM711" s="666"/>
      <c r="AN711" s="666"/>
      <c r="AO711" s="666"/>
      <c r="AP711" s="666"/>
      <c r="AQ711" s="666"/>
      <c r="AR711" s="666"/>
      <c r="AS711" s="666"/>
      <c r="AT711" s="666"/>
      <c r="AU711" s="666"/>
      <c r="AV711" s="666"/>
      <c r="AW711" s="666"/>
      <c r="AX711" s="667"/>
    </row>
    <row r="712" spans="1:50" ht="43.5" customHeight="1" x14ac:dyDescent="0.15">
      <c r="A712" s="656"/>
      <c r="B712" s="657"/>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551</v>
      </c>
      <c r="AE712" s="587"/>
      <c r="AF712" s="587"/>
      <c r="AG712" s="595" t="s">
        <v>648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5" t="s">
        <v>554</v>
      </c>
      <c r="AH713" s="666"/>
      <c r="AI713" s="666"/>
      <c r="AJ713" s="666"/>
      <c r="AK713" s="666"/>
      <c r="AL713" s="666"/>
      <c r="AM713" s="666"/>
      <c r="AN713" s="666"/>
      <c r="AO713" s="666"/>
      <c r="AP713" s="666"/>
      <c r="AQ713" s="666"/>
      <c r="AR713" s="666"/>
      <c r="AS713" s="666"/>
      <c r="AT713" s="666"/>
      <c r="AU713" s="666"/>
      <c r="AV713" s="666"/>
      <c r="AW713" s="666"/>
      <c r="AX713" s="667"/>
    </row>
    <row r="714" spans="1:50" ht="48" customHeight="1" x14ac:dyDescent="0.15">
      <c r="A714" s="658"/>
      <c r="B714" s="659"/>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551</v>
      </c>
      <c r="AE714" s="593"/>
      <c r="AF714" s="594"/>
      <c r="AG714" s="690" t="s">
        <v>661</v>
      </c>
      <c r="AH714" s="691"/>
      <c r="AI714" s="691"/>
      <c r="AJ714" s="691"/>
      <c r="AK714" s="691"/>
      <c r="AL714" s="691"/>
      <c r="AM714" s="691"/>
      <c r="AN714" s="691"/>
      <c r="AO714" s="691"/>
      <c r="AP714" s="691"/>
      <c r="AQ714" s="691"/>
      <c r="AR714" s="691"/>
      <c r="AS714" s="691"/>
      <c r="AT714" s="691"/>
      <c r="AU714" s="691"/>
      <c r="AV714" s="691"/>
      <c r="AW714" s="691"/>
      <c r="AX714" s="692"/>
    </row>
    <row r="715" spans="1:50" ht="54" customHeight="1" x14ac:dyDescent="0.15">
      <c r="A715" s="622" t="s">
        <v>40</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9"/>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577</v>
      </c>
      <c r="AE716" s="761"/>
      <c r="AF716" s="761"/>
      <c r="AG716" s="665" t="s">
        <v>554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551</v>
      </c>
      <c r="AE717" s="152"/>
      <c r="AF717" s="152"/>
      <c r="AG717" s="665" t="s">
        <v>581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577</v>
      </c>
      <c r="AE719" s="669"/>
      <c r="AF719" s="669"/>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478</v>
      </c>
      <c r="D720" s="938"/>
      <c r="E720" s="938"/>
      <c r="F720" s="941"/>
      <c r="G720" s="937" t="s">
        <v>479</v>
      </c>
      <c r="H720" s="938"/>
      <c r="I720" s="938"/>
      <c r="J720" s="938"/>
      <c r="K720" s="938"/>
      <c r="L720" s="938"/>
      <c r="M720" s="938"/>
      <c r="N720" s="937" t="s">
        <v>483</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t="s">
        <v>556</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9" t="s">
        <v>583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631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0.75" customHeight="1" thickBot="1" x14ac:dyDescent="0.2">
      <c r="A729" s="767" t="s">
        <v>654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655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257</v>
      </c>
      <c r="B733" s="752"/>
      <c r="C733" s="752"/>
      <c r="D733" s="752"/>
      <c r="E733" s="753"/>
      <c r="F733" s="768" t="s">
        <v>658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662</v>
      </c>
      <c r="F737" s="111"/>
      <c r="G737" s="111"/>
      <c r="H737" s="111"/>
      <c r="I737" s="111"/>
      <c r="J737" s="111"/>
      <c r="K737" s="111"/>
      <c r="L737" s="111"/>
      <c r="M737" s="111"/>
      <c r="N737" s="112" t="s">
        <v>358</v>
      </c>
      <c r="O737" s="112"/>
      <c r="P737" s="112"/>
      <c r="Q737" s="112"/>
      <c r="R737" s="111" t="s">
        <v>662</v>
      </c>
      <c r="S737" s="111"/>
      <c r="T737" s="111"/>
      <c r="U737" s="111"/>
      <c r="V737" s="111"/>
      <c r="W737" s="111"/>
      <c r="X737" s="111"/>
      <c r="Y737" s="111"/>
      <c r="Z737" s="111"/>
      <c r="AA737" s="112" t="s">
        <v>359</v>
      </c>
      <c r="AB737" s="112"/>
      <c r="AC737" s="112"/>
      <c r="AD737" s="112"/>
      <c r="AE737" s="111" t="s">
        <v>662</v>
      </c>
      <c r="AF737" s="111"/>
      <c r="AG737" s="111"/>
      <c r="AH737" s="111"/>
      <c r="AI737" s="111"/>
      <c r="AJ737" s="111"/>
      <c r="AK737" s="111"/>
      <c r="AL737" s="111"/>
      <c r="AM737" s="111"/>
      <c r="AN737" s="112" t="s">
        <v>360</v>
      </c>
      <c r="AO737" s="112"/>
      <c r="AP737" s="112"/>
      <c r="AQ737" s="112"/>
      <c r="AR737" s="113" t="s">
        <v>663</v>
      </c>
      <c r="AS737" s="114"/>
      <c r="AT737" s="114"/>
      <c r="AU737" s="114"/>
      <c r="AV737" s="114"/>
      <c r="AW737" s="114"/>
      <c r="AX737" s="115"/>
      <c r="AY737" s="89"/>
      <c r="AZ737" s="89"/>
    </row>
    <row r="738" spans="1:52" ht="24.75" customHeight="1" x14ac:dyDescent="0.15">
      <c r="A738" s="116" t="s">
        <v>361</v>
      </c>
      <c r="B738" s="117"/>
      <c r="C738" s="117"/>
      <c r="D738" s="118"/>
      <c r="E738" s="111" t="s">
        <v>664</v>
      </c>
      <c r="F738" s="111"/>
      <c r="G738" s="111"/>
      <c r="H738" s="111"/>
      <c r="I738" s="111"/>
      <c r="J738" s="111"/>
      <c r="K738" s="111"/>
      <c r="L738" s="111"/>
      <c r="M738" s="111"/>
      <c r="N738" s="112" t="s">
        <v>362</v>
      </c>
      <c r="O738" s="112"/>
      <c r="P738" s="112"/>
      <c r="Q738" s="112"/>
      <c r="R738" s="111" t="s">
        <v>665</v>
      </c>
      <c r="S738" s="111"/>
      <c r="T738" s="111"/>
      <c r="U738" s="111"/>
      <c r="V738" s="111"/>
      <c r="W738" s="111"/>
      <c r="X738" s="111"/>
      <c r="Y738" s="111"/>
      <c r="Z738" s="111"/>
      <c r="AA738" s="112" t="s">
        <v>480</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548</v>
      </c>
      <c r="F739" s="126"/>
      <c r="G739" s="126"/>
      <c r="H739" s="91" t="str">
        <f>IF(E739="", "", "(")</f>
        <v>(</v>
      </c>
      <c r="I739" s="106"/>
      <c r="J739" s="106"/>
      <c r="K739" s="91" t="str">
        <f>IF(OR(I739="　", I739=""), "", "-")</f>
        <v/>
      </c>
      <c r="L739" s="107">
        <v>898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5.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531</v>
      </c>
      <c r="B779" s="763"/>
      <c r="C779" s="763"/>
      <c r="D779" s="763"/>
      <c r="E779" s="763"/>
      <c r="F779" s="764"/>
      <c r="G779" s="440" t="s">
        <v>586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5"/>
      <c r="C781" s="765"/>
      <c r="D781" s="765"/>
      <c r="E781" s="765"/>
      <c r="F781" s="766"/>
      <c r="G781" s="449" t="s">
        <v>588</v>
      </c>
      <c r="H781" s="450"/>
      <c r="I781" s="450"/>
      <c r="J781" s="450"/>
      <c r="K781" s="451"/>
      <c r="L781" s="452" t="s">
        <v>587</v>
      </c>
      <c r="M781" s="453"/>
      <c r="N781" s="453"/>
      <c r="O781" s="453"/>
      <c r="P781" s="453"/>
      <c r="Q781" s="453"/>
      <c r="R781" s="453"/>
      <c r="S781" s="453"/>
      <c r="T781" s="453"/>
      <c r="U781" s="453"/>
      <c r="V781" s="453"/>
      <c r="W781" s="453"/>
      <c r="X781" s="454"/>
      <c r="Y781" s="455">
        <v>34</v>
      </c>
      <c r="Z781" s="456"/>
      <c r="AA781" s="456"/>
      <c r="AB781" s="558"/>
      <c r="AC781" s="449" t="s">
        <v>591</v>
      </c>
      <c r="AD781" s="450"/>
      <c r="AE781" s="450"/>
      <c r="AF781" s="450"/>
      <c r="AG781" s="451"/>
      <c r="AH781" s="452" t="s">
        <v>590</v>
      </c>
      <c r="AI781" s="453"/>
      <c r="AJ781" s="453"/>
      <c r="AK781" s="453"/>
      <c r="AL781" s="453"/>
      <c r="AM781" s="453"/>
      <c r="AN781" s="453"/>
      <c r="AO781" s="453"/>
      <c r="AP781" s="453"/>
      <c r="AQ781" s="453"/>
      <c r="AR781" s="453"/>
      <c r="AS781" s="453"/>
      <c r="AT781" s="454"/>
      <c r="AU781" s="455">
        <v>2</v>
      </c>
      <c r="AV781" s="456"/>
      <c r="AW781" s="456"/>
      <c r="AX781" s="457"/>
    </row>
    <row r="782" spans="1:50" ht="24.75" hidden="1" customHeight="1" x14ac:dyDescent="0.15">
      <c r="A782" s="557"/>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34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customHeight="1" x14ac:dyDescent="0.15">
      <c r="A792" s="557"/>
      <c r="B792" s="765"/>
      <c r="C792" s="765"/>
      <c r="D792" s="765"/>
      <c r="E792" s="765"/>
      <c r="F792" s="766"/>
      <c r="G792" s="440" t="s">
        <v>592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5"/>
      <c r="C794" s="765"/>
      <c r="D794" s="765"/>
      <c r="E794" s="765"/>
      <c r="F794" s="766"/>
      <c r="G794" s="449" t="s">
        <v>593</v>
      </c>
      <c r="H794" s="450"/>
      <c r="I794" s="450"/>
      <c r="J794" s="450"/>
      <c r="K794" s="451"/>
      <c r="L794" s="452" t="s">
        <v>593</v>
      </c>
      <c r="M794" s="453"/>
      <c r="N794" s="453"/>
      <c r="O794" s="453"/>
      <c r="P794" s="453"/>
      <c r="Q794" s="453"/>
      <c r="R794" s="453"/>
      <c r="S794" s="453"/>
      <c r="T794" s="453"/>
      <c r="U794" s="453"/>
      <c r="V794" s="453"/>
      <c r="W794" s="453"/>
      <c r="X794" s="454"/>
      <c r="Y794" s="455">
        <v>7.3</v>
      </c>
      <c r="Z794" s="456"/>
      <c r="AA794" s="456"/>
      <c r="AB794" s="558"/>
      <c r="AC794" s="449" t="s">
        <v>650</v>
      </c>
      <c r="AD794" s="450"/>
      <c r="AE794" s="450"/>
      <c r="AF794" s="450"/>
      <c r="AG794" s="451"/>
      <c r="AH794" s="452" t="s">
        <v>651</v>
      </c>
      <c r="AI794" s="453"/>
      <c r="AJ794" s="453"/>
      <c r="AK794" s="453"/>
      <c r="AL794" s="453"/>
      <c r="AM794" s="453"/>
      <c r="AN794" s="453"/>
      <c r="AO794" s="453"/>
      <c r="AP794" s="453"/>
      <c r="AQ794" s="453"/>
      <c r="AR794" s="453"/>
      <c r="AS794" s="453"/>
      <c r="AT794" s="454"/>
      <c r="AU794" s="455">
        <v>0.2</v>
      </c>
      <c r="AV794" s="456"/>
      <c r="AW794" s="456"/>
      <c r="AX794" s="457"/>
    </row>
    <row r="795" spans="1:50" ht="24.75" customHeight="1" x14ac:dyDescent="0.15">
      <c r="A795" s="557"/>
      <c r="B795" s="765"/>
      <c r="C795" s="765"/>
      <c r="D795" s="765"/>
      <c r="E795" s="765"/>
      <c r="F795" s="766"/>
      <c r="G795" s="346" t="s">
        <v>594</v>
      </c>
      <c r="H795" s="347"/>
      <c r="I795" s="347"/>
      <c r="J795" s="347"/>
      <c r="K795" s="348"/>
      <c r="L795" s="399" t="s">
        <v>630</v>
      </c>
      <c r="M795" s="400"/>
      <c r="N795" s="400"/>
      <c r="O795" s="400"/>
      <c r="P795" s="400"/>
      <c r="Q795" s="400"/>
      <c r="R795" s="400"/>
      <c r="S795" s="400"/>
      <c r="T795" s="400"/>
      <c r="U795" s="400"/>
      <c r="V795" s="400"/>
      <c r="W795" s="400"/>
      <c r="X795" s="401"/>
      <c r="Y795" s="396">
        <v>2</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5"/>
      <c r="C796" s="765"/>
      <c r="D796" s="765"/>
      <c r="E796" s="765"/>
      <c r="F796" s="766"/>
      <c r="G796" s="346" t="s">
        <v>595</v>
      </c>
      <c r="H796" s="347"/>
      <c r="I796" s="347"/>
      <c r="J796" s="347"/>
      <c r="K796" s="348"/>
      <c r="L796" s="399" t="s">
        <v>597</v>
      </c>
      <c r="M796" s="400"/>
      <c r="N796" s="400"/>
      <c r="O796" s="400"/>
      <c r="P796" s="400"/>
      <c r="Q796" s="400"/>
      <c r="R796" s="400"/>
      <c r="S796" s="400"/>
      <c r="T796" s="400"/>
      <c r="U796" s="400"/>
      <c r="V796" s="400"/>
      <c r="W796" s="400"/>
      <c r="X796" s="401"/>
      <c r="Y796" s="396">
        <v>0.5</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5"/>
      <c r="C797" s="765"/>
      <c r="D797" s="765"/>
      <c r="E797" s="765"/>
      <c r="F797" s="766"/>
      <c r="G797" s="346" t="s">
        <v>596</v>
      </c>
      <c r="H797" s="347"/>
      <c r="I797" s="347"/>
      <c r="J797" s="347"/>
      <c r="K797" s="348"/>
      <c r="L797" s="399" t="s">
        <v>598</v>
      </c>
      <c r="M797" s="400"/>
      <c r="N797" s="400"/>
      <c r="O797" s="400"/>
      <c r="P797" s="400"/>
      <c r="Q797" s="400"/>
      <c r="R797" s="400"/>
      <c r="S797" s="400"/>
      <c r="T797" s="400"/>
      <c r="U797" s="400"/>
      <c r="V797" s="400"/>
      <c r="W797" s="400"/>
      <c r="X797" s="401"/>
      <c r="Y797" s="396">
        <v>0.3</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7"/>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10.100000000000001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0.2</v>
      </c>
      <c r="AV804" s="413"/>
      <c r="AW804" s="413"/>
      <c r="AX804" s="415"/>
    </row>
    <row r="805" spans="1:50" ht="24.75" hidden="1" customHeight="1" x14ac:dyDescent="0.15">
      <c r="A805" s="557"/>
      <c r="B805" s="765"/>
      <c r="C805" s="765"/>
      <c r="D805" s="765"/>
      <c r="E805" s="765"/>
      <c r="F805" s="766"/>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484</v>
      </c>
      <c r="AM831" s="961"/>
      <c r="AN831" s="961"/>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600</v>
      </c>
      <c r="D837" s="416"/>
      <c r="E837" s="416"/>
      <c r="F837" s="416"/>
      <c r="G837" s="416"/>
      <c r="H837" s="416"/>
      <c r="I837" s="416"/>
      <c r="J837" s="417">
        <v>4020001069830</v>
      </c>
      <c r="K837" s="418"/>
      <c r="L837" s="418"/>
      <c r="M837" s="418"/>
      <c r="N837" s="418"/>
      <c r="O837" s="418"/>
      <c r="P837" s="426" t="s">
        <v>599</v>
      </c>
      <c r="Q837" s="315"/>
      <c r="R837" s="315"/>
      <c r="S837" s="315"/>
      <c r="T837" s="315"/>
      <c r="U837" s="315"/>
      <c r="V837" s="315"/>
      <c r="W837" s="315"/>
      <c r="X837" s="315"/>
      <c r="Y837" s="316">
        <v>34</v>
      </c>
      <c r="Z837" s="317"/>
      <c r="AA837" s="317"/>
      <c r="AB837" s="318"/>
      <c r="AC837" s="326" t="s">
        <v>517</v>
      </c>
      <c r="AD837" s="424"/>
      <c r="AE837" s="424"/>
      <c r="AF837" s="424"/>
      <c r="AG837" s="424"/>
      <c r="AH837" s="419">
        <v>4</v>
      </c>
      <c r="AI837" s="420"/>
      <c r="AJ837" s="420"/>
      <c r="AK837" s="420"/>
      <c r="AL837" s="323">
        <v>87.5</v>
      </c>
      <c r="AM837" s="324"/>
      <c r="AN837" s="324"/>
      <c r="AO837" s="325"/>
      <c r="AP837" s="319" t="s">
        <v>652</v>
      </c>
      <c r="AQ837" s="319"/>
      <c r="AR837" s="319"/>
      <c r="AS837" s="319"/>
      <c r="AT837" s="319"/>
      <c r="AU837" s="319"/>
      <c r="AV837" s="319"/>
      <c r="AW837" s="319"/>
      <c r="AX837" s="319"/>
    </row>
    <row r="838" spans="1:50" ht="46.5" customHeight="1" x14ac:dyDescent="0.15">
      <c r="A838" s="402">
        <v>2</v>
      </c>
      <c r="B838" s="402">
        <v>1</v>
      </c>
      <c r="C838" s="425" t="s">
        <v>603</v>
      </c>
      <c r="D838" s="416"/>
      <c r="E838" s="416"/>
      <c r="F838" s="416"/>
      <c r="G838" s="416"/>
      <c r="H838" s="416"/>
      <c r="I838" s="416"/>
      <c r="J838" s="417">
        <v>1010001013115</v>
      </c>
      <c r="K838" s="418"/>
      <c r="L838" s="418"/>
      <c r="M838" s="418"/>
      <c r="N838" s="418"/>
      <c r="O838" s="418"/>
      <c r="P838" s="426" t="s">
        <v>602</v>
      </c>
      <c r="Q838" s="315"/>
      <c r="R838" s="315"/>
      <c r="S838" s="315"/>
      <c r="T838" s="315"/>
      <c r="U838" s="315"/>
      <c r="V838" s="315"/>
      <c r="W838" s="315"/>
      <c r="X838" s="315"/>
      <c r="Y838" s="316">
        <v>6</v>
      </c>
      <c r="Z838" s="317"/>
      <c r="AA838" s="317"/>
      <c r="AB838" s="318"/>
      <c r="AC838" s="326" t="s">
        <v>517</v>
      </c>
      <c r="AD838" s="326"/>
      <c r="AE838" s="326"/>
      <c r="AF838" s="326"/>
      <c r="AG838" s="326"/>
      <c r="AH838" s="419">
        <v>6</v>
      </c>
      <c r="AI838" s="420"/>
      <c r="AJ838" s="420"/>
      <c r="AK838" s="420"/>
      <c r="AL838" s="421">
        <v>75.3</v>
      </c>
      <c r="AM838" s="422"/>
      <c r="AN838" s="422"/>
      <c r="AO838" s="423"/>
      <c r="AP838" s="319" t="s">
        <v>652</v>
      </c>
      <c r="AQ838" s="319"/>
      <c r="AR838" s="319"/>
      <c r="AS838" s="319"/>
      <c r="AT838" s="319"/>
      <c r="AU838" s="319"/>
      <c r="AV838" s="319"/>
      <c r="AW838" s="319"/>
      <c r="AX838" s="319"/>
    </row>
    <row r="839" spans="1:50" ht="86.25" customHeight="1" x14ac:dyDescent="0.15">
      <c r="A839" s="402">
        <v>3</v>
      </c>
      <c r="B839" s="402">
        <v>1</v>
      </c>
      <c r="C839" s="425" t="s">
        <v>607</v>
      </c>
      <c r="D839" s="416"/>
      <c r="E839" s="416"/>
      <c r="F839" s="416"/>
      <c r="G839" s="416"/>
      <c r="H839" s="416"/>
      <c r="I839" s="416"/>
      <c r="J839" s="417">
        <v>3010401097680</v>
      </c>
      <c r="K839" s="418"/>
      <c r="L839" s="418"/>
      <c r="M839" s="418"/>
      <c r="N839" s="418"/>
      <c r="O839" s="418"/>
      <c r="P839" s="426" t="s">
        <v>601</v>
      </c>
      <c r="Q839" s="315"/>
      <c r="R839" s="315"/>
      <c r="S839" s="315"/>
      <c r="T839" s="315"/>
      <c r="U839" s="315"/>
      <c r="V839" s="315"/>
      <c r="W839" s="315"/>
      <c r="X839" s="315"/>
      <c r="Y839" s="316">
        <v>6</v>
      </c>
      <c r="Z839" s="317"/>
      <c r="AA839" s="317"/>
      <c r="AB839" s="318"/>
      <c r="AC839" s="326" t="s">
        <v>517</v>
      </c>
      <c r="AD839" s="326"/>
      <c r="AE839" s="326"/>
      <c r="AF839" s="326"/>
      <c r="AG839" s="326"/>
      <c r="AH839" s="321">
        <v>4</v>
      </c>
      <c r="AI839" s="322"/>
      <c r="AJ839" s="322"/>
      <c r="AK839" s="322"/>
      <c r="AL839" s="323">
        <v>99.3</v>
      </c>
      <c r="AM839" s="324"/>
      <c r="AN839" s="324"/>
      <c r="AO839" s="325"/>
      <c r="AP839" s="319" t="s">
        <v>653</v>
      </c>
      <c r="AQ839" s="319"/>
      <c r="AR839" s="319"/>
      <c r="AS839" s="319"/>
      <c r="AT839" s="319"/>
      <c r="AU839" s="319"/>
      <c r="AV839" s="319"/>
      <c r="AW839" s="319"/>
      <c r="AX839" s="319"/>
    </row>
    <row r="840" spans="1:50" ht="44.25" customHeight="1" x14ac:dyDescent="0.15">
      <c r="A840" s="402">
        <v>4</v>
      </c>
      <c r="B840" s="402">
        <v>1</v>
      </c>
      <c r="C840" s="425" t="s">
        <v>608</v>
      </c>
      <c r="D840" s="416"/>
      <c r="E840" s="416"/>
      <c r="F840" s="416"/>
      <c r="G840" s="416"/>
      <c r="H840" s="416"/>
      <c r="I840" s="416"/>
      <c r="J840" s="417">
        <v>1011701012208</v>
      </c>
      <c r="K840" s="418"/>
      <c r="L840" s="418"/>
      <c r="M840" s="418"/>
      <c r="N840" s="418"/>
      <c r="O840" s="418"/>
      <c r="P840" s="426" t="s">
        <v>604</v>
      </c>
      <c r="Q840" s="315"/>
      <c r="R840" s="315"/>
      <c r="S840" s="315"/>
      <c r="T840" s="315"/>
      <c r="U840" s="315"/>
      <c r="V840" s="315"/>
      <c r="W840" s="315"/>
      <c r="X840" s="315"/>
      <c r="Y840" s="316">
        <v>5</v>
      </c>
      <c r="Z840" s="317"/>
      <c r="AA840" s="317"/>
      <c r="AB840" s="318"/>
      <c r="AC840" s="326" t="s">
        <v>517</v>
      </c>
      <c r="AD840" s="326"/>
      <c r="AE840" s="326"/>
      <c r="AF840" s="326"/>
      <c r="AG840" s="326"/>
      <c r="AH840" s="321">
        <v>6</v>
      </c>
      <c r="AI840" s="322"/>
      <c r="AJ840" s="322"/>
      <c r="AK840" s="322"/>
      <c r="AL840" s="323">
        <v>58.4</v>
      </c>
      <c r="AM840" s="324"/>
      <c r="AN840" s="324"/>
      <c r="AO840" s="325"/>
      <c r="AP840" s="319" t="s">
        <v>653</v>
      </c>
      <c r="AQ840" s="319"/>
      <c r="AR840" s="319"/>
      <c r="AS840" s="319"/>
      <c r="AT840" s="319"/>
      <c r="AU840" s="319"/>
      <c r="AV840" s="319"/>
      <c r="AW840" s="319"/>
      <c r="AX840" s="319"/>
    </row>
    <row r="841" spans="1:50" ht="54.75" customHeight="1" x14ac:dyDescent="0.15">
      <c r="A841" s="402">
        <v>5</v>
      </c>
      <c r="B841" s="402">
        <v>1</v>
      </c>
      <c r="C841" s="425" t="s">
        <v>605</v>
      </c>
      <c r="D841" s="416"/>
      <c r="E841" s="416"/>
      <c r="F841" s="416"/>
      <c r="G841" s="416"/>
      <c r="H841" s="416"/>
      <c r="I841" s="416"/>
      <c r="J841" s="417">
        <v>7010501016231</v>
      </c>
      <c r="K841" s="418"/>
      <c r="L841" s="418"/>
      <c r="M841" s="418"/>
      <c r="N841" s="418"/>
      <c r="O841" s="418"/>
      <c r="P841" s="426" t="s">
        <v>606</v>
      </c>
      <c r="Q841" s="315"/>
      <c r="R841" s="315"/>
      <c r="S841" s="315"/>
      <c r="T841" s="315"/>
      <c r="U841" s="315"/>
      <c r="V841" s="315"/>
      <c r="W841" s="315"/>
      <c r="X841" s="315"/>
      <c r="Y841" s="316">
        <v>3</v>
      </c>
      <c r="Z841" s="317"/>
      <c r="AA841" s="317"/>
      <c r="AB841" s="318"/>
      <c r="AC841" s="320" t="s">
        <v>517</v>
      </c>
      <c r="AD841" s="320"/>
      <c r="AE841" s="320"/>
      <c r="AF841" s="320"/>
      <c r="AG841" s="320"/>
      <c r="AH841" s="321">
        <v>4</v>
      </c>
      <c r="AI841" s="322"/>
      <c r="AJ841" s="322"/>
      <c r="AK841" s="322"/>
      <c r="AL841" s="323">
        <v>38</v>
      </c>
      <c r="AM841" s="324"/>
      <c r="AN841" s="324"/>
      <c r="AO841" s="325"/>
      <c r="AP841" s="319" t="s">
        <v>652</v>
      </c>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609</v>
      </c>
      <c r="D870" s="416"/>
      <c r="E870" s="416"/>
      <c r="F870" s="416"/>
      <c r="G870" s="416"/>
      <c r="H870" s="416"/>
      <c r="I870" s="416"/>
      <c r="J870" s="417">
        <v>1010001112577</v>
      </c>
      <c r="K870" s="418"/>
      <c r="L870" s="418"/>
      <c r="M870" s="418"/>
      <c r="N870" s="418"/>
      <c r="O870" s="418"/>
      <c r="P870" s="426" t="s">
        <v>629</v>
      </c>
      <c r="Q870" s="315"/>
      <c r="R870" s="315"/>
      <c r="S870" s="315"/>
      <c r="T870" s="315"/>
      <c r="U870" s="315"/>
      <c r="V870" s="315"/>
      <c r="W870" s="315"/>
      <c r="X870" s="315"/>
      <c r="Y870" s="316">
        <v>2</v>
      </c>
      <c r="Z870" s="317"/>
      <c r="AA870" s="317"/>
      <c r="AB870" s="318"/>
      <c r="AC870" s="326" t="s">
        <v>524</v>
      </c>
      <c r="AD870" s="424"/>
      <c r="AE870" s="424"/>
      <c r="AF870" s="424"/>
      <c r="AG870" s="424"/>
      <c r="AH870" s="419" t="s">
        <v>585</v>
      </c>
      <c r="AI870" s="420"/>
      <c r="AJ870" s="420"/>
      <c r="AK870" s="420"/>
      <c r="AL870" s="323">
        <v>100</v>
      </c>
      <c r="AM870" s="324"/>
      <c r="AN870" s="324"/>
      <c r="AO870" s="325"/>
      <c r="AP870" s="319" t="s">
        <v>585</v>
      </c>
      <c r="AQ870" s="319"/>
      <c r="AR870" s="319"/>
      <c r="AS870" s="319"/>
      <c r="AT870" s="319"/>
      <c r="AU870" s="319"/>
      <c r="AV870" s="319"/>
      <c r="AW870" s="319"/>
      <c r="AX870" s="319"/>
    </row>
    <row r="871" spans="1:50" ht="30" customHeight="1" x14ac:dyDescent="0.15">
      <c r="A871" s="402">
        <v>2</v>
      </c>
      <c r="B871" s="402">
        <v>1</v>
      </c>
      <c r="C871" s="425" t="s">
        <v>610</v>
      </c>
      <c r="D871" s="416"/>
      <c r="E871" s="416"/>
      <c r="F871" s="416"/>
      <c r="G871" s="416"/>
      <c r="H871" s="416"/>
      <c r="I871" s="416"/>
      <c r="J871" s="417">
        <v>7010001011328</v>
      </c>
      <c r="K871" s="418"/>
      <c r="L871" s="418"/>
      <c r="M871" s="418"/>
      <c r="N871" s="418"/>
      <c r="O871" s="418"/>
      <c r="P871" s="426" t="s">
        <v>611</v>
      </c>
      <c r="Q871" s="315"/>
      <c r="R871" s="315"/>
      <c r="S871" s="315"/>
      <c r="T871" s="315"/>
      <c r="U871" s="315"/>
      <c r="V871" s="315"/>
      <c r="W871" s="315"/>
      <c r="X871" s="315"/>
      <c r="Y871" s="316">
        <v>1</v>
      </c>
      <c r="Z871" s="317"/>
      <c r="AA871" s="317"/>
      <c r="AB871" s="318"/>
      <c r="AC871" s="326" t="s">
        <v>523</v>
      </c>
      <c r="AD871" s="326"/>
      <c r="AE871" s="326"/>
      <c r="AF871" s="326"/>
      <c r="AG871" s="326"/>
      <c r="AH871" s="419" t="s">
        <v>585</v>
      </c>
      <c r="AI871" s="420"/>
      <c r="AJ871" s="420"/>
      <c r="AK871" s="420"/>
      <c r="AL871" s="421">
        <v>100</v>
      </c>
      <c r="AM871" s="422"/>
      <c r="AN871" s="422"/>
      <c r="AO871" s="423"/>
      <c r="AP871" s="319" t="s">
        <v>585</v>
      </c>
      <c r="AQ871" s="319"/>
      <c r="AR871" s="319"/>
      <c r="AS871" s="319"/>
      <c r="AT871" s="319"/>
      <c r="AU871" s="319"/>
      <c r="AV871" s="319"/>
      <c r="AW871" s="319"/>
      <c r="AX871" s="319"/>
    </row>
    <row r="872" spans="1:50" ht="38.25" customHeight="1" x14ac:dyDescent="0.15">
      <c r="A872" s="402">
        <v>3</v>
      </c>
      <c r="B872" s="402">
        <v>1</v>
      </c>
      <c r="C872" s="425" t="s">
        <v>628</v>
      </c>
      <c r="D872" s="416"/>
      <c r="E872" s="416"/>
      <c r="F872" s="416"/>
      <c r="G872" s="416"/>
      <c r="H872" s="416"/>
      <c r="I872" s="416"/>
      <c r="J872" s="417">
        <v>7010401052137</v>
      </c>
      <c r="K872" s="418"/>
      <c r="L872" s="418"/>
      <c r="M872" s="418"/>
      <c r="N872" s="418"/>
      <c r="O872" s="418"/>
      <c r="P872" s="426" t="s">
        <v>615</v>
      </c>
      <c r="Q872" s="315"/>
      <c r="R872" s="315"/>
      <c r="S872" s="315"/>
      <c r="T872" s="315"/>
      <c r="U872" s="315"/>
      <c r="V872" s="315"/>
      <c r="W872" s="315"/>
      <c r="X872" s="315"/>
      <c r="Y872" s="316">
        <v>1</v>
      </c>
      <c r="Z872" s="317"/>
      <c r="AA872" s="317"/>
      <c r="AB872" s="318"/>
      <c r="AC872" s="326" t="s">
        <v>523</v>
      </c>
      <c r="AD872" s="326"/>
      <c r="AE872" s="326"/>
      <c r="AF872" s="326"/>
      <c r="AG872" s="326"/>
      <c r="AH872" s="419" t="s">
        <v>585</v>
      </c>
      <c r="AI872" s="420"/>
      <c r="AJ872" s="420"/>
      <c r="AK872" s="420"/>
      <c r="AL872" s="323">
        <v>100</v>
      </c>
      <c r="AM872" s="324"/>
      <c r="AN872" s="324"/>
      <c r="AO872" s="325"/>
      <c r="AP872" s="319" t="s">
        <v>585</v>
      </c>
      <c r="AQ872" s="319"/>
      <c r="AR872" s="319"/>
      <c r="AS872" s="319"/>
      <c r="AT872" s="319"/>
      <c r="AU872" s="319"/>
      <c r="AV872" s="319"/>
      <c r="AW872" s="319"/>
      <c r="AX872" s="319"/>
    </row>
    <row r="873" spans="1:50" ht="30" customHeight="1" x14ac:dyDescent="0.15">
      <c r="A873" s="402">
        <v>4</v>
      </c>
      <c r="B873" s="402">
        <v>1</v>
      </c>
      <c r="C873" s="425" t="s">
        <v>610</v>
      </c>
      <c r="D873" s="416"/>
      <c r="E873" s="416"/>
      <c r="F873" s="416"/>
      <c r="G873" s="416"/>
      <c r="H873" s="416"/>
      <c r="I873" s="416"/>
      <c r="J873" s="417">
        <v>7010001011328</v>
      </c>
      <c r="K873" s="418"/>
      <c r="L873" s="418"/>
      <c r="M873" s="418"/>
      <c r="N873" s="418"/>
      <c r="O873" s="418"/>
      <c r="P873" s="426" t="s">
        <v>613</v>
      </c>
      <c r="Q873" s="315"/>
      <c r="R873" s="315"/>
      <c r="S873" s="315"/>
      <c r="T873" s="315"/>
      <c r="U873" s="315"/>
      <c r="V873" s="315"/>
      <c r="W873" s="315"/>
      <c r="X873" s="315"/>
      <c r="Y873" s="316">
        <v>1</v>
      </c>
      <c r="Z873" s="317"/>
      <c r="AA873" s="317"/>
      <c r="AB873" s="318"/>
      <c r="AC873" s="326" t="s">
        <v>523</v>
      </c>
      <c r="AD873" s="326"/>
      <c r="AE873" s="326"/>
      <c r="AF873" s="326"/>
      <c r="AG873" s="326"/>
      <c r="AH873" s="419" t="s">
        <v>585</v>
      </c>
      <c r="AI873" s="420"/>
      <c r="AJ873" s="420"/>
      <c r="AK873" s="420"/>
      <c r="AL873" s="323">
        <v>100</v>
      </c>
      <c r="AM873" s="324"/>
      <c r="AN873" s="324"/>
      <c r="AO873" s="325"/>
      <c r="AP873" s="319" t="s">
        <v>585</v>
      </c>
      <c r="AQ873" s="319"/>
      <c r="AR873" s="319"/>
      <c r="AS873" s="319"/>
      <c r="AT873" s="319"/>
      <c r="AU873" s="319"/>
      <c r="AV873" s="319"/>
      <c r="AW873" s="319"/>
      <c r="AX873" s="319"/>
    </row>
    <row r="874" spans="1:50" ht="30" customHeight="1" x14ac:dyDescent="0.15">
      <c r="A874" s="402">
        <v>5</v>
      </c>
      <c r="B874" s="402">
        <v>1</v>
      </c>
      <c r="C874" s="425" t="s">
        <v>614</v>
      </c>
      <c r="D874" s="416"/>
      <c r="E874" s="416"/>
      <c r="F874" s="416"/>
      <c r="G874" s="416"/>
      <c r="H874" s="416"/>
      <c r="I874" s="416"/>
      <c r="J874" s="417">
        <v>6010405003434</v>
      </c>
      <c r="K874" s="418"/>
      <c r="L874" s="418"/>
      <c r="M874" s="418"/>
      <c r="N874" s="418"/>
      <c r="O874" s="418"/>
      <c r="P874" s="426" t="s">
        <v>612</v>
      </c>
      <c r="Q874" s="315"/>
      <c r="R874" s="315"/>
      <c r="S874" s="315"/>
      <c r="T874" s="315"/>
      <c r="U874" s="315"/>
      <c r="V874" s="315"/>
      <c r="W874" s="315"/>
      <c r="X874" s="315"/>
      <c r="Y874" s="316">
        <v>0.1</v>
      </c>
      <c r="Z874" s="317"/>
      <c r="AA874" s="317"/>
      <c r="AB874" s="318"/>
      <c r="AC874" s="326" t="s">
        <v>523</v>
      </c>
      <c r="AD874" s="326"/>
      <c r="AE874" s="326"/>
      <c r="AF874" s="326"/>
      <c r="AG874" s="326"/>
      <c r="AH874" s="419" t="s">
        <v>585</v>
      </c>
      <c r="AI874" s="420"/>
      <c r="AJ874" s="420"/>
      <c r="AK874" s="420"/>
      <c r="AL874" s="323">
        <v>100</v>
      </c>
      <c r="AM874" s="324"/>
      <c r="AN874" s="324"/>
      <c r="AO874" s="325"/>
      <c r="AP874" s="319" t="s">
        <v>585</v>
      </c>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635</v>
      </c>
      <c r="D903" s="416"/>
      <c r="E903" s="416"/>
      <c r="F903" s="416"/>
      <c r="G903" s="416"/>
      <c r="H903" s="416"/>
      <c r="I903" s="416"/>
      <c r="J903" s="417">
        <v>8000020130001</v>
      </c>
      <c r="K903" s="418"/>
      <c r="L903" s="418"/>
      <c r="M903" s="418"/>
      <c r="N903" s="418"/>
      <c r="O903" s="418"/>
      <c r="P903" s="426" t="s">
        <v>616</v>
      </c>
      <c r="Q903" s="315"/>
      <c r="R903" s="315"/>
      <c r="S903" s="315"/>
      <c r="T903" s="315"/>
      <c r="U903" s="315"/>
      <c r="V903" s="315"/>
      <c r="W903" s="315"/>
      <c r="X903" s="315"/>
      <c r="Y903" s="316">
        <v>10.1</v>
      </c>
      <c r="Z903" s="317"/>
      <c r="AA903" s="317"/>
      <c r="AB903" s="318"/>
      <c r="AC903" s="326" t="s">
        <v>618</v>
      </c>
      <c r="AD903" s="424"/>
      <c r="AE903" s="424"/>
      <c r="AF903" s="424"/>
      <c r="AG903" s="424"/>
      <c r="AH903" s="419" t="s">
        <v>585</v>
      </c>
      <c r="AI903" s="420"/>
      <c r="AJ903" s="420"/>
      <c r="AK903" s="420"/>
      <c r="AL903" s="323" t="s">
        <v>585</v>
      </c>
      <c r="AM903" s="324"/>
      <c r="AN903" s="324"/>
      <c r="AO903" s="325"/>
      <c r="AP903" s="319" t="s">
        <v>585</v>
      </c>
      <c r="AQ903" s="319"/>
      <c r="AR903" s="319"/>
      <c r="AS903" s="319"/>
      <c r="AT903" s="319"/>
      <c r="AU903" s="319"/>
      <c r="AV903" s="319"/>
      <c r="AW903" s="319"/>
      <c r="AX903" s="319"/>
    </row>
    <row r="904" spans="1:50" ht="30" customHeight="1" x14ac:dyDescent="0.15">
      <c r="A904" s="402">
        <v>2</v>
      </c>
      <c r="B904" s="402">
        <v>1</v>
      </c>
      <c r="C904" s="416" t="s">
        <v>636</v>
      </c>
      <c r="D904" s="416"/>
      <c r="E904" s="416"/>
      <c r="F904" s="416"/>
      <c r="G904" s="416"/>
      <c r="H904" s="416"/>
      <c r="I904" s="416"/>
      <c r="J904" s="417">
        <v>7000020010006</v>
      </c>
      <c r="K904" s="418"/>
      <c r="L904" s="418"/>
      <c r="M904" s="418"/>
      <c r="N904" s="418"/>
      <c r="O904" s="418"/>
      <c r="P904" s="426" t="s">
        <v>617</v>
      </c>
      <c r="Q904" s="315"/>
      <c r="R904" s="315"/>
      <c r="S904" s="315"/>
      <c r="T904" s="315"/>
      <c r="U904" s="315"/>
      <c r="V904" s="315"/>
      <c r="W904" s="315"/>
      <c r="X904" s="315"/>
      <c r="Y904" s="316">
        <v>5.4</v>
      </c>
      <c r="Z904" s="317"/>
      <c r="AA904" s="317"/>
      <c r="AB904" s="318"/>
      <c r="AC904" s="326" t="s">
        <v>618</v>
      </c>
      <c r="AD904" s="424"/>
      <c r="AE904" s="424"/>
      <c r="AF904" s="424"/>
      <c r="AG904" s="424"/>
      <c r="AH904" s="419" t="s">
        <v>585</v>
      </c>
      <c r="AI904" s="420"/>
      <c r="AJ904" s="420"/>
      <c r="AK904" s="420"/>
      <c r="AL904" s="323" t="s">
        <v>585</v>
      </c>
      <c r="AM904" s="324"/>
      <c r="AN904" s="324"/>
      <c r="AO904" s="325"/>
      <c r="AP904" s="319" t="s">
        <v>585</v>
      </c>
      <c r="AQ904" s="319"/>
      <c r="AR904" s="319"/>
      <c r="AS904" s="319"/>
      <c r="AT904" s="319"/>
      <c r="AU904" s="319"/>
      <c r="AV904" s="319"/>
      <c r="AW904" s="319"/>
      <c r="AX904" s="319"/>
    </row>
    <row r="905" spans="1:50" ht="30" customHeight="1" x14ac:dyDescent="0.15">
      <c r="A905" s="402">
        <v>3</v>
      </c>
      <c r="B905" s="402">
        <v>1</v>
      </c>
      <c r="C905" s="425" t="s">
        <v>637</v>
      </c>
      <c r="D905" s="416"/>
      <c r="E905" s="416"/>
      <c r="F905" s="416"/>
      <c r="G905" s="416"/>
      <c r="H905" s="416"/>
      <c r="I905" s="416"/>
      <c r="J905" s="417">
        <v>1000020110001</v>
      </c>
      <c r="K905" s="418"/>
      <c r="L905" s="418"/>
      <c r="M905" s="418"/>
      <c r="N905" s="418"/>
      <c r="O905" s="418"/>
      <c r="P905" s="426" t="s">
        <v>617</v>
      </c>
      <c r="Q905" s="315"/>
      <c r="R905" s="315"/>
      <c r="S905" s="315"/>
      <c r="T905" s="315"/>
      <c r="U905" s="315"/>
      <c r="V905" s="315"/>
      <c r="W905" s="315"/>
      <c r="X905" s="315"/>
      <c r="Y905" s="316">
        <v>4.9000000000000004</v>
      </c>
      <c r="Z905" s="317"/>
      <c r="AA905" s="317"/>
      <c r="AB905" s="318"/>
      <c r="AC905" s="326" t="s">
        <v>618</v>
      </c>
      <c r="AD905" s="424"/>
      <c r="AE905" s="424"/>
      <c r="AF905" s="424"/>
      <c r="AG905" s="424"/>
      <c r="AH905" s="419" t="s">
        <v>585</v>
      </c>
      <c r="AI905" s="420"/>
      <c r="AJ905" s="420"/>
      <c r="AK905" s="420"/>
      <c r="AL905" s="323" t="s">
        <v>585</v>
      </c>
      <c r="AM905" s="324"/>
      <c r="AN905" s="324"/>
      <c r="AO905" s="325"/>
      <c r="AP905" s="319" t="s">
        <v>585</v>
      </c>
      <c r="AQ905" s="319"/>
      <c r="AR905" s="319"/>
      <c r="AS905" s="319"/>
      <c r="AT905" s="319"/>
      <c r="AU905" s="319"/>
      <c r="AV905" s="319"/>
      <c r="AW905" s="319"/>
      <c r="AX905" s="319"/>
    </row>
    <row r="906" spans="1:50" ht="30" customHeight="1" x14ac:dyDescent="0.15">
      <c r="A906" s="402">
        <v>4</v>
      </c>
      <c r="B906" s="402">
        <v>1</v>
      </c>
      <c r="C906" s="425" t="s">
        <v>638</v>
      </c>
      <c r="D906" s="416"/>
      <c r="E906" s="416"/>
      <c r="F906" s="416"/>
      <c r="G906" s="416"/>
      <c r="H906" s="416"/>
      <c r="I906" s="416"/>
      <c r="J906" s="417">
        <v>2000020080004</v>
      </c>
      <c r="K906" s="418"/>
      <c r="L906" s="418"/>
      <c r="M906" s="418"/>
      <c r="N906" s="418"/>
      <c r="O906" s="418"/>
      <c r="P906" s="426" t="s">
        <v>617</v>
      </c>
      <c r="Q906" s="315"/>
      <c r="R906" s="315"/>
      <c r="S906" s="315"/>
      <c r="T906" s="315"/>
      <c r="U906" s="315"/>
      <c r="V906" s="315"/>
      <c r="W906" s="315"/>
      <c r="X906" s="315"/>
      <c r="Y906" s="316">
        <v>3.8</v>
      </c>
      <c r="Z906" s="317"/>
      <c r="AA906" s="317"/>
      <c r="AB906" s="318"/>
      <c r="AC906" s="326" t="s">
        <v>618</v>
      </c>
      <c r="AD906" s="424"/>
      <c r="AE906" s="424"/>
      <c r="AF906" s="424"/>
      <c r="AG906" s="424"/>
      <c r="AH906" s="419" t="s">
        <v>585</v>
      </c>
      <c r="AI906" s="420"/>
      <c r="AJ906" s="420"/>
      <c r="AK906" s="420"/>
      <c r="AL906" s="323" t="s">
        <v>585</v>
      </c>
      <c r="AM906" s="324"/>
      <c r="AN906" s="324"/>
      <c r="AO906" s="325"/>
      <c r="AP906" s="319" t="s">
        <v>585</v>
      </c>
      <c r="AQ906" s="319"/>
      <c r="AR906" s="319"/>
      <c r="AS906" s="319"/>
      <c r="AT906" s="319"/>
      <c r="AU906" s="319"/>
      <c r="AV906" s="319"/>
      <c r="AW906" s="319"/>
      <c r="AX906" s="319"/>
    </row>
    <row r="907" spans="1:50" ht="30" customHeight="1" x14ac:dyDescent="0.15">
      <c r="A907" s="402">
        <v>5</v>
      </c>
      <c r="B907" s="402">
        <v>1</v>
      </c>
      <c r="C907" s="416" t="s">
        <v>639</v>
      </c>
      <c r="D907" s="416"/>
      <c r="E907" s="416"/>
      <c r="F907" s="416"/>
      <c r="G907" s="416"/>
      <c r="H907" s="416"/>
      <c r="I907" s="416"/>
      <c r="J907" s="417">
        <v>1000020230006</v>
      </c>
      <c r="K907" s="418"/>
      <c r="L907" s="418"/>
      <c r="M907" s="418"/>
      <c r="N907" s="418"/>
      <c r="O907" s="418"/>
      <c r="P907" s="426" t="s">
        <v>617</v>
      </c>
      <c r="Q907" s="315"/>
      <c r="R907" s="315"/>
      <c r="S907" s="315"/>
      <c r="T907" s="315"/>
      <c r="U907" s="315"/>
      <c r="V907" s="315"/>
      <c r="W907" s="315"/>
      <c r="X907" s="315"/>
      <c r="Y907" s="316">
        <v>3.7</v>
      </c>
      <c r="Z907" s="317"/>
      <c r="AA907" s="317"/>
      <c r="AB907" s="318"/>
      <c r="AC907" s="326" t="s">
        <v>618</v>
      </c>
      <c r="AD907" s="424"/>
      <c r="AE907" s="424"/>
      <c r="AF907" s="424"/>
      <c r="AG907" s="424"/>
      <c r="AH907" s="419" t="s">
        <v>585</v>
      </c>
      <c r="AI907" s="420"/>
      <c r="AJ907" s="420"/>
      <c r="AK907" s="420"/>
      <c r="AL907" s="323" t="s">
        <v>585</v>
      </c>
      <c r="AM907" s="324"/>
      <c r="AN907" s="324"/>
      <c r="AO907" s="325"/>
      <c r="AP907" s="319" t="s">
        <v>585</v>
      </c>
      <c r="AQ907" s="319"/>
      <c r="AR907" s="319"/>
      <c r="AS907" s="319"/>
      <c r="AT907" s="319"/>
      <c r="AU907" s="319"/>
      <c r="AV907" s="319"/>
      <c r="AW907" s="319"/>
      <c r="AX907" s="319"/>
    </row>
    <row r="908" spans="1:50" ht="30" customHeight="1" x14ac:dyDescent="0.15">
      <c r="A908" s="402">
        <v>6</v>
      </c>
      <c r="B908" s="402">
        <v>1</v>
      </c>
      <c r="C908" s="416" t="s">
        <v>640</v>
      </c>
      <c r="D908" s="416"/>
      <c r="E908" s="416"/>
      <c r="F908" s="416"/>
      <c r="G908" s="416"/>
      <c r="H908" s="416"/>
      <c r="I908" s="416"/>
      <c r="J908" s="417">
        <v>4000020270008</v>
      </c>
      <c r="K908" s="418"/>
      <c r="L908" s="418"/>
      <c r="M908" s="418"/>
      <c r="N908" s="418"/>
      <c r="O908" s="418"/>
      <c r="P908" s="426" t="s">
        <v>617</v>
      </c>
      <c r="Q908" s="315"/>
      <c r="R908" s="315"/>
      <c r="S908" s="315"/>
      <c r="T908" s="315"/>
      <c r="U908" s="315"/>
      <c r="V908" s="315"/>
      <c r="W908" s="315"/>
      <c r="X908" s="315"/>
      <c r="Y908" s="316">
        <v>3.5</v>
      </c>
      <c r="Z908" s="317"/>
      <c r="AA908" s="317"/>
      <c r="AB908" s="318"/>
      <c r="AC908" s="326" t="s">
        <v>618</v>
      </c>
      <c r="AD908" s="424"/>
      <c r="AE908" s="424"/>
      <c r="AF908" s="424"/>
      <c r="AG908" s="424"/>
      <c r="AH908" s="419" t="s">
        <v>585</v>
      </c>
      <c r="AI908" s="420"/>
      <c r="AJ908" s="420"/>
      <c r="AK908" s="420"/>
      <c r="AL908" s="323" t="s">
        <v>585</v>
      </c>
      <c r="AM908" s="324"/>
      <c r="AN908" s="324"/>
      <c r="AO908" s="325"/>
      <c r="AP908" s="319" t="s">
        <v>585</v>
      </c>
      <c r="AQ908" s="319"/>
      <c r="AR908" s="319"/>
      <c r="AS908" s="319"/>
      <c r="AT908" s="319"/>
      <c r="AU908" s="319"/>
      <c r="AV908" s="319"/>
      <c r="AW908" s="319"/>
      <c r="AX908" s="319"/>
    </row>
    <row r="909" spans="1:50" ht="30" customHeight="1" x14ac:dyDescent="0.15">
      <c r="A909" s="402">
        <v>7</v>
      </c>
      <c r="B909" s="402">
        <v>1</v>
      </c>
      <c r="C909" s="416" t="s">
        <v>641</v>
      </c>
      <c r="D909" s="416"/>
      <c r="E909" s="416"/>
      <c r="F909" s="416"/>
      <c r="G909" s="416"/>
      <c r="H909" s="416"/>
      <c r="I909" s="416"/>
      <c r="J909" s="417">
        <v>3000020141003</v>
      </c>
      <c r="K909" s="418"/>
      <c r="L909" s="418"/>
      <c r="M909" s="418"/>
      <c r="N909" s="418"/>
      <c r="O909" s="418"/>
      <c r="P909" s="426" t="s">
        <v>617</v>
      </c>
      <c r="Q909" s="315"/>
      <c r="R909" s="315"/>
      <c r="S909" s="315"/>
      <c r="T909" s="315"/>
      <c r="U909" s="315"/>
      <c r="V909" s="315"/>
      <c r="W909" s="315"/>
      <c r="X909" s="315"/>
      <c r="Y909" s="316">
        <v>3.5</v>
      </c>
      <c r="Z909" s="317"/>
      <c r="AA909" s="317"/>
      <c r="AB909" s="318"/>
      <c r="AC909" s="326" t="s">
        <v>618</v>
      </c>
      <c r="AD909" s="424"/>
      <c r="AE909" s="424"/>
      <c r="AF909" s="424"/>
      <c r="AG909" s="424"/>
      <c r="AH909" s="419" t="s">
        <v>585</v>
      </c>
      <c r="AI909" s="420"/>
      <c r="AJ909" s="420"/>
      <c r="AK909" s="420"/>
      <c r="AL909" s="323" t="s">
        <v>585</v>
      </c>
      <c r="AM909" s="324"/>
      <c r="AN909" s="324"/>
      <c r="AO909" s="325"/>
      <c r="AP909" s="319" t="s">
        <v>585</v>
      </c>
      <c r="AQ909" s="319"/>
      <c r="AR909" s="319"/>
      <c r="AS909" s="319"/>
      <c r="AT909" s="319"/>
      <c r="AU909" s="319"/>
      <c r="AV909" s="319"/>
      <c r="AW909" s="319"/>
      <c r="AX909" s="319"/>
    </row>
    <row r="910" spans="1:50" ht="30" customHeight="1" x14ac:dyDescent="0.15">
      <c r="A910" s="402">
        <v>8</v>
      </c>
      <c r="B910" s="402">
        <v>1</v>
      </c>
      <c r="C910" s="416" t="s">
        <v>642</v>
      </c>
      <c r="D910" s="416"/>
      <c r="E910" s="416"/>
      <c r="F910" s="416"/>
      <c r="G910" s="416"/>
      <c r="H910" s="416"/>
      <c r="I910" s="416"/>
      <c r="J910" s="417">
        <v>6000020271004</v>
      </c>
      <c r="K910" s="418"/>
      <c r="L910" s="418"/>
      <c r="M910" s="418"/>
      <c r="N910" s="418"/>
      <c r="O910" s="418"/>
      <c r="P910" s="426" t="s">
        <v>617</v>
      </c>
      <c r="Q910" s="315"/>
      <c r="R910" s="315"/>
      <c r="S910" s="315"/>
      <c r="T910" s="315"/>
      <c r="U910" s="315"/>
      <c r="V910" s="315"/>
      <c r="W910" s="315"/>
      <c r="X910" s="315"/>
      <c r="Y910" s="316">
        <v>3.4</v>
      </c>
      <c r="Z910" s="317"/>
      <c r="AA910" s="317"/>
      <c r="AB910" s="318"/>
      <c r="AC910" s="326" t="s">
        <v>618</v>
      </c>
      <c r="AD910" s="424"/>
      <c r="AE910" s="424"/>
      <c r="AF910" s="424"/>
      <c r="AG910" s="424"/>
      <c r="AH910" s="419" t="s">
        <v>585</v>
      </c>
      <c r="AI910" s="420"/>
      <c r="AJ910" s="420"/>
      <c r="AK910" s="420"/>
      <c r="AL910" s="323" t="s">
        <v>585</v>
      </c>
      <c r="AM910" s="324"/>
      <c r="AN910" s="324"/>
      <c r="AO910" s="325"/>
      <c r="AP910" s="319" t="s">
        <v>585</v>
      </c>
      <c r="AQ910" s="319"/>
      <c r="AR910" s="319"/>
      <c r="AS910" s="319"/>
      <c r="AT910" s="319"/>
      <c r="AU910" s="319"/>
      <c r="AV910" s="319"/>
      <c r="AW910" s="319"/>
      <c r="AX910" s="319"/>
    </row>
    <row r="911" spans="1:50" ht="30" customHeight="1" x14ac:dyDescent="0.15">
      <c r="A911" s="402">
        <v>9</v>
      </c>
      <c r="B911" s="402">
        <v>1</v>
      </c>
      <c r="C911" s="416" t="s">
        <v>643</v>
      </c>
      <c r="D911" s="416"/>
      <c r="E911" s="416"/>
      <c r="F911" s="416"/>
      <c r="G911" s="416"/>
      <c r="H911" s="416"/>
      <c r="I911" s="416"/>
      <c r="J911" s="417">
        <v>3000020231002</v>
      </c>
      <c r="K911" s="418"/>
      <c r="L911" s="418"/>
      <c r="M911" s="418"/>
      <c r="N911" s="418"/>
      <c r="O911" s="418"/>
      <c r="P911" s="426" t="s">
        <v>617</v>
      </c>
      <c r="Q911" s="315"/>
      <c r="R911" s="315"/>
      <c r="S911" s="315"/>
      <c r="T911" s="315"/>
      <c r="U911" s="315"/>
      <c r="V911" s="315"/>
      <c r="W911" s="315"/>
      <c r="X911" s="315"/>
      <c r="Y911" s="316">
        <v>3</v>
      </c>
      <c r="Z911" s="317"/>
      <c r="AA911" s="317"/>
      <c r="AB911" s="318"/>
      <c r="AC911" s="326" t="s">
        <v>618</v>
      </c>
      <c r="AD911" s="424"/>
      <c r="AE911" s="424"/>
      <c r="AF911" s="424"/>
      <c r="AG911" s="424"/>
      <c r="AH911" s="419" t="s">
        <v>585</v>
      </c>
      <c r="AI911" s="420"/>
      <c r="AJ911" s="420"/>
      <c r="AK911" s="420"/>
      <c r="AL911" s="323" t="s">
        <v>585</v>
      </c>
      <c r="AM911" s="324"/>
      <c r="AN911" s="324"/>
      <c r="AO911" s="325"/>
      <c r="AP911" s="319" t="s">
        <v>585</v>
      </c>
      <c r="AQ911" s="319"/>
      <c r="AR911" s="319"/>
      <c r="AS911" s="319"/>
      <c r="AT911" s="319"/>
      <c r="AU911" s="319"/>
      <c r="AV911" s="319"/>
      <c r="AW911" s="319"/>
      <c r="AX911" s="319"/>
    </row>
    <row r="912" spans="1:50" ht="30" customHeight="1" x14ac:dyDescent="0.15">
      <c r="A912" s="402">
        <v>10</v>
      </c>
      <c r="B912" s="402">
        <v>1</v>
      </c>
      <c r="C912" s="416" t="s">
        <v>644</v>
      </c>
      <c r="D912" s="416"/>
      <c r="E912" s="416"/>
      <c r="F912" s="416"/>
      <c r="G912" s="416"/>
      <c r="H912" s="416"/>
      <c r="I912" s="416"/>
      <c r="J912" s="417">
        <v>4000020120006</v>
      </c>
      <c r="K912" s="418"/>
      <c r="L912" s="418"/>
      <c r="M912" s="418"/>
      <c r="N912" s="418"/>
      <c r="O912" s="418"/>
      <c r="P912" s="426" t="s">
        <v>617</v>
      </c>
      <c r="Q912" s="315"/>
      <c r="R912" s="315"/>
      <c r="S912" s="315"/>
      <c r="T912" s="315"/>
      <c r="U912" s="315"/>
      <c r="V912" s="315"/>
      <c r="W912" s="315"/>
      <c r="X912" s="315"/>
      <c r="Y912" s="316">
        <v>2.9</v>
      </c>
      <c r="Z912" s="317"/>
      <c r="AA912" s="317"/>
      <c r="AB912" s="318"/>
      <c r="AC912" s="326" t="s">
        <v>618</v>
      </c>
      <c r="AD912" s="424"/>
      <c r="AE912" s="424"/>
      <c r="AF912" s="424"/>
      <c r="AG912" s="424"/>
      <c r="AH912" s="419" t="s">
        <v>585</v>
      </c>
      <c r="AI912" s="420"/>
      <c r="AJ912" s="420"/>
      <c r="AK912" s="420"/>
      <c r="AL912" s="323" t="s">
        <v>585</v>
      </c>
      <c r="AM912" s="324"/>
      <c r="AN912" s="324"/>
      <c r="AO912" s="325"/>
      <c r="AP912" s="319" t="s">
        <v>585</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426" t="s">
        <v>616</v>
      </c>
      <c r="Q913" s="315"/>
      <c r="R913" s="315"/>
      <c r="S913" s="315"/>
      <c r="T913" s="315"/>
      <c r="U913" s="315"/>
      <c r="V913" s="315"/>
      <c r="W913" s="315"/>
      <c r="X913" s="315"/>
      <c r="Y913" s="316"/>
      <c r="Z913" s="317"/>
      <c r="AA913" s="317"/>
      <c r="AB913" s="318"/>
      <c r="AC913" s="326" t="s">
        <v>618</v>
      </c>
      <c r="AD913" s="424"/>
      <c r="AE913" s="424"/>
      <c r="AF913" s="424"/>
      <c r="AG913" s="424"/>
      <c r="AH913" s="419" t="s">
        <v>585</v>
      </c>
      <c r="AI913" s="420"/>
      <c r="AJ913" s="420"/>
      <c r="AK913" s="420"/>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426" t="s">
        <v>616</v>
      </c>
      <c r="Q914" s="315"/>
      <c r="R914" s="315"/>
      <c r="S914" s="315"/>
      <c r="T914" s="315"/>
      <c r="U914" s="315"/>
      <c r="V914" s="315"/>
      <c r="W914" s="315"/>
      <c r="X914" s="315"/>
      <c r="Y914" s="316"/>
      <c r="Z914" s="317"/>
      <c r="AA914" s="317"/>
      <c r="AB914" s="318"/>
      <c r="AC914" s="326" t="s">
        <v>618</v>
      </c>
      <c r="AD914" s="424"/>
      <c r="AE914" s="424"/>
      <c r="AF914" s="424"/>
      <c r="AG914" s="424"/>
      <c r="AH914" s="419" t="s">
        <v>585</v>
      </c>
      <c r="AI914" s="420"/>
      <c r="AJ914" s="420"/>
      <c r="AK914" s="420"/>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426" t="s">
        <v>616</v>
      </c>
      <c r="Q915" s="315"/>
      <c r="R915" s="315"/>
      <c r="S915" s="315"/>
      <c r="T915" s="315"/>
      <c r="U915" s="315"/>
      <c r="V915" s="315"/>
      <c r="W915" s="315"/>
      <c r="X915" s="315"/>
      <c r="Y915" s="316"/>
      <c r="Z915" s="317"/>
      <c r="AA915" s="317"/>
      <c r="AB915" s="318"/>
      <c r="AC915" s="326" t="s">
        <v>618</v>
      </c>
      <c r="AD915" s="424"/>
      <c r="AE915" s="424"/>
      <c r="AF915" s="424"/>
      <c r="AG915" s="424"/>
      <c r="AH915" s="419" t="s">
        <v>585</v>
      </c>
      <c r="AI915" s="420"/>
      <c r="AJ915" s="420"/>
      <c r="AK915" s="420"/>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426" t="s">
        <v>616</v>
      </c>
      <c r="Q916" s="315"/>
      <c r="R916" s="315"/>
      <c r="S916" s="315"/>
      <c r="T916" s="315"/>
      <c r="U916" s="315"/>
      <c r="V916" s="315"/>
      <c r="W916" s="315"/>
      <c r="X916" s="315"/>
      <c r="Y916" s="316"/>
      <c r="Z916" s="317"/>
      <c r="AA916" s="317"/>
      <c r="AB916" s="318"/>
      <c r="AC916" s="326" t="s">
        <v>618</v>
      </c>
      <c r="AD916" s="424"/>
      <c r="AE916" s="424"/>
      <c r="AF916" s="424"/>
      <c r="AG916" s="424"/>
      <c r="AH916" s="419" t="s">
        <v>585</v>
      </c>
      <c r="AI916" s="420"/>
      <c r="AJ916" s="420"/>
      <c r="AK916" s="420"/>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426" t="s">
        <v>616</v>
      </c>
      <c r="Q917" s="315"/>
      <c r="R917" s="315"/>
      <c r="S917" s="315"/>
      <c r="T917" s="315"/>
      <c r="U917" s="315"/>
      <c r="V917" s="315"/>
      <c r="W917" s="315"/>
      <c r="X917" s="315"/>
      <c r="Y917" s="316"/>
      <c r="Z917" s="317"/>
      <c r="AA917" s="317"/>
      <c r="AB917" s="318"/>
      <c r="AC917" s="326" t="s">
        <v>618</v>
      </c>
      <c r="AD917" s="424"/>
      <c r="AE917" s="424"/>
      <c r="AF917" s="424"/>
      <c r="AG917" s="424"/>
      <c r="AH917" s="419" t="s">
        <v>585</v>
      </c>
      <c r="AI917" s="420"/>
      <c r="AJ917" s="420"/>
      <c r="AK917" s="420"/>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426" t="s">
        <v>616</v>
      </c>
      <c r="Q918" s="315"/>
      <c r="R918" s="315"/>
      <c r="S918" s="315"/>
      <c r="T918" s="315"/>
      <c r="U918" s="315"/>
      <c r="V918" s="315"/>
      <c r="W918" s="315"/>
      <c r="X918" s="315"/>
      <c r="Y918" s="316"/>
      <c r="Z918" s="317"/>
      <c r="AA918" s="317"/>
      <c r="AB918" s="318"/>
      <c r="AC918" s="326" t="s">
        <v>618</v>
      </c>
      <c r="AD918" s="424"/>
      <c r="AE918" s="424"/>
      <c r="AF918" s="424"/>
      <c r="AG918" s="424"/>
      <c r="AH918" s="419" t="s">
        <v>585</v>
      </c>
      <c r="AI918" s="420"/>
      <c r="AJ918" s="420"/>
      <c r="AK918" s="420"/>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426" t="s">
        <v>616</v>
      </c>
      <c r="Q919" s="315"/>
      <c r="R919" s="315"/>
      <c r="S919" s="315"/>
      <c r="T919" s="315"/>
      <c r="U919" s="315"/>
      <c r="V919" s="315"/>
      <c r="W919" s="315"/>
      <c r="X919" s="315"/>
      <c r="Y919" s="316"/>
      <c r="Z919" s="317"/>
      <c r="AA919" s="317"/>
      <c r="AB919" s="318"/>
      <c r="AC919" s="326" t="s">
        <v>618</v>
      </c>
      <c r="AD919" s="424"/>
      <c r="AE919" s="424"/>
      <c r="AF919" s="424"/>
      <c r="AG919" s="424"/>
      <c r="AH919" s="419" t="s">
        <v>585</v>
      </c>
      <c r="AI919" s="420"/>
      <c r="AJ919" s="420"/>
      <c r="AK919" s="420"/>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426" t="s">
        <v>616</v>
      </c>
      <c r="Q920" s="315"/>
      <c r="R920" s="315"/>
      <c r="S920" s="315"/>
      <c r="T920" s="315"/>
      <c r="U920" s="315"/>
      <c r="V920" s="315"/>
      <c r="W920" s="315"/>
      <c r="X920" s="315"/>
      <c r="Y920" s="316"/>
      <c r="Z920" s="317"/>
      <c r="AA920" s="317"/>
      <c r="AB920" s="318"/>
      <c r="AC920" s="326" t="s">
        <v>618</v>
      </c>
      <c r="AD920" s="424"/>
      <c r="AE920" s="424"/>
      <c r="AF920" s="424"/>
      <c r="AG920" s="424"/>
      <c r="AH920" s="419" t="s">
        <v>585</v>
      </c>
      <c r="AI920" s="420"/>
      <c r="AJ920" s="420"/>
      <c r="AK920" s="420"/>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426" t="s">
        <v>616</v>
      </c>
      <c r="Q921" s="315"/>
      <c r="R921" s="315"/>
      <c r="S921" s="315"/>
      <c r="T921" s="315"/>
      <c r="U921" s="315"/>
      <c r="V921" s="315"/>
      <c r="W921" s="315"/>
      <c r="X921" s="315"/>
      <c r="Y921" s="316"/>
      <c r="Z921" s="317"/>
      <c r="AA921" s="317"/>
      <c r="AB921" s="318"/>
      <c r="AC921" s="326" t="s">
        <v>618</v>
      </c>
      <c r="AD921" s="424"/>
      <c r="AE921" s="424"/>
      <c r="AF921" s="424"/>
      <c r="AG921" s="424"/>
      <c r="AH921" s="419" t="s">
        <v>585</v>
      </c>
      <c r="AI921" s="420"/>
      <c r="AJ921" s="420"/>
      <c r="AK921" s="420"/>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426" t="s">
        <v>616</v>
      </c>
      <c r="Q922" s="315"/>
      <c r="R922" s="315"/>
      <c r="S922" s="315"/>
      <c r="T922" s="315"/>
      <c r="U922" s="315"/>
      <c r="V922" s="315"/>
      <c r="W922" s="315"/>
      <c r="X922" s="315"/>
      <c r="Y922" s="316"/>
      <c r="Z922" s="317"/>
      <c r="AA922" s="317"/>
      <c r="AB922" s="318"/>
      <c r="AC922" s="326" t="s">
        <v>618</v>
      </c>
      <c r="AD922" s="424"/>
      <c r="AE922" s="424"/>
      <c r="AF922" s="424"/>
      <c r="AG922" s="424"/>
      <c r="AH922" s="419" t="s">
        <v>585</v>
      </c>
      <c r="AI922" s="420"/>
      <c r="AJ922" s="420"/>
      <c r="AK922" s="420"/>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426" t="s">
        <v>616</v>
      </c>
      <c r="Q923" s="315"/>
      <c r="R923" s="315"/>
      <c r="S923" s="315"/>
      <c r="T923" s="315"/>
      <c r="U923" s="315"/>
      <c r="V923" s="315"/>
      <c r="W923" s="315"/>
      <c r="X923" s="315"/>
      <c r="Y923" s="316"/>
      <c r="Z923" s="317"/>
      <c r="AA923" s="317"/>
      <c r="AB923" s="318"/>
      <c r="AC923" s="326" t="s">
        <v>618</v>
      </c>
      <c r="AD923" s="424"/>
      <c r="AE923" s="424"/>
      <c r="AF923" s="424"/>
      <c r="AG923" s="424"/>
      <c r="AH923" s="419" t="s">
        <v>585</v>
      </c>
      <c r="AI923" s="420"/>
      <c r="AJ923" s="420"/>
      <c r="AK923" s="420"/>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426" t="s">
        <v>616</v>
      </c>
      <c r="Q924" s="315"/>
      <c r="R924" s="315"/>
      <c r="S924" s="315"/>
      <c r="T924" s="315"/>
      <c r="U924" s="315"/>
      <c r="V924" s="315"/>
      <c r="W924" s="315"/>
      <c r="X924" s="315"/>
      <c r="Y924" s="316"/>
      <c r="Z924" s="317"/>
      <c r="AA924" s="317"/>
      <c r="AB924" s="318"/>
      <c r="AC924" s="326" t="s">
        <v>618</v>
      </c>
      <c r="AD924" s="424"/>
      <c r="AE924" s="424"/>
      <c r="AF924" s="424"/>
      <c r="AG924" s="424"/>
      <c r="AH924" s="419" t="s">
        <v>585</v>
      </c>
      <c r="AI924" s="420"/>
      <c r="AJ924" s="420"/>
      <c r="AK924" s="420"/>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426" t="s">
        <v>616</v>
      </c>
      <c r="Q925" s="315"/>
      <c r="R925" s="315"/>
      <c r="S925" s="315"/>
      <c r="T925" s="315"/>
      <c r="U925" s="315"/>
      <c r="V925" s="315"/>
      <c r="W925" s="315"/>
      <c r="X925" s="315"/>
      <c r="Y925" s="316"/>
      <c r="Z925" s="317"/>
      <c r="AA925" s="317"/>
      <c r="AB925" s="318"/>
      <c r="AC925" s="326" t="s">
        <v>618</v>
      </c>
      <c r="AD925" s="424"/>
      <c r="AE925" s="424"/>
      <c r="AF925" s="424"/>
      <c r="AG925" s="424"/>
      <c r="AH925" s="419" t="s">
        <v>585</v>
      </c>
      <c r="AI925" s="420"/>
      <c r="AJ925" s="420"/>
      <c r="AK925" s="420"/>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426" t="s">
        <v>616</v>
      </c>
      <c r="Q926" s="315"/>
      <c r="R926" s="315"/>
      <c r="S926" s="315"/>
      <c r="T926" s="315"/>
      <c r="U926" s="315"/>
      <c r="V926" s="315"/>
      <c r="W926" s="315"/>
      <c r="X926" s="315"/>
      <c r="Y926" s="316"/>
      <c r="Z926" s="317"/>
      <c r="AA926" s="317"/>
      <c r="AB926" s="318"/>
      <c r="AC926" s="326" t="s">
        <v>618</v>
      </c>
      <c r="AD926" s="424"/>
      <c r="AE926" s="424"/>
      <c r="AF926" s="424"/>
      <c r="AG926" s="424"/>
      <c r="AH926" s="419" t="s">
        <v>585</v>
      </c>
      <c r="AI926" s="420"/>
      <c r="AJ926" s="420"/>
      <c r="AK926" s="420"/>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426" t="s">
        <v>616</v>
      </c>
      <c r="Q927" s="315"/>
      <c r="R927" s="315"/>
      <c r="S927" s="315"/>
      <c r="T927" s="315"/>
      <c r="U927" s="315"/>
      <c r="V927" s="315"/>
      <c r="W927" s="315"/>
      <c r="X927" s="315"/>
      <c r="Y927" s="316"/>
      <c r="Z927" s="317"/>
      <c r="AA927" s="317"/>
      <c r="AB927" s="318"/>
      <c r="AC927" s="326" t="s">
        <v>618</v>
      </c>
      <c r="AD927" s="424"/>
      <c r="AE927" s="424"/>
      <c r="AF927" s="424"/>
      <c r="AG927" s="424"/>
      <c r="AH927" s="419" t="s">
        <v>585</v>
      </c>
      <c r="AI927" s="420"/>
      <c r="AJ927" s="420"/>
      <c r="AK927" s="420"/>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426" t="s">
        <v>616</v>
      </c>
      <c r="Q928" s="315"/>
      <c r="R928" s="315"/>
      <c r="S928" s="315"/>
      <c r="T928" s="315"/>
      <c r="U928" s="315"/>
      <c r="V928" s="315"/>
      <c r="W928" s="315"/>
      <c r="X928" s="315"/>
      <c r="Y928" s="316"/>
      <c r="Z928" s="317"/>
      <c r="AA928" s="317"/>
      <c r="AB928" s="318"/>
      <c r="AC928" s="326" t="s">
        <v>618</v>
      </c>
      <c r="AD928" s="424"/>
      <c r="AE928" s="424"/>
      <c r="AF928" s="424"/>
      <c r="AG928" s="424"/>
      <c r="AH928" s="419" t="s">
        <v>585</v>
      </c>
      <c r="AI928" s="420"/>
      <c r="AJ928" s="420"/>
      <c r="AK928" s="420"/>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426" t="s">
        <v>616</v>
      </c>
      <c r="Q929" s="315"/>
      <c r="R929" s="315"/>
      <c r="S929" s="315"/>
      <c r="T929" s="315"/>
      <c r="U929" s="315"/>
      <c r="V929" s="315"/>
      <c r="W929" s="315"/>
      <c r="X929" s="315"/>
      <c r="Y929" s="316"/>
      <c r="Z929" s="317"/>
      <c r="AA929" s="317"/>
      <c r="AB929" s="318"/>
      <c r="AC929" s="326" t="s">
        <v>618</v>
      </c>
      <c r="AD929" s="424"/>
      <c r="AE929" s="424"/>
      <c r="AF929" s="424"/>
      <c r="AG929" s="424"/>
      <c r="AH929" s="419" t="s">
        <v>585</v>
      </c>
      <c r="AI929" s="420"/>
      <c r="AJ929" s="420"/>
      <c r="AK929" s="420"/>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426" t="s">
        <v>616</v>
      </c>
      <c r="Q930" s="315"/>
      <c r="R930" s="315"/>
      <c r="S930" s="315"/>
      <c r="T930" s="315"/>
      <c r="U930" s="315"/>
      <c r="V930" s="315"/>
      <c r="W930" s="315"/>
      <c r="X930" s="315"/>
      <c r="Y930" s="316"/>
      <c r="Z930" s="317"/>
      <c r="AA930" s="317"/>
      <c r="AB930" s="318"/>
      <c r="AC930" s="326" t="s">
        <v>618</v>
      </c>
      <c r="AD930" s="424"/>
      <c r="AE930" s="424"/>
      <c r="AF930" s="424"/>
      <c r="AG930" s="424"/>
      <c r="AH930" s="419" t="s">
        <v>585</v>
      </c>
      <c r="AI930" s="420"/>
      <c r="AJ930" s="420"/>
      <c r="AK930" s="420"/>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426" t="s">
        <v>616</v>
      </c>
      <c r="Q931" s="315"/>
      <c r="R931" s="315"/>
      <c r="S931" s="315"/>
      <c r="T931" s="315"/>
      <c r="U931" s="315"/>
      <c r="V931" s="315"/>
      <c r="W931" s="315"/>
      <c r="X931" s="315"/>
      <c r="Y931" s="316"/>
      <c r="Z931" s="317"/>
      <c r="AA931" s="317"/>
      <c r="AB931" s="318"/>
      <c r="AC931" s="326" t="s">
        <v>618</v>
      </c>
      <c r="AD931" s="424"/>
      <c r="AE931" s="424"/>
      <c r="AF931" s="424"/>
      <c r="AG931" s="424"/>
      <c r="AH931" s="419" t="s">
        <v>585</v>
      </c>
      <c r="AI931" s="420"/>
      <c r="AJ931" s="420"/>
      <c r="AK931" s="420"/>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426" t="s">
        <v>616</v>
      </c>
      <c r="Q932" s="315"/>
      <c r="R932" s="315"/>
      <c r="S932" s="315"/>
      <c r="T932" s="315"/>
      <c r="U932" s="315"/>
      <c r="V932" s="315"/>
      <c r="W932" s="315"/>
      <c r="X932" s="315"/>
      <c r="Y932" s="316"/>
      <c r="Z932" s="317"/>
      <c r="AA932" s="317"/>
      <c r="AB932" s="318"/>
      <c r="AC932" s="326" t="s">
        <v>618</v>
      </c>
      <c r="AD932" s="424"/>
      <c r="AE932" s="424"/>
      <c r="AF932" s="424"/>
      <c r="AG932" s="424"/>
      <c r="AH932" s="419" t="s">
        <v>585</v>
      </c>
      <c r="AI932" s="420"/>
      <c r="AJ932" s="420"/>
      <c r="AK932" s="420"/>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619</v>
      </c>
      <c r="D936" s="416"/>
      <c r="E936" s="416"/>
      <c r="F936" s="416"/>
      <c r="G936" s="416"/>
      <c r="H936" s="416"/>
      <c r="I936" s="416"/>
      <c r="J936" s="417" t="s">
        <v>585</v>
      </c>
      <c r="K936" s="418"/>
      <c r="L936" s="418"/>
      <c r="M936" s="418"/>
      <c r="N936" s="418"/>
      <c r="O936" s="418"/>
      <c r="P936" s="426" t="s">
        <v>625</v>
      </c>
      <c r="Q936" s="315"/>
      <c r="R936" s="315"/>
      <c r="S936" s="315"/>
      <c r="T936" s="315"/>
      <c r="U936" s="315"/>
      <c r="V936" s="315"/>
      <c r="W936" s="315"/>
      <c r="X936" s="315"/>
      <c r="Y936" s="316">
        <v>0.1</v>
      </c>
      <c r="Z936" s="317"/>
      <c r="AA936" s="317"/>
      <c r="AB936" s="318"/>
      <c r="AC936" s="326" t="s">
        <v>196</v>
      </c>
      <c r="AD936" s="424"/>
      <c r="AE936" s="424"/>
      <c r="AF936" s="424"/>
      <c r="AG936" s="424"/>
      <c r="AH936" s="419" t="s">
        <v>585</v>
      </c>
      <c r="AI936" s="420"/>
      <c r="AJ936" s="420"/>
      <c r="AK936" s="420"/>
      <c r="AL936" s="323" t="s">
        <v>585</v>
      </c>
      <c r="AM936" s="324"/>
      <c r="AN936" s="324"/>
      <c r="AO936" s="325"/>
      <c r="AP936" s="319" t="s">
        <v>585</v>
      </c>
      <c r="AQ936" s="319"/>
      <c r="AR936" s="319"/>
      <c r="AS936" s="319"/>
      <c r="AT936" s="319"/>
      <c r="AU936" s="319"/>
      <c r="AV936" s="319"/>
      <c r="AW936" s="319"/>
      <c r="AX936" s="319"/>
    </row>
    <row r="937" spans="1:50" ht="30" customHeight="1" x14ac:dyDescent="0.15">
      <c r="A937" s="402">
        <v>2</v>
      </c>
      <c r="B937" s="402">
        <v>1</v>
      </c>
      <c r="C937" s="425" t="s">
        <v>620</v>
      </c>
      <c r="D937" s="416"/>
      <c r="E937" s="416"/>
      <c r="F937" s="416"/>
      <c r="G937" s="416"/>
      <c r="H937" s="416"/>
      <c r="I937" s="416"/>
      <c r="J937" s="417" t="s">
        <v>585</v>
      </c>
      <c r="K937" s="418"/>
      <c r="L937" s="418"/>
      <c r="M937" s="418"/>
      <c r="N937" s="418"/>
      <c r="O937" s="418"/>
      <c r="P937" s="426" t="s">
        <v>617</v>
      </c>
      <c r="Q937" s="315"/>
      <c r="R937" s="315"/>
      <c r="S937" s="315"/>
      <c r="T937" s="315"/>
      <c r="U937" s="315"/>
      <c r="V937" s="315"/>
      <c r="W937" s="315"/>
      <c r="X937" s="315"/>
      <c r="Y937" s="316">
        <v>0</v>
      </c>
      <c r="Z937" s="317"/>
      <c r="AA937" s="317"/>
      <c r="AB937" s="318"/>
      <c r="AC937" s="326" t="s">
        <v>196</v>
      </c>
      <c r="AD937" s="424"/>
      <c r="AE937" s="424"/>
      <c r="AF937" s="424"/>
      <c r="AG937" s="424"/>
      <c r="AH937" s="419" t="s">
        <v>585</v>
      </c>
      <c r="AI937" s="420"/>
      <c r="AJ937" s="420"/>
      <c r="AK937" s="420"/>
      <c r="AL937" s="323" t="s">
        <v>585</v>
      </c>
      <c r="AM937" s="324"/>
      <c r="AN937" s="324"/>
      <c r="AO937" s="325"/>
      <c r="AP937" s="319" t="s">
        <v>585</v>
      </c>
      <c r="AQ937" s="319"/>
      <c r="AR937" s="319"/>
      <c r="AS937" s="319"/>
      <c r="AT937" s="319"/>
      <c r="AU937" s="319"/>
      <c r="AV937" s="319"/>
      <c r="AW937" s="319"/>
      <c r="AX937" s="319"/>
    </row>
    <row r="938" spans="1:50" ht="30" customHeight="1" x14ac:dyDescent="0.15">
      <c r="A938" s="402">
        <v>3</v>
      </c>
      <c r="B938" s="402">
        <v>1</v>
      </c>
      <c r="C938" s="425" t="s">
        <v>621</v>
      </c>
      <c r="D938" s="416"/>
      <c r="E938" s="416"/>
      <c r="F938" s="416"/>
      <c r="G938" s="416"/>
      <c r="H938" s="416"/>
      <c r="I938" s="416"/>
      <c r="J938" s="417" t="s">
        <v>585</v>
      </c>
      <c r="K938" s="418"/>
      <c r="L938" s="418"/>
      <c r="M938" s="418"/>
      <c r="N938" s="418"/>
      <c r="O938" s="418"/>
      <c r="P938" s="426" t="s">
        <v>617</v>
      </c>
      <c r="Q938" s="315"/>
      <c r="R938" s="315"/>
      <c r="S938" s="315"/>
      <c r="T938" s="315"/>
      <c r="U938" s="315"/>
      <c r="V938" s="315"/>
      <c r="W938" s="315"/>
      <c r="X938" s="315"/>
      <c r="Y938" s="316">
        <v>0</v>
      </c>
      <c r="Z938" s="317"/>
      <c r="AA938" s="317"/>
      <c r="AB938" s="318"/>
      <c r="AC938" s="326" t="s">
        <v>196</v>
      </c>
      <c r="AD938" s="424"/>
      <c r="AE938" s="424"/>
      <c r="AF938" s="424"/>
      <c r="AG938" s="424"/>
      <c r="AH938" s="419" t="s">
        <v>585</v>
      </c>
      <c r="AI938" s="420"/>
      <c r="AJ938" s="420"/>
      <c r="AK938" s="420"/>
      <c r="AL938" s="323" t="s">
        <v>585</v>
      </c>
      <c r="AM938" s="324"/>
      <c r="AN938" s="324"/>
      <c r="AO938" s="325"/>
      <c r="AP938" s="319" t="s">
        <v>585</v>
      </c>
      <c r="AQ938" s="319"/>
      <c r="AR938" s="319"/>
      <c r="AS938" s="319"/>
      <c r="AT938" s="319"/>
      <c r="AU938" s="319"/>
      <c r="AV938" s="319"/>
      <c r="AW938" s="319"/>
      <c r="AX938" s="319"/>
    </row>
    <row r="939" spans="1:50" ht="30" customHeight="1" x14ac:dyDescent="0.15">
      <c r="A939" s="402">
        <v>4</v>
      </c>
      <c r="B939" s="402">
        <v>1</v>
      </c>
      <c r="C939" s="425" t="s">
        <v>622</v>
      </c>
      <c r="D939" s="416"/>
      <c r="E939" s="416"/>
      <c r="F939" s="416"/>
      <c r="G939" s="416"/>
      <c r="H939" s="416"/>
      <c r="I939" s="416"/>
      <c r="J939" s="417" t="s">
        <v>585</v>
      </c>
      <c r="K939" s="418"/>
      <c r="L939" s="418"/>
      <c r="M939" s="418"/>
      <c r="N939" s="418"/>
      <c r="O939" s="418"/>
      <c r="P939" s="426" t="s">
        <v>617</v>
      </c>
      <c r="Q939" s="315"/>
      <c r="R939" s="315"/>
      <c r="S939" s="315"/>
      <c r="T939" s="315"/>
      <c r="U939" s="315"/>
      <c r="V939" s="315"/>
      <c r="W939" s="315"/>
      <c r="X939" s="315"/>
      <c r="Y939" s="316">
        <v>0</v>
      </c>
      <c r="Z939" s="317"/>
      <c r="AA939" s="317"/>
      <c r="AB939" s="318"/>
      <c r="AC939" s="326" t="s">
        <v>196</v>
      </c>
      <c r="AD939" s="424"/>
      <c r="AE939" s="424"/>
      <c r="AF939" s="424"/>
      <c r="AG939" s="424"/>
      <c r="AH939" s="419" t="s">
        <v>585</v>
      </c>
      <c r="AI939" s="420"/>
      <c r="AJ939" s="420"/>
      <c r="AK939" s="420"/>
      <c r="AL939" s="323" t="s">
        <v>585</v>
      </c>
      <c r="AM939" s="324"/>
      <c r="AN939" s="324"/>
      <c r="AO939" s="325"/>
      <c r="AP939" s="319" t="s">
        <v>585</v>
      </c>
      <c r="AQ939" s="319"/>
      <c r="AR939" s="319"/>
      <c r="AS939" s="319"/>
      <c r="AT939" s="319"/>
      <c r="AU939" s="319"/>
      <c r="AV939" s="319"/>
      <c r="AW939" s="319"/>
      <c r="AX939" s="319"/>
    </row>
    <row r="940" spans="1:50" ht="30" customHeight="1" x14ac:dyDescent="0.15">
      <c r="A940" s="402">
        <v>5</v>
      </c>
      <c r="B940" s="402">
        <v>1</v>
      </c>
      <c r="C940" s="425" t="s">
        <v>623</v>
      </c>
      <c r="D940" s="416"/>
      <c r="E940" s="416"/>
      <c r="F940" s="416"/>
      <c r="G940" s="416"/>
      <c r="H940" s="416"/>
      <c r="I940" s="416"/>
      <c r="J940" s="417" t="s">
        <v>585</v>
      </c>
      <c r="K940" s="418"/>
      <c r="L940" s="418"/>
      <c r="M940" s="418"/>
      <c r="N940" s="418"/>
      <c r="O940" s="418"/>
      <c r="P940" s="426" t="s">
        <v>617</v>
      </c>
      <c r="Q940" s="315"/>
      <c r="R940" s="315"/>
      <c r="S940" s="315"/>
      <c r="T940" s="315"/>
      <c r="U940" s="315"/>
      <c r="V940" s="315"/>
      <c r="W940" s="315"/>
      <c r="X940" s="315"/>
      <c r="Y940" s="316">
        <v>0</v>
      </c>
      <c r="Z940" s="317"/>
      <c r="AA940" s="317"/>
      <c r="AB940" s="318"/>
      <c r="AC940" s="326" t="s">
        <v>196</v>
      </c>
      <c r="AD940" s="424"/>
      <c r="AE940" s="424"/>
      <c r="AF940" s="424"/>
      <c r="AG940" s="424"/>
      <c r="AH940" s="419" t="s">
        <v>585</v>
      </c>
      <c r="AI940" s="420"/>
      <c r="AJ940" s="420"/>
      <c r="AK940" s="420"/>
      <c r="AL940" s="323" t="s">
        <v>585</v>
      </c>
      <c r="AM940" s="324"/>
      <c r="AN940" s="324"/>
      <c r="AO940" s="325"/>
      <c r="AP940" s="319" t="s">
        <v>585</v>
      </c>
      <c r="AQ940" s="319"/>
      <c r="AR940" s="319"/>
      <c r="AS940" s="319"/>
      <c r="AT940" s="319"/>
      <c r="AU940" s="319"/>
      <c r="AV940" s="319"/>
      <c r="AW940" s="319"/>
      <c r="AX940" s="319"/>
    </row>
    <row r="941" spans="1:50" ht="30" customHeight="1" x14ac:dyDescent="0.15">
      <c r="A941" s="402">
        <v>6</v>
      </c>
      <c r="B941" s="402">
        <v>1</v>
      </c>
      <c r="C941" s="425" t="s">
        <v>624</v>
      </c>
      <c r="D941" s="416"/>
      <c r="E941" s="416"/>
      <c r="F941" s="416"/>
      <c r="G941" s="416"/>
      <c r="H941" s="416"/>
      <c r="I941" s="416"/>
      <c r="J941" s="417" t="s">
        <v>585</v>
      </c>
      <c r="K941" s="418"/>
      <c r="L941" s="418"/>
      <c r="M941" s="418"/>
      <c r="N941" s="418"/>
      <c r="O941" s="418"/>
      <c r="P941" s="426" t="s">
        <v>617</v>
      </c>
      <c r="Q941" s="315"/>
      <c r="R941" s="315"/>
      <c r="S941" s="315"/>
      <c r="T941" s="315"/>
      <c r="U941" s="315"/>
      <c r="V941" s="315"/>
      <c r="W941" s="315"/>
      <c r="X941" s="315"/>
      <c r="Y941" s="316">
        <v>0</v>
      </c>
      <c r="Z941" s="317"/>
      <c r="AA941" s="317"/>
      <c r="AB941" s="318"/>
      <c r="AC941" s="326" t="s">
        <v>196</v>
      </c>
      <c r="AD941" s="424"/>
      <c r="AE941" s="424"/>
      <c r="AF941" s="424"/>
      <c r="AG941" s="424"/>
      <c r="AH941" s="419" t="s">
        <v>585</v>
      </c>
      <c r="AI941" s="420"/>
      <c r="AJ941" s="420"/>
      <c r="AK941" s="420"/>
      <c r="AL941" s="323" t="s">
        <v>585</v>
      </c>
      <c r="AM941" s="324"/>
      <c r="AN941" s="324"/>
      <c r="AO941" s="325"/>
      <c r="AP941" s="319" t="s">
        <v>585</v>
      </c>
      <c r="AQ941" s="319"/>
      <c r="AR941" s="319"/>
      <c r="AS941" s="319"/>
      <c r="AT941" s="319"/>
      <c r="AU941" s="319"/>
      <c r="AV941" s="319"/>
      <c r="AW941" s="319"/>
      <c r="AX941" s="319"/>
    </row>
    <row r="942" spans="1:50" ht="30" customHeight="1" x14ac:dyDescent="0.15">
      <c r="A942" s="402">
        <v>7</v>
      </c>
      <c r="B942" s="402">
        <v>1</v>
      </c>
      <c r="C942" s="425" t="s">
        <v>626</v>
      </c>
      <c r="D942" s="416"/>
      <c r="E942" s="416"/>
      <c r="F942" s="416"/>
      <c r="G942" s="416"/>
      <c r="H942" s="416"/>
      <c r="I942" s="416"/>
      <c r="J942" s="417" t="s">
        <v>585</v>
      </c>
      <c r="K942" s="418"/>
      <c r="L942" s="418"/>
      <c r="M942" s="418"/>
      <c r="N942" s="418"/>
      <c r="O942" s="418"/>
      <c r="P942" s="426" t="s">
        <v>617</v>
      </c>
      <c r="Q942" s="315"/>
      <c r="R942" s="315"/>
      <c r="S942" s="315"/>
      <c r="T942" s="315"/>
      <c r="U942" s="315"/>
      <c r="V942" s="315"/>
      <c r="W942" s="315"/>
      <c r="X942" s="315"/>
      <c r="Y942" s="316">
        <v>0</v>
      </c>
      <c r="Z942" s="317"/>
      <c r="AA942" s="317"/>
      <c r="AB942" s="318"/>
      <c r="AC942" s="326" t="s">
        <v>196</v>
      </c>
      <c r="AD942" s="424"/>
      <c r="AE942" s="424"/>
      <c r="AF942" s="424"/>
      <c r="AG942" s="424"/>
      <c r="AH942" s="419" t="s">
        <v>585</v>
      </c>
      <c r="AI942" s="420"/>
      <c r="AJ942" s="420"/>
      <c r="AK942" s="420"/>
      <c r="AL942" s="323" t="s">
        <v>585</v>
      </c>
      <c r="AM942" s="324"/>
      <c r="AN942" s="324"/>
      <c r="AO942" s="325"/>
      <c r="AP942" s="319" t="s">
        <v>585</v>
      </c>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484</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466</v>
      </c>
      <c r="AQ1101" s="428"/>
      <c r="AR1101" s="428"/>
      <c r="AS1101" s="428"/>
      <c r="AT1101" s="428"/>
      <c r="AU1101" s="428"/>
      <c r="AV1101" s="428"/>
      <c r="AW1101" s="428"/>
      <c r="AX1101" s="428"/>
    </row>
    <row r="1102" spans="1:50" ht="30" customHeight="1" x14ac:dyDescent="0.15">
      <c r="A1102" s="402">
        <v>1</v>
      </c>
      <c r="B1102" s="402">
        <v>1</v>
      </c>
      <c r="C1102" s="898"/>
      <c r="D1102" s="898"/>
      <c r="E1102" s="259" t="s">
        <v>627</v>
      </c>
      <c r="F1102" s="897"/>
      <c r="G1102" s="897"/>
      <c r="H1102" s="897"/>
      <c r="I1102" s="897"/>
      <c r="J1102" s="417" t="s">
        <v>585</v>
      </c>
      <c r="K1102" s="418"/>
      <c r="L1102" s="418"/>
      <c r="M1102" s="418"/>
      <c r="N1102" s="418"/>
      <c r="O1102" s="418"/>
      <c r="P1102" s="426" t="s">
        <v>627</v>
      </c>
      <c r="Q1102" s="315"/>
      <c r="R1102" s="315"/>
      <c r="S1102" s="315"/>
      <c r="T1102" s="315"/>
      <c r="U1102" s="315"/>
      <c r="V1102" s="315"/>
      <c r="W1102" s="315"/>
      <c r="X1102" s="315"/>
      <c r="Y1102" s="316" t="s">
        <v>585</v>
      </c>
      <c r="Z1102" s="317"/>
      <c r="AA1102" s="317"/>
      <c r="AB1102" s="318"/>
      <c r="AC1102" s="320"/>
      <c r="AD1102" s="320"/>
      <c r="AE1102" s="320"/>
      <c r="AF1102" s="320"/>
      <c r="AG1102" s="320"/>
      <c r="AH1102" s="321" t="s">
        <v>585</v>
      </c>
      <c r="AI1102" s="322"/>
      <c r="AJ1102" s="322"/>
      <c r="AK1102" s="322"/>
      <c r="AL1102" s="323" t="s">
        <v>585</v>
      </c>
      <c r="AM1102" s="324"/>
      <c r="AN1102" s="324"/>
      <c r="AO1102" s="325"/>
      <c r="AP1102" s="319" t="s">
        <v>585</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13:AO932">
    <cfRule type="expression" dxfId="1949" priority="2057">
      <formula>IF(AND(AL913&gt;=0, RIGHT(TEXT(AL913,"0.#"),1)&lt;&gt;"."),TRUE,FALSE)</formula>
    </cfRule>
    <cfRule type="expression" dxfId="1948" priority="2058">
      <formula>IF(AND(AL913&gt;=0, RIGHT(TEXT(AL913,"0.#"),1)="."),TRUE,FALSE)</formula>
    </cfRule>
    <cfRule type="expression" dxfId="1947" priority="2059">
      <formula>IF(AND(AL913&lt;0, RIGHT(TEXT(AL913,"0.#"),1)&lt;&gt;"."),TRUE,FALSE)</formula>
    </cfRule>
    <cfRule type="expression" dxfId="1946" priority="2060">
      <formula>IF(AND(AL913&lt;0, RIGHT(TEXT(AL913,"0.#"),1)="."),TRUE,FALSE)</formula>
    </cfRule>
  </conditionalFormatting>
  <conditionalFormatting sqref="AL903:AO912">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43:AO965">
    <cfRule type="expression" dxfId="1941" priority="2045">
      <formula>IF(AND(AL943&gt;=0, RIGHT(TEXT(AL943,"0.#"),1)&lt;&gt;"."),TRUE,FALSE)</formula>
    </cfRule>
    <cfRule type="expression" dxfId="1940" priority="2046">
      <formula>IF(AND(AL943&gt;=0, RIGHT(TEXT(AL943,"0.#"),1)="."),TRUE,FALSE)</formula>
    </cfRule>
    <cfRule type="expression" dxfId="1939" priority="2047">
      <formula>IF(AND(AL943&lt;0, RIGHT(TEXT(AL943,"0.#"),1)&lt;&gt;"."),TRUE,FALSE)</formula>
    </cfRule>
    <cfRule type="expression" dxfId="1938" priority="2048">
      <formula>IF(AND(AL943&lt;0, RIGHT(TEXT(AL943,"0.#"),1)="."),TRUE,FALSE)</formula>
    </cfRule>
  </conditionalFormatting>
  <conditionalFormatting sqref="AL936:AO942">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4" bottom="0.16" header="0.3" footer="0.28000000000000003"/>
  <pageSetup paperSize="9" scale="70" fitToHeight="0" orientation="portrait" r:id="rId1"/>
  <headerFooter differentFirst="1" alignWithMargins="0"/>
  <rowBreaks count="5" manualBreakCount="5">
    <brk id="105" max="49" man="1"/>
    <brk id="707" max="49" man="1"/>
    <brk id="739"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470</v>
      </c>
      <c r="AN2" s="1001"/>
      <c r="AO2" s="1001"/>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489</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470</v>
      </c>
      <c r="AN9" s="1001"/>
      <c r="AO9" s="1001"/>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489</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470</v>
      </c>
      <c r="AN16" s="1001"/>
      <c r="AO16" s="1001"/>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489</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470</v>
      </c>
      <c r="AN23" s="1001"/>
      <c r="AO23" s="1001"/>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489</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470</v>
      </c>
      <c r="AN30" s="1001"/>
      <c r="AO30" s="1001"/>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489</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470</v>
      </c>
      <c r="AN37" s="1001"/>
      <c r="AO37" s="1001"/>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489</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470</v>
      </c>
      <c r="AN44" s="1001"/>
      <c r="AO44" s="1001"/>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489</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9" t="s">
        <v>11</v>
      </c>
      <c r="AC51" s="1014"/>
      <c r="AD51" s="1015"/>
      <c r="AE51" s="1001" t="s">
        <v>357</v>
      </c>
      <c r="AF51" s="1001"/>
      <c r="AG51" s="1001"/>
      <c r="AH51" s="1001"/>
      <c r="AI51" s="1001" t="s">
        <v>363</v>
      </c>
      <c r="AJ51" s="1001"/>
      <c r="AK51" s="1001"/>
      <c r="AL51" s="1001"/>
      <c r="AM51" s="1001" t="s">
        <v>470</v>
      </c>
      <c r="AN51" s="1001"/>
      <c r="AO51" s="1001"/>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489</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470</v>
      </c>
      <c r="AN58" s="1001"/>
      <c r="AO58" s="1001"/>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489</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470</v>
      </c>
      <c r="AN65" s="1001"/>
      <c r="AO65" s="1001"/>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cp:lastModifiedBy>
  <cp:lastPrinted>2018-08-29T14:03:01Z</cp:lastPrinted>
  <dcterms:created xsi:type="dcterms:W3CDTF">2012-03-13T00:50:25Z</dcterms:created>
  <dcterms:modified xsi:type="dcterms:W3CDTF">2020-11-16T03:14:05Z</dcterms:modified>
</cp:coreProperties>
</file>