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tani-ryoutarou\Desktop\syuusei\"/>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<sst xmlns="http://schemas.openxmlformats.org/spreadsheetml/2006/main" count="3137" uniqueCount="682">
  <si>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</si>
  <si>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</si>
  <si>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</si>
  <si>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</si>
  <si>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</si>
  <si>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</si>
  <si>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</si>
  <si>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</si>
  <si>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</si>
  <si>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</si>
  <si>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</si>
  <si>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</si>
  <si>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</si>
  <si>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</si>
  <si>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</si>
  <si>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</si>
  <si>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</si>
  <si>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</si>
  <si>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</si>
  <si>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</si>
  <si>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</si>
  <si>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</si>
  <si>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</si>
  <si>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</si>
  <si>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</si>
  <si>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</si>
  <si>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</si>
  <si>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</si>
  <si>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</si>
  <si>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</si>
  <si>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</si>
  <si>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</si>
  <si>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</si>
  <si>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</si>
  <si>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</si>
  <si>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</si>
  <si>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</si>
  <si>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</si>
  <si>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</si>
  <si>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</si>
  <si>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</si>
  <si>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</si>
  <si>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</si>
  <si>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</si>
  <si>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</si>
  <si>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</si>
  <si>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</si>
  <si>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</si>
  <si>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</si>
  <si>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</si>
  <si>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</si>
  <si>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</si>
  <si>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</si>
  <si>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</si>
  <si>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</si>
  <si>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</si>
  <si>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</si>
  <si>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</si>
  <si>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</si>
  <si>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</si>
  <si>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</si>
  <si>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</si>
  <si>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</si>
  <si>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</si>
  <si>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</si>
  <si>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</si>
  <si>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</si>
  <si>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</si>
  <si>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</si>
  <si>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</si>
  <si>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</si>
  <si>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</si>
  <si>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</si>
  <si>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</si>
  <si>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</si>
  <si>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</si>
  <si>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</si>
  <si>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</si>
  <si>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</si>
  <si>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</si>
  <si>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</si>
  <si>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</si>
  <si>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</si>
  <si>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</si>
  <si>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</si>
  <si>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</si>
  <si>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</si>
  <si>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</si>
  <si>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</si>
  <si>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</si>
  <si>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</si>
  <si>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</si>
  <si>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</si>
  <si>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</si>
  <si>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</si>
  <si>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</si>
  <si>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</si>
  <si>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</si>
  <si>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</si>
  <si>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</si>
  <si>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</si>
  <si>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</si>
  <si>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</si>
  <si>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</si>
  <si>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</si>
  <si>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</si>
  <si>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</si>
  <si>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</si>
  <si>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</si>
  <si>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</si>
  <si>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</si>
  <si>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</si>
  <si>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</si>
  <si>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</si>
  <si>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</si>
  <si>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</si>
  <si>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</si>
  <si>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</si>
  <si>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</si>
  <si>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</si>
  <si>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</si>
  <si>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</si>
  <si>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</si>
  <si>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</si>
  <si>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</si>
  <si>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</si>
  <si>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</si>
  <si>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</si>
  <si>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</si>
  <si>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</si>
  <si>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</si>
  <si>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</si>
  <si>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</si>
  <si>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</si>
  <si>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</si>
  <si>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</si>
  <si>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</si>
  <si>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</si>
  <si>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</si>
  <si>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</si>
  <si>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</si>
  <si>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</si>
  <si>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</si>
  <si>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</si>
  <si>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</si>
  <si>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</si>
  <si>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</si>
  <si>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</si>
  <si>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</si>
  <si>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</si>
  <si>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</si>
  <si>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</si>
  <si>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</si>
  <si>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</si>
  <si>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</si>
  <si>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</si>
  <si>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</si>
  <si>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</si>
  <si>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</si>
  <si>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</si>
  <si>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</si>
  <si>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</si>
  <si>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</si>
  <si>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</si>
  <si>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</si>
  <si>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</si>
  <si>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</si>
  <si>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</si>
  <si>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</si>
  <si>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</si>
  <si>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</si>
  <si>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</si>
  <si>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</si>
  <si>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</si>
  <si>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</si>
  <si>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</si>
  <si>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</si>
  <si>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</si>
  <si>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</si>
  <si>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</si>
  <si>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</si>
  <si>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</si>
  <si>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</si>
  <si>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</si>
  <si>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</si>
  <si>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</si>
  <si>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</si>
  <si>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</si>
  <si>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</si>
  <si>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</si>
  <si>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</si>
  <si>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</si>
  <si>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</si>
  <si>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</si>
  <si>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</si>
  <si>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</si>
  <si>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</si>
  <si>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</si>
  <si>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</si>
  <si>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</si>
  <si>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</si>
  <si>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</si>
  <si>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</si>
  <si>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</si>
  <si>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</si>
  <si>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</si>
  <si>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</si>
  <si>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</si>
  <si>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</si>
  <si>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</si>
  <si>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</si>
  <si>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</si>
  <si>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</si>
  <si>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</si>
  <si>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</si>
  <si>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</si>
  <si>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</si>
  <si>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</si>
  <si>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</si>
  <si>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</si>
  <si>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</si>
  <si>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</si>
  <si>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</si>
  <si>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</si>
  <si>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</si>
  <si>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</si>
  <si>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</si>
  <si>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</si>
  <si>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</si>
  <si>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</si>
  <si>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</si>
  <si>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</si>
  <si>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</si>
  <si>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</si>
  <si>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</si>
  <si>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</si>
  <si>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</si>
  <si>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</si>
  <si>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</si>
  <si>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</si>
  <si>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</si>
  <si>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</si>
  <si>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</si>
  <si>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</si>
  <si>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</si>
  <si>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</si>
  <si>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</si>
  <si>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</si>
  <si>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</si>
  <si>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</si>
  <si>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</si>
  <si>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</si>
  <si>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</si>
  <si>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</si>
  <si>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</si>
  <si>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</si>
  <si>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</si>
  <si>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</si>
  <si>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</si>
  <si>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</si>
  <si>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</si>
  <si>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</si>
  <si>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</si>
  <si>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</si>
  <si>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</si>
  <si>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</si>
  <si>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</si>
  <si>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</si>
  <si>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</si>
  <si>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</si>
  <si>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</si>
  <si>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</si>
  <si>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</si>
  <si>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</si>
  <si>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</si>
  <si>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</si>
  <si>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</si>
  <si>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</si>
  <si>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</si>
  <si>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</si>
  <si>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</si>
  <si>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</si>
  <si>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</si>
  <si>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</si>
  <si>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</si>
  <si>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</si>
  <si>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</si>
  <si>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</si>
  <si>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</si>
  <si>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</si>
  <si>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</si>
  <si>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</si>
  <si>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</si>
  <si>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</si>
  <si>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</si>
  <si>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</si>
  <si>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</si>
  <si>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</si>
  <si>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</si>
  <si>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</si>
  <si>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</si>
  <si>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</si>
  <si>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</si>
  <si>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</si>
  <si>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</si>
  <si>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</si>
  <si>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</si>
  <si>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</si>
  <si>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</si>
  <si>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</si>
  <si>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</si>
  <si>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</si>
  <si>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</si>
  <si>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</si>
  <si>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</si>
  <si>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</si>
  <si>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</si>
  <si>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</si>
  <si>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</si>
  <si>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</si>
  <si>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</si>
  <si>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</si>
  <si>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</si>
  <si>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</si>
  <si>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</si>
  <si>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</si>
  <si>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</si>
  <si>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</si>
  <si>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</si>
  <si>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</si>
  <si>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</si>
  <si>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</si>
  <si>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</si>
  <si>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</si>
  <si>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</si>
  <si>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</si>
  <si>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</si>
  <si>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</si>
  <si>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</si>
  <si>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</si>
  <si>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</si>
  <si>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</si>
  <si>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</si>
  <si>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</si>
  <si>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</si>
  <si>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</si>
  <si>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</si>
  <si>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</si>
  <si>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</si>
  <si>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</si>
  <si>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</si>
  <si>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</si>
  <si>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</si>
  <si>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</si>
  <si>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</si>
  <si>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</si>
  <si>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</si>
  <si>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</si>
  <si>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</si>
  <si>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</si>
  <si>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</si>
  <si>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</si>
  <si>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</si>
  <si>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</si>
  <si>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</si>
  <si>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</si>
  <si>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</si>
  <si>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</si>
  <si>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</si>
  <si>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</si>
  <si>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</si>
  <si>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</si>
  <si>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</si>
  <si>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</si>
  <si>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</si>
  <si>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</si>
  <si>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</si>
  <si>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</si>
  <si>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</si>
  <si>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</si>
  <si>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</si>
  <si>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</si>
  <si>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</si>
  <si>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</si>
  <si>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</si>
  <si>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</si>
  <si>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</si>
  <si>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</si>
  <si>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</si>
  <si>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</si>
  <si>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</si>
  <si>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</si>
  <si>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</si>
  <si>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</si>
  <si>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</si>
  <si>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</si>
  <si>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</si>
  <si>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</si>
  <si>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</si>
  <si>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</si>
  <si>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</si>
  <si>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</si>
  <si>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</si>
  <si>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</si>
  <si>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</si>
  <si>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</si>
  <si>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</si>
  <si>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</si>
  <si>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</si>
  <si>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</si>
  <si>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</si>
  <si>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</si>
  <si>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</si>
  <si>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</si>
  <si>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</si>
  <si>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</si>
  <si>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</si>
  <si>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</si>
  <si>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</si>
  <si>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</si>
  <si>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</si>
  <si>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</si>
  <si>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</si>
  <si>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</si>
  <si>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</si>
  <si>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</si>
  <si>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</si>
  <si>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</si>
  <si>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</si>
  <si>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</si>
  <si>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</si>
  <si>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</si>
  <si>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</si>
  <si>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</si>
  <si>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</si>
  <si>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</si>
  <si>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</si>
  <si>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</si>
  <si>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</si>
  <si>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</si>
  <si>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</si>
  <si>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</si>
  <si>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</si>
  <si>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</si>
  <si>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</si>
  <si>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</si>
  <si>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</si>
  <si>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</si>
  <si>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</si>
  <si>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</si>
  <si>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</si>
  <si>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</si>
  <si>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</si>
  <si>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</si>
  <si>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</si>
  <si>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</si>
  <si>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</si>
  <si>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</si>
  <si>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</si>
  <si>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</si>
  <si>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</si>
  <si>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</si>
  <si>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</si>
  <si>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</si>
  <si>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</si>
  <si>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</si>
  <si>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</si>
  <si>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</si>
  <si>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</si>
  <si>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</si>
  <si>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</si>
  <si>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</si>
  <si>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</si>
  <si>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</si>
  <si>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</si>
  <si>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</si>
  <si>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</si>
  <si>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</si>
  <si>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</si>
  <si>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</si>
  <si>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</si>
  <si>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</si>
  <si>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</si>
  <si>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</si>
  <si>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</si>
  <si>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</si>
  <si>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</si>
  <si>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</si>
  <si>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</si>
  <si>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</si>
  <si>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</si>
  <si>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</si>
  <si>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</si>
  <si>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</si>
  <si>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</si>
  <si>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</si>
  <si>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</si>
  <si>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</si>
  <si>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</si>
  <si>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</si>
  <si>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</si>
  <si>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</si>
  <si>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</si>
  <si>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</si>
  <si>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</si>
  <si>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</si>
  <si>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</si>
  <si>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</si>
  <si>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</si>
  <si>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</si>
  <si>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</si>
  <si>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</si>
  <si>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</si>
  <si>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</si>
  <si>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</si>
  <si>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</si>
  <si>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</si>
  <si>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</si>
  <si>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</si>
  <si>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</si>
  <si>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</si>
  <si>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</si>
  <si>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</si>
  <si>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</si>
  <si>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</si>
  <si>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</si>
  <si>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</si>
  <si>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</si>
  <si>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</si>
  <si>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</si>
  <si>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</si>
  <si>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</si>
  <si>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</si>
  <si>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</si>
  <si>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</si>
  <si>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</si>
  <si>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</si>
  <si>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</si>
  <si>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</si>
  <si>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</si>
  <si>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</si>
  <si>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</si>
  <si>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</si>
  <si>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</si>
  <si>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</si>
  <si>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</si>
  <si>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</si>
  <si>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</si>
  <si>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</si>
  <si>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</si>
  <si>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「一億総活躍社会」実現に向けた総合的研究</t>
    <rPh sb="1" eb="3">
      <t>イチオク</t>
    </rPh>
    <rPh sb="3" eb="4">
      <t>ソウ</t>
    </rPh>
    <rPh sb="4" eb="6">
      <t>カツヤク</t>
    </rPh>
    <rPh sb="6" eb="8">
      <t>シャカイ</t>
    </rPh>
    <rPh sb="9" eb="11">
      <t>ジツゲン</t>
    </rPh>
    <rPh sb="12" eb="13">
      <t>ム</t>
    </rPh>
    <rPh sb="15" eb="18">
      <t>ソウゴウテキ</t>
    </rPh>
    <rPh sb="18" eb="20">
      <t>ケンキュウ</t>
    </rPh>
    <phoneticPr fontId="5"/>
  </si>
  <si>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</si>
  <si>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</si>
  <si>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</si>
  <si>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</si>
  <si>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子育てや介護をしている世代への支援にかかる次の施策に焦点をあて、厚生労働本省所管部局と緊密に連携し、基盤となるきめ細かい知見を整理するとともに、先進事例の収集・横展開を行うことにより、効率的・効果的な政策の企画立案、実施を担保する。①「希望どおりの出産・子育て」について、特に優先度が高い子育て困難家庭の事情に即した効果的な支援策を整理するため、子育て困難家庭に係る児童相談所の個別のケース記録を詳細に分析する。②「若年の雇用安定化・所得向上」について、就職不安定世代（氷河期世代）の生活を安定させる施策を整理するため、「生活と支えあいに関する調査」等で就職不安定世代の生活安定に活用できる社会資源の実態の把握と就職不安定との関連要因の解明を行う。③「介護離職ゼロの実現」について、家族介護者の負担軽減に資するサービスや支援の在り方について明らかにするため、家族介護者の介護負担、介護と仕事の両立の状況や介護者支援の状況にかんするケアマネ経由でのアンケート調査の実施・分析を行う。</t>
    <phoneticPr fontId="5"/>
  </si>
  <si>
    <t>-</t>
  </si>
  <si>
    <t>-</t>
    <phoneticPr fontId="5"/>
  </si>
  <si>
    <t>-</t>
    <phoneticPr fontId="5"/>
  </si>
  <si>
    <t>試験研究費</t>
    <rPh sb="0" eb="2">
      <t>シケン</t>
    </rPh>
    <rPh sb="2" eb="5">
      <t>ケンキュウヒ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</si>
  <si>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</si>
  <si>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</si>
  <si>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</si>
  <si>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研究評価委員会の総合評点の平均をもって成果指標とする。（5=特に優れている、4=優れている、3=良好、2=やや劣っている、1=劣っている）</t>
    <phoneticPr fontId="5"/>
  </si>
  <si>
    <t>外部委員により構成される当研究所の平成３０年度の研究評価委員会において、総合評点３．５点以上を得ること。</t>
    <phoneticPr fontId="5"/>
  </si>
  <si>
    <t>点</t>
    <rPh sb="0" eb="1">
      <t>テン</t>
    </rPh>
    <phoneticPr fontId="5"/>
  </si>
  <si>
    <t>研究報告書の作成・公表</t>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</si>
  <si>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</si>
  <si>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</si>
  <si>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</si>
  <si>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</si>
  <si>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</si>
  <si>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</si>
  <si>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</si>
  <si>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</si>
  <si>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</si>
  <si>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</si>
  <si>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</si>
  <si>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t>
    <phoneticPr fontId="5"/>
  </si>
  <si>
    <t>-</t>
    <phoneticPr fontId="5"/>
  </si>
  <si>
    <t>一億総活躍社会の実現については国民の関心が非常に高く、社会的意義も高い。</t>
    <rPh sb="0" eb="2">
      <t>イチオク</t>
    </rPh>
    <rPh sb="2" eb="5">
      <t>ソウカツヤク</t>
    </rPh>
    <rPh sb="5" eb="7">
      <t>シャカイ</t>
    </rPh>
    <rPh sb="8" eb="10">
      <t>ジツゲン</t>
    </rPh>
    <phoneticPr fontId="5"/>
  </si>
  <si>
    <t>本研究所の提供する知見が効率的・効果的な厚労省所管事業の遂行に貢献することを通じて一億総活躍社会の実現に寄与できることから、地方自治体や民間ではなく、国の責任において実施されるべき事業である。</t>
    <rPh sb="0" eb="4">
      <t>ホンケンキュウジョ</t>
    </rPh>
    <rPh sb="5" eb="7">
      <t>テイキョウ</t>
    </rPh>
    <rPh sb="9" eb="11">
      <t>チケン</t>
    </rPh>
    <rPh sb="12" eb="15">
      <t>コウリツテキ</t>
    </rPh>
    <rPh sb="16" eb="19">
      <t>コウカテキ</t>
    </rPh>
    <rPh sb="20" eb="23">
      <t>コウロウショウ</t>
    </rPh>
    <rPh sb="23" eb="25">
      <t>ショカン</t>
    </rPh>
    <rPh sb="25" eb="27">
      <t>ジギョウ</t>
    </rPh>
    <rPh sb="28" eb="30">
      <t>スイコウ</t>
    </rPh>
    <rPh sb="31" eb="33">
      <t>コウケン</t>
    </rPh>
    <rPh sb="38" eb="39">
      <t>ツウ</t>
    </rPh>
    <rPh sb="41" eb="43">
      <t>イチオク</t>
    </rPh>
    <rPh sb="43" eb="46">
      <t>ソウカツヤク</t>
    </rPh>
    <rPh sb="46" eb="48">
      <t>シャカイ</t>
    </rPh>
    <rPh sb="49" eb="51">
      <t>ジツゲン</t>
    </rPh>
    <rPh sb="52" eb="54">
      <t>キヨ</t>
    </rPh>
    <phoneticPr fontId="5"/>
  </si>
  <si>
    <t>今日的な重要性を有する事業であり、優先度は高い。</t>
    <phoneticPr fontId="5"/>
  </si>
  <si>
    <t>無</t>
  </si>
  <si>
    <t>‐</t>
  </si>
  <si>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</si>
  <si>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</si>
  <si>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</si>
  <si>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</si>
  <si>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</si>
  <si>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</si>
  <si>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</si>
  <si>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</si>
  <si>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これまでに蓄積されたノウハウを活用し、専門性の高い研究員が携わることにより、効果的な手段により実施されている。</t>
    <phoneticPr fontId="5"/>
  </si>
  <si>
    <t>活動実績は見込みに見合ったものである。</t>
    <phoneticPr fontId="5"/>
  </si>
  <si>
    <t>成果は国の各種政策立案の基礎として、多方面に活用されている。</t>
    <phoneticPr fontId="5"/>
  </si>
  <si>
    <t>16百万
／1回</t>
    <rPh sb="2" eb="4">
      <t>ヒャクマン</t>
    </rPh>
    <rPh sb="7" eb="8">
      <t>カイ</t>
    </rPh>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</si>
  <si>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</si>
  <si>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【その他等】</t>
    <rPh sb="3" eb="4">
      <t>タ</t>
    </rPh>
    <rPh sb="4" eb="5">
      <t>トウ</t>
    </rPh>
    <phoneticPr fontId="5"/>
  </si>
  <si>
    <t>【随意契約（少額）】</t>
    <rPh sb="1" eb="3">
      <t>ズイイ</t>
    </rPh>
    <rPh sb="3" eb="5">
      <t>ケイヤク</t>
    </rPh>
    <rPh sb="6" eb="8">
      <t>ショウガク</t>
    </rPh>
    <phoneticPr fontId="5"/>
  </si>
  <si>
    <t>Ｅ</t>
    <phoneticPr fontId="5"/>
  </si>
  <si>
    <t>事務費</t>
    <rPh sb="0" eb="3">
      <t>ジムヒ</t>
    </rPh>
    <phoneticPr fontId="5"/>
  </si>
  <si>
    <t>Ａ</t>
    <phoneticPr fontId="5"/>
  </si>
  <si>
    <t>〔ソフトウェア購入〕</t>
    <rPh sb="7" eb="9">
      <t>コウニュウ</t>
    </rPh>
    <phoneticPr fontId="5"/>
  </si>
  <si>
    <t>Ｂ</t>
    <phoneticPr fontId="5"/>
  </si>
  <si>
    <t>【その他】</t>
    <rPh sb="3" eb="4">
      <t>タ</t>
    </rPh>
    <phoneticPr fontId="5"/>
  </si>
  <si>
    <t>Ｃ</t>
    <phoneticPr fontId="5"/>
  </si>
  <si>
    <t>〔研究会出席謝金〕</t>
    <rPh sb="1" eb="4">
      <t>ケンキュウカイ</t>
    </rPh>
    <rPh sb="4" eb="6">
      <t>シュッセキ</t>
    </rPh>
    <rPh sb="6" eb="8">
      <t>シャキン</t>
    </rPh>
    <phoneticPr fontId="5"/>
  </si>
  <si>
    <t>【その他】</t>
    <phoneticPr fontId="5"/>
  </si>
  <si>
    <t>〔研究会出席旅費〕</t>
    <rPh sb="1" eb="4">
      <t>ケンキュウカイ</t>
    </rPh>
    <rPh sb="4" eb="6">
      <t>シュッセキ</t>
    </rPh>
    <rPh sb="6" eb="8">
      <t>リョヒ</t>
    </rPh>
    <phoneticPr fontId="5"/>
  </si>
  <si>
    <t>民間企業（２社）</t>
    <rPh sb="0" eb="2">
      <t>ミンカン</t>
    </rPh>
    <rPh sb="2" eb="4">
      <t>キギョウ</t>
    </rPh>
    <rPh sb="6" eb="7">
      <t>シャ</t>
    </rPh>
    <phoneticPr fontId="5"/>
  </si>
  <si>
    <t>３百万円</t>
    <rPh sb="1" eb="3">
      <t>ヒャクマン</t>
    </rPh>
    <rPh sb="3" eb="4">
      <t>エン</t>
    </rPh>
    <phoneticPr fontId="5"/>
  </si>
  <si>
    <t>〔調査業務〕</t>
    <rPh sb="1" eb="3">
      <t>チョウサ</t>
    </rPh>
    <rPh sb="3" eb="5">
      <t>ギョウム</t>
    </rPh>
    <phoneticPr fontId="5"/>
  </si>
  <si>
    <t>１６百万円</t>
    <rPh sb="2" eb="4">
      <t>ヒャクマン</t>
    </rPh>
    <rPh sb="4" eb="5">
      <t>エン</t>
    </rPh>
    <phoneticPr fontId="5"/>
  </si>
  <si>
    <t>雑役務費、消耗品費、研究会出席謝金・旅費、臨時研究補助員賃金、職員旅費等</t>
    <rPh sb="0" eb="1">
      <t>ザツ</t>
    </rPh>
    <rPh sb="1" eb="3">
      <t>エキム</t>
    </rPh>
    <rPh sb="5" eb="8">
      <t>ショウモウヒン</t>
    </rPh>
    <phoneticPr fontId="5"/>
  </si>
  <si>
    <t>（株）ライトストーン</t>
    <rPh sb="1" eb="2">
      <t>カブ</t>
    </rPh>
    <phoneticPr fontId="5"/>
  </si>
  <si>
    <t>０．６百万円</t>
    <rPh sb="3" eb="4">
      <t>ヒャク</t>
    </rPh>
    <rPh sb="4" eb="6">
      <t>マンエン</t>
    </rPh>
    <phoneticPr fontId="5"/>
  </si>
  <si>
    <t>個人（９名）</t>
    <rPh sb="0" eb="2">
      <t>コジン</t>
    </rPh>
    <rPh sb="4" eb="5">
      <t>メイ</t>
    </rPh>
    <phoneticPr fontId="5"/>
  </si>
  <si>
    <t>Ｄ　個人（１名）</t>
    <rPh sb="2" eb="4">
      <t>コジン</t>
    </rPh>
    <rPh sb="6" eb="7">
      <t>メイ</t>
    </rPh>
    <phoneticPr fontId="5"/>
  </si>
  <si>
    <t>雑役務費</t>
    <rPh sb="0" eb="1">
      <t>ザツ</t>
    </rPh>
    <rPh sb="1" eb="3">
      <t>エキム</t>
    </rPh>
    <rPh sb="3" eb="4">
      <t>ヒ</t>
    </rPh>
    <phoneticPr fontId="5"/>
  </si>
  <si>
    <t>雑役務費</t>
    <rPh sb="0" eb="3">
      <t>ザツエキム</t>
    </rPh>
    <rPh sb="3" eb="4">
      <t>ヒ</t>
    </rPh>
    <phoneticPr fontId="5"/>
  </si>
  <si>
    <t>賃金</t>
    <rPh sb="0" eb="2">
      <t>チンギン</t>
    </rPh>
    <phoneticPr fontId="5"/>
  </si>
  <si>
    <t>臨時研究補助員賃金</t>
    <rPh sb="0" eb="2">
      <t>リンジ</t>
    </rPh>
    <rPh sb="2" eb="4">
      <t>ケンキュウ</t>
    </rPh>
    <rPh sb="4" eb="7">
      <t>ホジョイン</t>
    </rPh>
    <rPh sb="7" eb="9">
      <t>チンギン</t>
    </rPh>
    <phoneticPr fontId="5"/>
  </si>
  <si>
    <t>１１百万円</t>
    <rPh sb="2" eb="4">
      <t>ヒャクマン</t>
    </rPh>
    <rPh sb="4" eb="5">
      <t>エン</t>
    </rPh>
    <phoneticPr fontId="5"/>
  </si>
  <si>
    <t>A.民間企業（２社）</t>
    <rPh sb="2" eb="4">
      <t>ミンカン</t>
    </rPh>
    <rPh sb="4" eb="6">
      <t>キギョウ</t>
    </rPh>
    <rPh sb="8" eb="9">
      <t>シャ</t>
    </rPh>
    <phoneticPr fontId="5"/>
  </si>
  <si>
    <t>（株）東京リーガルマインド</t>
    <rPh sb="1" eb="2">
      <t>カブ</t>
    </rPh>
    <rPh sb="3" eb="5">
      <t>トウキョウ</t>
    </rPh>
    <phoneticPr fontId="5"/>
  </si>
  <si>
    <t>岩手県介護支援専門員協会</t>
    <rPh sb="0" eb="3">
      <t>イワテケン</t>
    </rPh>
    <rPh sb="3" eb="5">
      <t>カイゴ</t>
    </rPh>
    <rPh sb="5" eb="7">
      <t>シエン</t>
    </rPh>
    <rPh sb="7" eb="10">
      <t>センモンイン</t>
    </rPh>
    <rPh sb="10" eb="12">
      <t>キョウカイ</t>
    </rPh>
    <phoneticPr fontId="5"/>
  </si>
  <si>
    <t>-</t>
    <phoneticPr fontId="5"/>
  </si>
  <si>
    <t>（株）ライトストーン</t>
    <rPh sb="1" eb="2">
      <t>カブ</t>
    </rPh>
    <phoneticPr fontId="5"/>
  </si>
  <si>
    <t>ソフトウェア購入</t>
    <rPh sb="6" eb="8">
      <t>コウニュウ</t>
    </rPh>
    <phoneticPr fontId="5"/>
  </si>
  <si>
    <t>個人S</t>
    <rPh sb="0" eb="2">
      <t>コジン</t>
    </rPh>
    <phoneticPr fontId="5"/>
  </si>
  <si>
    <t>個人F</t>
    <rPh sb="0" eb="2">
      <t>コジン</t>
    </rPh>
    <phoneticPr fontId="5"/>
  </si>
  <si>
    <t>個人T</t>
    <rPh sb="0" eb="2">
      <t>コジン</t>
    </rPh>
    <phoneticPr fontId="5"/>
  </si>
  <si>
    <t>個人N</t>
    <rPh sb="0" eb="2">
      <t>コジン</t>
    </rPh>
    <phoneticPr fontId="5"/>
  </si>
  <si>
    <t>個人H</t>
    <rPh sb="0" eb="2">
      <t>コジン</t>
    </rPh>
    <phoneticPr fontId="5"/>
  </si>
  <si>
    <t>個人Y</t>
    <rPh sb="0" eb="2">
      <t>コジン</t>
    </rPh>
    <phoneticPr fontId="5"/>
  </si>
  <si>
    <t>個人M</t>
    <rPh sb="0" eb="2">
      <t>コジン</t>
    </rPh>
    <phoneticPr fontId="5"/>
  </si>
  <si>
    <t>-</t>
    <phoneticPr fontId="5"/>
  </si>
  <si>
    <t>研究会出席謝金</t>
    <rPh sb="0" eb="3">
      <t>ケンキュウカイ</t>
    </rPh>
    <rPh sb="3" eb="5">
      <t>シュッセキ</t>
    </rPh>
    <rPh sb="5" eb="7">
      <t>シャキン</t>
    </rPh>
    <phoneticPr fontId="5"/>
  </si>
  <si>
    <t>-</t>
    <phoneticPr fontId="5"/>
  </si>
  <si>
    <t>-</t>
    <phoneticPr fontId="5"/>
  </si>
  <si>
    <t>-</t>
    <phoneticPr fontId="5"/>
  </si>
  <si>
    <t>研究会出席旅費</t>
    <rPh sb="0" eb="3">
      <t>ケンキュウカイ</t>
    </rPh>
    <rPh sb="3" eb="5">
      <t>シュッセキ</t>
    </rPh>
    <rPh sb="5" eb="7">
      <t>リョヒ</t>
    </rPh>
    <phoneticPr fontId="5"/>
  </si>
  <si>
    <t>０．１百万円</t>
    <rPh sb="3" eb="4">
      <t>ヒャク</t>
    </rPh>
    <rPh sb="4" eb="6">
      <t>マンエン</t>
    </rPh>
    <phoneticPr fontId="5"/>
  </si>
  <si>
    <t>０．１百万円</t>
    <rPh sb="3" eb="6">
      <t>ヒャクマネン</t>
    </rPh>
    <phoneticPr fontId="5"/>
  </si>
  <si>
    <t>臨時研究補助員</t>
    <rPh sb="0" eb="2">
      <t>リンジ</t>
    </rPh>
    <rPh sb="2" eb="4">
      <t>ケンキュウ</t>
    </rPh>
    <rPh sb="4" eb="7">
      <t>ホジョイン</t>
    </rPh>
    <phoneticPr fontId="5"/>
  </si>
  <si>
    <t>臨時研究補助員賃金</t>
    <rPh sb="0" eb="9">
      <t>リンジケンキュウホジョインチンギン</t>
    </rPh>
    <phoneticPr fontId="5"/>
  </si>
  <si>
    <t>（有）タケマエ</t>
    <rPh sb="1" eb="2">
      <t>ユウ</t>
    </rPh>
    <phoneticPr fontId="5"/>
  </si>
  <si>
    <t>備品購入</t>
    <rPh sb="0" eb="2">
      <t>ビヒン</t>
    </rPh>
    <rPh sb="2" eb="4">
      <t>コウニュウ</t>
    </rPh>
    <phoneticPr fontId="5"/>
  </si>
  <si>
    <t>パナソニックコンシューマーマーケティング（株）</t>
    <rPh sb="21" eb="22">
      <t>カブ</t>
    </rPh>
    <phoneticPr fontId="5"/>
  </si>
  <si>
    <t>（社福）友愛十字会友愛書房</t>
    <rPh sb="1" eb="2">
      <t>シャ</t>
    </rPh>
    <rPh sb="2" eb="3">
      <t>フク</t>
    </rPh>
    <rPh sb="4" eb="6">
      <t>ユウアイ</t>
    </rPh>
    <rPh sb="6" eb="7">
      <t>ジュウ</t>
    </rPh>
    <rPh sb="7" eb="8">
      <t>ジ</t>
    </rPh>
    <rPh sb="8" eb="9">
      <t>カイ</t>
    </rPh>
    <rPh sb="9" eb="11">
      <t>ユウアイ</t>
    </rPh>
    <rPh sb="11" eb="13">
      <t>ショボウ</t>
    </rPh>
    <phoneticPr fontId="5"/>
  </si>
  <si>
    <t>書籍購入</t>
    <rPh sb="0" eb="2">
      <t>ショセキ</t>
    </rPh>
    <rPh sb="2" eb="4">
      <t>コウニュウ</t>
    </rPh>
    <phoneticPr fontId="5"/>
  </si>
  <si>
    <t>（株）コジマ</t>
    <rPh sb="1" eb="2">
      <t>カブ</t>
    </rPh>
    <phoneticPr fontId="5"/>
  </si>
  <si>
    <t>ヒアリング旅費</t>
    <rPh sb="5" eb="7">
      <t>リョヒ</t>
    </rPh>
    <phoneticPr fontId="5"/>
  </si>
  <si>
    <t>（株）ソフマップ</t>
    <rPh sb="1" eb="2">
      <t>カブ</t>
    </rPh>
    <phoneticPr fontId="5"/>
  </si>
  <si>
    <t>東京反訳（株）</t>
    <rPh sb="0" eb="2">
      <t>トウキョウ</t>
    </rPh>
    <rPh sb="2" eb="4">
      <t>ハンヤク</t>
    </rPh>
    <rPh sb="5" eb="6">
      <t>カブ</t>
    </rPh>
    <phoneticPr fontId="5"/>
  </si>
  <si>
    <t>テープ起こし</t>
    <rPh sb="3" eb="4">
      <t>オ</t>
    </rPh>
    <phoneticPr fontId="5"/>
  </si>
  <si>
    <t>日本郵便（株）</t>
    <rPh sb="0" eb="2">
      <t>ニホン</t>
    </rPh>
    <rPh sb="2" eb="4">
      <t>ユウビン</t>
    </rPh>
    <rPh sb="5" eb="6">
      <t>カブ</t>
    </rPh>
    <phoneticPr fontId="5"/>
  </si>
  <si>
    <t>郵便料金</t>
    <rPh sb="0" eb="2">
      <t>ユウビン</t>
    </rPh>
    <rPh sb="2" eb="4">
      <t>リョウキン</t>
    </rPh>
    <phoneticPr fontId="5"/>
  </si>
  <si>
    <t>個人I</t>
    <rPh sb="0" eb="2">
      <t>コジン</t>
    </rPh>
    <phoneticPr fontId="5"/>
  </si>
  <si>
    <t>効率化を進展させるべく、見積合わせ等の実施の徹底化を行ってきたが、今後も同様の方法でこれまで以上に事業の効率化を図り、効果的な執行を実施することとする。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3" eb="35">
      <t>コンゴ</t>
    </rPh>
    <rPh sb="36" eb="38">
      <t>ドウヨウ</t>
    </rPh>
    <rPh sb="39" eb="41">
      <t>ホウホウ</t>
    </rPh>
    <rPh sb="46" eb="48">
      <t>イジョウ</t>
    </rPh>
    <rPh sb="49" eb="51">
      <t>ジギョウ</t>
    </rPh>
    <rPh sb="52" eb="55">
      <t>コウリツカ</t>
    </rPh>
    <rPh sb="56" eb="57">
      <t>ハカ</t>
    </rPh>
    <rPh sb="59" eb="62">
      <t>コウカテキ</t>
    </rPh>
    <rPh sb="63" eb="65">
      <t>シッコウ</t>
    </rPh>
    <rPh sb="66" eb="68">
      <t>ジッシ</t>
    </rPh>
    <phoneticPr fontId="5"/>
  </si>
  <si>
    <t>-</t>
    <phoneticPr fontId="5"/>
  </si>
  <si>
    <t>生活上の様々な困難に至る要因の特定及び予防を含めた政策的介入を構想するための実証的知見の蓄積が行われ、効果的な子育て支援策の整備、就職不安定世代の生活強化を伴った社会的包摂及び介護者への効果的な支援策の構築により、「一億総活躍社会」の実現に資する。</t>
    <rPh sb="15" eb="17">
      <t>トクテイ</t>
    </rPh>
    <rPh sb="17" eb="18">
      <t>オヨ</t>
    </rPh>
    <phoneticPr fontId="5"/>
  </si>
  <si>
    <t>19百万
／1回</t>
    <phoneticPr fontId="5"/>
  </si>
  <si>
    <t>本事業は、研究評価委員会から「非常に重要で広範囲に及ぶ課題であり、取り組む意欲、政府統計では把握が難しいデータを分析する点を高く評価する」との評価をいただいている。予算の執行面については、見積合わせの実施や委員の欠席等により執行額が抑えられているが、その内容は適正であるといえる。</t>
    <rPh sb="0" eb="1">
      <t>ホン</t>
    </rPh>
    <rPh sb="1" eb="3">
      <t>ジギョウ</t>
    </rPh>
    <rPh sb="5" eb="7">
      <t>ケンキュウ</t>
    </rPh>
    <rPh sb="7" eb="9">
      <t>ヒョウカ</t>
    </rPh>
    <rPh sb="9" eb="12">
      <t>イインカイ</t>
    </rPh>
    <rPh sb="15" eb="17">
      <t>ヒジョウ</t>
    </rPh>
    <rPh sb="18" eb="20">
      <t>ジュウヨウ</t>
    </rPh>
    <rPh sb="21" eb="24">
      <t>コウハンイ</t>
    </rPh>
    <rPh sb="25" eb="26">
      <t>オヨ</t>
    </rPh>
    <rPh sb="27" eb="29">
      <t>カダイ</t>
    </rPh>
    <rPh sb="33" eb="34">
      <t>ト</t>
    </rPh>
    <rPh sb="35" eb="36">
      <t>ク</t>
    </rPh>
    <rPh sb="37" eb="39">
      <t>イヨク</t>
    </rPh>
    <rPh sb="40" eb="42">
      <t>セイフ</t>
    </rPh>
    <rPh sb="42" eb="44">
      <t>トウケイ</t>
    </rPh>
    <rPh sb="46" eb="48">
      <t>ハアク</t>
    </rPh>
    <rPh sb="49" eb="50">
      <t>ムズカ</t>
    </rPh>
    <rPh sb="56" eb="58">
      <t>ブンセキ</t>
    </rPh>
    <rPh sb="60" eb="61">
      <t>テン</t>
    </rPh>
    <rPh sb="62" eb="63">
      <t>タカ</t>
    </rPh>
    <rPh sb="64" eb="66">
      <t>ヒョウカ</t>
    </rPh>
    <rPh sb="71" eb="73">
      <t>ヒョウカ</t>
    </rPh>
    <rPh sb="82" eb="84">
      <t>ヨサン</t>
    </rPh>
    <rPh sb="85" eb="88">
      <t>シッコウメン</t>
    </rPh>
    <rPh sb="94" eb="97">
      <t>ミツモリア</t>
    </rPh>
    <rPh sb="100" eb="102">
      <t>ジッシ</t>
    </rPh>
    <rPh sb="103" eb="105">
      <t>イイン</t>
    </rPh>
    <rPh sb="106" eb="108">
      <t>ケッセキ</t>
    </rPh>
    <rPh sb="108" eb="109">
      <t>トウ</t>
    </rPh>
    <rPh sb="112" eb="114">
      <t>シッコウ</t>
    </rPh>
    <rPh sb="114" eb="115">
      <t>ガク</t>
    </rPh>
    <rPh sb="116" eb="117">
      <t>オサ</t>
    </rPh>
    <rPh sb="127" eb="129">
      <t>ナイヨウ</t>
    </rPh>
    <rPh sb="130" eb="132">
      <t>テキセイ</t>
    </rPh>
    <phoneticPr fontId="5"/>
  </si>
  <si>
    <t>調査業務</t>
    <rPh sb="0" eb="2">
      <t>チョウサ</t>
    </rPh>
    <rPh sb="2" eb="4">
      <t>ギョウム</t>
    </rPh>
    <phoneticPr fontId="5"/>
  </si>
  <si>
    <t>〔臨時研究補助員賃金、消耗品費、職員旅費等〕</t>
    <rPh sb="1" eb="3">
      <t>リンジ</t>
    </rPh>
    <rPh sb="11" eb="14">
      <t>ショウモウヒン</t>
    </rPh>
    <rPh sb="14" eb="15">
      <t>ヒ</t>
    </rPh>
    <rPh sb="16" eb="18">
      <t>ショクイン</t>
    </rPh>
    <rPh sb="18" eb="20">
      <t>リョヒ</t>
    </rPh>
    <rPh sb="20" eb="21">
      <t>トウ</t>
    </rPh>
    <phoneticPr fontId="5"/>
  </si>
  <si>
    <t>-</t>
    <phoneticPr fontId="5"/>
  </si>
  <si>
    <t>-</t>
    <phoneticPr fontId="5"/>
  </si>
  <si>
    <t>-</t>
    <phoneticPr fontId="5"/>
  </si>
  <si>
    <t>平成２９年度国立社会保障・人口問題研究所研究課題評価報告書</t>
    <phoneticPr fontId="5"/>
  </si>
  <si>
    <t>E.臨時研究補助員</t>
    <rPh sb="2" eb="9">
      <t>リンジケンキュウホジョイン</t>
    </rPh>
    <phoneticPr fontId="5"/>
  </si>
  <si>
    <t>生活上の様々な困難に至る要因の特定及び予防を含めた政策的介入を構想するための実証的知見の蓄積が行われ、効果的な子育て支援策の整備、就職不安定世代の生活強化を伴った社会的包摂及び介護者への効果的な支援策の構築により、「一億総活躍社会」の実現に資することを目的とする。</t>
    <phoneticPr fontId="5"/>
  </si>
  <si>
    <t>H29年度より開始された重要な課題研究事業であり、初年度は適切に執行されている。成果を公表し広く共有・活用できる環境を作ると共に、事業の実効性の確認と継続の必要性を毎年検討しつつ、引き続き適切な執行に努めること。（栗原　美津枝）</t>
    <phoneticPr fontId="5"/>
  </si>
  <si>
    <t>事業の効率化を図り、予算額を縮減すること。</t>
    <rPh sb="0" eb="2">
      <t>ジギョウ</t>
    </rPh>
    <rPh sb="3" eb="6">
      <t>コウリツカ</t>
    </rPh>
    <rPh sb="7" eb="8">
      <t>ハカ</t>
    </rPh>
    <rPh sb="10" eb="13">
      <t>ヨサンガク</t>
    </rPh>
    <rPh sb="14" eb="16">
      <t>シュクゲン</t>
    </rPh>
    <phoneticPr fontId="5"/>
  </si>
  <si>
    <t>-</t>
    <phoneticPr fontId="5"/>
  </si>
  <si>
    <t>事業内容の見直しによる試験研究費の減
ヒアリング実施回数増加による旅費・謝金の増</t>
    <rPh sb="0" eb="2">
      <t>ジギョウ</t>
    </rPh>
    <rPh sb="2" eb="4">
      <t>ナイヨウ</t>
    </rPh>
    <rPh sb="5" eb="7">
      <t>ミナオ</t>
    </rPh>
    <rPh sb="11" eb="13">
      <t>シケン</t>
    </rPh>
    <rPh sb="13" eb="16">
      <t>ケンキュウヒ</t>
    </rPh>
    <rPh sb="17" eb="18">
      <t>ゲン</t>
    </rPh>
    <rPh sb="24" eb="26">
      <t>ジッシ</t>
    </rPh>
    <rPh sb="26" eb="28">
      <t>カイスウ</t>
    </rPh>
    <rPh sb="28" eb="30">
      <t>ゾウカ</t>
    </rPh>
    <rPh sb="33" eb="35">
      <t>リョヒ</t>
    </rPh>
    <rPh sb="36" eb="38">
      <t>シャキン</t>
    </rPh>
    <rPh sb="39" eb="40">
      <t>ゾウ</t>
    </rPh>
    <phoneticPr fontId="5"/>
  </si>
  <si>
    <t>縮減</t>
  </si>
  <si>
    <t>研究調査経費（社会保障・人口問題基本調査）</t>
    <rPh sb="0" eb="2">
      <t>ケンキュウ</t>
    </rPh>
    <rPh sb="2" eb="4">
      <t>チョウサ</t>
    </rPh>
    <rPh sb="4" eb="6">
      <t>ケイヒ</t>
    </rPh>
    <rPh sb="7" eb="9">
      <t>シャカイ</t>
    </rPh>
    <rPh sb="9" eb="11">
      <t>ホショウ</t>
    </rPh>
    <rPh sb="12" eb="14">
      <t>ジンコウ</t>
    </rPh>
    <rPh sb="14" eb="16">
      <t>モンダイ</t>
    </rPh>
    <rPh sb="16" eb="18">
      <t>キホン</t>
    </rPh>
    <rPh sb="18" eb="20">
      <t>チョウサ</t>
    </rPh>
    <phoneticPr fontId="5"/>
  </si>
  <si>
    <t>「研究調査経費（社会保障・人口問題基本調査）」において５年に１度実施されている「生活と支え合いに関する調査」によって得られたデータを二次集計して、本事業において活用する。事業内容及び経費に重複はなく適切な役割分担を行っている。</t>
    <rPh sb="28" eb="29">
      <t>ネン</t>
    </rPh>
    <rPh sb="31" eb="32">
      <t>ド</t>
    </rPh>
    <rPh sb="32" eb="34">
      <t>ジッシ</t>
    </rPh>
    <rPh sb="40" eb="42">
      <t>セイカツ</t>
    </rPh>
    <rPh sb="43" eb="44">
      <t>ササ</t>
    </rPh>
    <rPh sb="45" eb="46">
      <t>ア</t>
    </rPh>
    <rPh sb="48" eb="49">
      <t>カン</t>
    </rPh>
    <rPh sb="51" eb="53">
      <t>チョウサ</t>
    </rPh>
    <rPh sb="58" eb="59">
      <t>エ</t>
    </rPh>
    <rPh sb="73" eb="74">
      <t>ホン</t>
    </rPh>
    <rPh sb="74" eb="76">
      <t>ジギョウ</t>
    </rPh>
    <rPh sb="85" eb="87">
      <t>ジギョウ</t>
    </rPh>
    <rPh sb="87" eb="89">
      <t>ナイヨウ</t>
    </rPh>
    <rPh sb="89" eb="90">
      <t>オヨ</t>
    </rPh>
    <rPh sb="91" eb="93">
      <t>ケイヒ</t>
    </rPh>
    <rPh sb="94" eb="96">
      <t>チョウフク</t>
    </rPh>
    <rPh sb="99" eb="101">
      <t>テキセツ</t>
    </rPh>
    <rPh sb="102" eb="106">
      <t>ヤクワリブンタン</t>
    </rPh>
    <rPh sb="107" eb="108">
      <t>オコナ</t>
    </rPh>
    <phoneticPr fontId="5"/>
  </si>
  <si>
    <t>-</t>
    <phoneticPr fontId="5"/>
  </si>
  <si>
    <t>研究の進展状況を踏まえ事業内容の継続の必要性を検討し、重要性・緊急性に応じて研究テーマの統廃合・重点化を行うことで、予算額を縮減した。
研究成果は、学会での発表や政策担当部局との共有等により、広く活用されている。</t>
    <rPh sb="0" eb="2">
      <t>ケンキュウ</t>
    </rPh>
    <rPh sb="3" eb="5">
      <t>シンテン</t>
    </rPh>
    <rPh sb="5" eb="7">
      <t>ジョウキョウ</t>
    </rPh>
    <rPh sb="8" eb="9">
      <t>フ</t>
    </rPh>
    <rPh sb="11" eb="13">
      <t>ジギョウ</t>
    </rPh>
    <rPh sb="13" eb="15">
      <t>ナイヨウ</t>
    </rPh>
    <rPh sb="16" eb="18">
      <t>ケイゾク</t>
    </rPh>
    <rPh sb="19" eb="22">
      <t>ヒツヨウセイ</t>
    </rPh>
    <rPh sb="23" eb="25">
      <t>ケントウ</t>
    </rPh>
    <rPh sb="27" eb="30">
      <t>ジュウヨウセイ</t>
    </rPh>
    <rPh sb="31" eb="34">
      <t>キンキュウセイ</t>
    </rPh>
    <rPh sb="35" eb="36">
      <t>オウ</t>
    </rPh>
    <rPh sb="38" eb="40">
      <t>ケンキュウ</t>
    </rPh>
    <rPh sb="44" eb="47">
      <t>トウハイゴウ</t>
    </rPh>
    <rPh sb="48" eb="51">
      <t>ジュウテンカ</t>
    </rPh>
    <rPh sb="52" eb="53">
      <t>オコナ</t>
    </rPh>
    <rPh sb="58" eb="61">
      <t>ヨサンガク</t>
    </rPh>
    <rPh sb="62" eb="64">
      <t>シュクゲン</t>
    </rPh>
    <rPh sb="68" eb="72">
      <t>ケンキュウセイカ</t>
    </rPh>
    <rPh sb="74" eb="76">
      <t>ガッカイ</t>
    </rPh>
    <rPh sb="78" eb="80">
      <t>ハッピョウ</t>
    </rPh>
    <rPh sb="81" eb="83">
      <t>セイサク</t>
    </rPh>
    <rPh sb="83" eb="85">
      <t>タントウ</t>
    </rPh>
    <rPh sb="85" eb="87">
      <t>ブキョク</t>
    </rPh>
    <rPh sb="89" eb="91">
      <t>キョウユウ</t>
    </rPh>
    <rPh sb="91" eb="92">
      <t>ナド</t>
    </rPh>
    <rPh sb="96" eb="97">
      <t>ヒロ</t>
    </rPh>
    <rPh sb="98" eb="100">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</si>
</sst>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11710</xdr:colOff>
      <xdr:row>743</xdr:row>
      <xdr:rowOff>288961</xdr:rowOff>
    </xdr:to>
    <xdr:sp macro="" textlink="">
      <xdr:nvSpPr>
        <xdr:cNvPr id="2" name="角丸四角形 1"/>
        <xdr:cNvSpPr/>
      </xdr:nvSpPr>
      <xdr:spPr>
        <a:xfrm>
          <a:off x="2338127" y="39042302"/>
          <a:ext cx="6213976" cy="1048316"/>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3" name="正方形/長方形 2"/>
        <xdr:cNvSpPr/>
      </xdr:nvSpPr>
      <xdr:spPr>
        <a:xfrm>
          <a:off x="2233891" y="39059224"/>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4" name="正方形/長方形 3"/>
        <xdr:cNvSpPr/>
      </xdr:nvSpPr>
      <xdr:spPr>
        <a:xfrm>
          <a:off x="6780119" y="38751622"/>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156882</xdr:colOff>
      <xdr:row>743</xdr:row>
      <xdr:rowOff>313764</xdr:rowOff>
    </xdr:from>
    <xdr:to>
      <xdr:col>28</xdr:col>
      <xdr:colOff>0</xdr:colOff>
      <xdr:row>759</xdr:row>
      <xdr:rowOff>333375</xdr:rowOff>
    </xdr:to>
    <xdr:cxnSp macro="">
      <xdr:nvCxnSpPr>
        <xdr:cNvPr id="5" name="直線コネクタ 4"/>
        <xdr:cNvCxnSpPr/>
      </xdr:nvCxnSpPr>
      <xdr:spPr>
        <a:xfrm>
          <a:off x="5557557" y="38080389"/>
          <a:ext cx="43143" cy="57250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179294</xdr:colOff>
      <xdr:row>746</xdr:row>
      <xdr:rowOff>190500</xdr:rowOff>
    </xdr:from>
    <xdr:to>
      <xdr:col>33</xdr:col>
      <xdr:colOff>100853</xdr:colOff>
      <xdr:row>746</xdr:row>
      <xdr:rowOff>201706</xdr:rowOff>
    </xdr:to>
    <xdr:cxnSp macro="">
      <xdr:nvCxnSpPr>
        <xdr:cNvPr id="6" name="直線矢印コネクタ 5"/>
        <xdr:cNvCxnSpPr/>
      </xdr:nvCxnSpPr>
      <xdr:spPr>
        <a:xfrm>
          <a:off x="5579969" y="39014400"/>
          <a:ext cx="112170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7" name="直線矢印コネクタ 6"/>
        <xdr:cNvCxnSpPr/>
      </xdr:nvCxnSpPr>
      <xdr:spPr>
        <a:xfrm flipH="1">
          <a:off x="4411756" y="39467677"/>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8" name="正方形/長方形 7"/>
        <xdr:cNvSpPr/>
      </xdr:nvSpPr>
      <xdr:spPr>
        <a:xfrm>
          <a:off x="2222687" y="40446512"/>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9" name="正方形/長方形 8"/>
        <xdr:cNvSpPr/>
      </xdr:nvSpPr>
      <xdr:spPr>
        <a:xfrm>
          <a:off x="2200275" y="41889829"/>
          <a:ext cx="2211481" cy="78329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10" name="直線矢印コネクタ 9"/>
        <xdr:cNvCxnSpPr/>
      </xdr:nvCxnSpPr>
      <xdr:spPr>
        <a:xfrm flipH="1">
          <a:off x="4478991" y="409384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128427</xdr:colOff>
      <xdr:row>755</xdr:row>
      <xdr:rowOff>336176</xdr:rowOff>
    </xdr:from>
    <xdr:to>
      <xdr:col>28</xdr:col>
      <xdr:colOff>11206</xdr:colOff>
      <xdr:row>755</xdr:row>
      <xdr:rowOff>342472</xdr:rowOff>
    </xdr:to>
    <xdr:cxnSp macro="">
      <xdr:nvCxnSpPr>
        <xdr:cNvPr id="11" name="直線矢印コネクタ 10"/>
        <xdr:cNvCxnSpPr/>
      </xdr:nvCxnSpPr>
      <xdr:spPr>
        <a:xfrm flipH="1">
          <a:off x="4601966" y="44440137"/>
          <a:ext cx="1102836" cy="62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758</xdr:row>
      <xdr:rowOff>246529</xdr:rowOff>
    </xdr:from>
    <xdr:to>
      <xdr:col>22</xdr:col>
      <xdr:colOff>11206</xdr:colOff>
      <xdr:row>760</xdr:row>
      <xdr:rowOff>324971</xdr:rowOff>
    </xdr:to>
    <xdr:sp macro="" textlink="">
      <xdr:nvSpPr>
        <xdr:cNvPr id="12" name="正方形/長方形 11"/>
        <xdr:cNvSpPr/>
      </xdr:nvSpPr>
      <xdr:spPr>
        <a:xfrm>
          <a:off x="2200275" y="43328104"/>
          <a:ext cx="2211481" cy="9071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33618</xdr:colOff>
      <xdr:row>759</xdr:row>
      <xdr:rowOff>336177</xdr:rowOff>
    </xdr:from>
    <xdr:to>
      <xdr:col>28</xdr:col>
      <xdr:colOff>1</xdr:colOff>
      <xdr:row>759</xdr:row>
      <xdr:rowOff>336178</xdr:rowOff>
    </xdr:to>
    <xdr:cxnSp macro="">
      <xdr:nvCxnSpPr>
        <xdr:cNvPr id="13" name="直線矢印コネクタ 12"/>
        <xdr:cNvCxnSpPr/>
      </xdr:nvCxnSpPr>
      <xdr:spPr>
        <a:xfrm flipH="1">
          <a:off x="4434168" y="43808277"/>
          <a:ext cx="1166533"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879</v>
      </c>
      <c r="AT2" s="941"/>
      <c r="AU2" s="941"/>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77</v>
      </c>
      <c r="H5" s="842"/>
      <c r="I5" s="842"/>
      <c r="J5" s="842"/>
      <c r="K5" s="842"/>
      <c r="L5" s="842"/>
      <c r="M5" s="843" t="s">
        <v>66</v>
      </c>
      <c r="N5" s="844"/>
      <c r="O5" s="844"/>
      <c r="P5" s="844"/>
      <c r="Q5" s="844"/>
      <c r="R5" s="845"/>
      <c r="S5" s="846" t="s">
        <v>131</v>
      </c>
      <c r="T5" s="842"/>
      <c r="U5" s="842"/>
      <c r="V5" s="842"/>
      <c r="W5" s="842"/>
      <c r="X5" s="847"/>
      <c r="Y5" s="700" t="s">
        <v>3</v>
      </c>
      <c r="Z5" s="541"/>
      <c r="AA5" s="541"/>
      <c r="AB5" s="541"/>
      <c r="AC5" s="541"/>
      <c r="AD5" s="542"/>
      <c r="AE5" s="701" t="s">
        <v>552</v>
      </c>
      <c r="AF5" s="701"/>
      <c r="AG5" s="701"/>
      <c r="AH5" s="701"/>
      <c r="AI5" s="701"/>
      <c r="AJ5" s="701"/>
      <c r="AK5" s="701"/>
      <c r="AL5" s="701"/>
      <c r="AM5" s="701"/>
      <c r="AN5" s="701"/>
      <c r="AO5" s="701"/>
      <c r="AP5" s="702"/>
      <c r="AQ5" s="703" t="s">
        <v>554</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465</v>
      </c>
      <c r="H7" s="497"/>
      <c r="I7" s="497"/>
      <c r="J7" s="497"/>
      <c r="K7" s="497"/>
      <c r="L7" s="497"/>
      <c r="M7" s="497"/>
      <c r="N7" s="497"/>
      <c r="O7" s="497"/>
      <c r="P7" s="497"/>
      <c r="Q7" s="497"/>
      <c r="R7" s="497"/>
      <c r="S7" s="497"/>
      <c r="T7" s="497"/>
      <c r="U7" s="497"/>
      <c r="V7" s="497"/>
      <c r="W7" s="497"/>
      <c r="X7" s="498"/>
      <c r="Y7" s="923" t="s">
        <v>547</v>
      </c>
      <c r="Z7" s="441"/>
      <c r="AA7" s="441"/>
      <c r="AB7" s="441"/>
      <c r="AC7" s="441"/>
      <c r="AD7" s="924"/>
      <c r="AE7" s="913" t="s">
        <v>465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389</v>
      </c>
      <c r="B8" s="494"/>
      <c r="C8" s="494"/>
      <c r="D8" s="494"/>
      <c r="E8" s="494"/>
      <c r="F8" s="495"/>
      <c r="G8" s="942" t="str">
        <f>入力規則等!A26</f>
        <v>医療分野の研究開発関連、科学技術・イノベーション</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672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99" customHeight="1" x14ac:dyDescent="0.15">
      <c r="A10" s="662" t="s">
        <v>30</v>
      </c>
      <c r="B10" s="663"/>
      <c r="C10" s="663"/>
      <c r="D10" s="663"/>
      <c r="E10" s="663"/>
      <c r="F10" s="663"/>
      <c r="G10" s="756" t="s">
        <v>555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471</v>
      </c>
      <c r="AE12" s="414"/>
      <c r="AF12" s="414"/>
      <c r="AG12" s="414"/>
      <c r="AH12" s="414"/>
      <c r="AI12" s="414"/>
      <c r="AJ12" s="415"/>
      <c r="AK12" s="413" t="s">
        <v>535</v>
      </c>
      <c r="AL12" s="414"/>
      <c r="AM12" s="414"/>
      <c r="AN12" s="414"/>
      <c r="AO12" s="414"/>
      <c r="AP12" s="414"/>
      <c r="AQ12" s="415"/>
      <c r="AR12" s="413" t="s">
        <v>536</v>
      </c>
      <c r="AS12" s="414"/>
      <c r="AT12" s="414"/>
      <c r="AU12" s="414"/>
      <c r="AV12" s="414"/>
      <c r="AW12" s="41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557</v>
      </c>
      <c r="Q13" s="660"/>
      <c r="R13" s="660"/>
      <c r="S13" s="660"/>
      <c r="T13" s="660"/>
      <c r="U13" s="660"/>
      <c r="V13" s="661"/>
      <c r="W13" s="659" t="s">
        <v>557</v>
      </c>
      <c r="X13" s="660"/>
      <c r="Y13" s="660"/>
      <c r="Z13" s="660"/>
      <c r="AA13" s="660"/>
      <c r="AB13" s="660"/>
      <c r="AC13" s="661"/>
      <c r="AD13" s="659">
        <v>17</v>
      </c>
      <c r="AE13" s="660"/>
      <c r="AF13" s="660"/>
      <c r="AG13" s="660"/>
      <c r="AH13" s="660"/>
      <c r="AI13" s="660"/>
      <c r="AJ13" s="661"/>
      <c r="AK13" s="659">
        <v>19</v>
      </c>
      <c r="AL13" s="660"/>
      <c r="AM13" s="660"/>
      <c r="AN13" s="660"/>
      <c r="AO13" s="660"/>
      <c r="AP13" s="660"/>
      <c r="AQ13" s="661"/>
      <c r="AR13" s="920">
        <v>17</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558</v>
      </c>
      <c r="Q14" s="660"/>
      <c r="R14" s="660"/>
      <c r="S14" s="660"/>
      <c r="T14" s="660"/>
      <c r="U14" s="660"/>
      <c r="V14" s="661"/>
      <c r="W14" s="659" t="s">
        <v>557</v>
      </c>
      <c r="X14" s="660"/>
      <c r="Y14" s="660"/>
      <c r="Z14" s="660"/>
      <c r="AA14" s="660"/>
      <c r="AB14" s="660"/>
      <c r="AC14" s="661"/>
      <c r="AD14" s="659" t="s">
        <v>557</v>
      </c>
      <c r="AE14" s="660"/>
      <c r="AF14" s="660"/>
      <c r="AG14" s="660"/>
      <c r="AH14" s="660"/>
      <c r="AI14" s="660"/>
      <c r="AJ14" s="661"/>
      <c r="AK14" s="659" t="s">
        <v>557</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557</v>
      </c>
      <c r="Q15" s="660"/>
      <c r="R15" s="660"/>
      <c r="S15" s="660"/>
      <c r="T15" s="660"/>
      <c r="U15" s="660"/>
      <c r="V15" s="661"/>
      <c r="W15" s="659" t="s">
        <v>557</v>
      </c>
      <c r="X15" s="660"/>
      <c r="Y15" s="660"/>
      <c r="Z15" s="660"/>
      <c r="AA15" s="660"/>
      <c r="AB15" s="660"/>
      <c r="AC15" s="661"/>
      <c r="AD15" s="659" t="s">
        <v>557</v>
      </c>
      <c r="AE15" s="660"/>
      <c r="AF15" s="660"/>
      <c r="AG15" s="660"/>
      <c r="AH15" s="660"/>
      <c r="AI15" s="660"/>
      <c r="AJ15" s="661"/>
      <c r="AK15" s="659" t="s">
        <v>557</v>
      </c>
      <c r="AL15" s="660"/>
      <c r="AM15" s="660"/>
      <c r="AN15" s="660"/>
      <c r="AO15" s="660"/>
      <c r="AP15" s="660"/>
      <c r="AQ15" s="661"/>
      <c r="AR15" s="659" t="s">
        <v>675</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557</v>
      </c>
      <c r="Q16" s="660"/>
      <c r="R16" s="660"/>
      <c r="S16" s="660"/>
      <c r="T16" s="660"/>
      <c r="U16" s="660"/>
      <c r="V16" s="661"/>
      <c r="W16" s="659" t="s">
        <v>557</v>
      </c>
      <c r="X16" s="660"/>
      <c r="Y16" s="660"/>
      <c r="Z16" s="660"/>
      <c r="AA16" s="660"/>
      <c r="AB16" s="660"/>
      <c r="AC16" s="661"/>
      <c r="AD16" s="659" t="s">
        <v>558</v>
      </c>
      <c r="AE16" s="660"/>
      <c r="AF16" s="660"/>
      <c r="AG16" s="660"/>
      <c r="AH16" s="660"/>
      <c r="AI16" s="660"/>
      <c r="AJ16" s="661"/>
      <c r="AK16" s="659" t="s">
        <v>557</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557</v>
      </c>
      <c r="Q17" s="660"/>
      <c r="R17" s="660"/>
      <c r="S17" s="660"/>
      <c r="T17" s="660"/>
      <c r="U17" s="660"/>
      <c r="V17" s="661"/>
      <c r="W17" s="659" t="s">
        <v>557</v>
      </c>
      <c r="X17" s="660"/>
      <c r="Y17" s="660"/>
      <c r="Z17" s="660"/>
      <c r="AA17" s="660"/>
      <c r="AB17" s="660"/>
      <c r="AC17" s="661"/>
      <c r="AD17" s="659" t="s">
        <v>557</v>
      </c>
      <c r="AE17" s="660"/>
      <c r="AF17" s="660"/>
      <c r="AG17" s="660"/>
      <c r="AH17" s="660"/>
      <c r="AI17" s="660"/>
      <c r="AJ17" s="661"/>
      <c r="AK17" s="659" t="s">
        <v>557</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17</v>
      </c>
      <c r="AE18" s="881"/>
      <c r="AF18" s="881"/>
      <c r="AG18" s="881"/>
      <c r="AH18" s="881"/>
      <c r="AI18" s="881"/>
      <c r="AJ18" s="882"/>
      <c r="AK18" s="880">
        <f>SUM(AK13:AQ17)</f>
        <v>19</v>
      </c>
      <c r="AL18" s="881"/>
      <c r="AM18" s="881"/>
      <c r="AN18" s="881"/>
      <c r="AO18" s="881"/>
      <c r="AP18" s="881"/>
      <c r="AQ18" s="882"/>
      <c r="AR18" s="880">
        <f>SUM(AR13:AX17)</f>
        <v>17</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0</v>
      </c>
      <c r="Q19" s="660"/>
      <c r="R19" s="660"/>
      <c r="S19" s="660"/>
      <c r="T19" s="660"/>
      <c r="U19" s="660"/>
      <c r="V19" s="661"/>
      <c r="W19" s="659">
        <v>0</v>
      </c>
      <c r="X19" s="660"/>
      <c r="Y19" s="660"/>
      <c r="Z19" s="660"/>
      <c r="AA19" s="660"/>
      <c r="AB19" s="660"/>
      <c r="AC19" s="661"/>
      <c r="AD19" s="659">
        <v>16</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8" t="s">
        <v>10</v>
      </c>
      <c r="H20" s="879"/>
      <c r="I20" s="879"/>
      <c r="J20" s="879"/>
      <c r="K20" s="879"/>
      <c r="L20" s="879"/>
      <c r="M20" s="879"/>
      <c r="N20" s="879"/>
      <c r="O20" s="879"/>
      <c r="P20" s="312" t="str">
        <f>IF(P18=0, "-", SUM(P19)/P18)</f>
        <v>-</v>
      </c>
      <c r="Q20" s="312"/>
      <c r="R20" s="312"/>
      <c r="S20" s="312"/>
      <c r="T20" s="312"/>
      <c r="U20" s="312"/>
      <c r="V20" s="312"/>
      <c r="W20" s="312" t="str">
        <f>IF(W18=0, "-", SUM(W19)/W18)</f>
        <v>-</v>
      </c>
      <c r="X20" s="312"/>
      <c r="Y20" s="312"/>
      <c r="Z20" s="312"/>
      <c r="AA20" s="312"/>
      <c r="AB20" s="312"/>
      <c r="AC20" s="312"/>
      <c r="AD20" s="312">
        <f>IF(AD18=0, "-", SUM(AD19)/AD18)</f>
        <v>0.94117647058823528</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47"/>
      <c r="G21" s="310" t="s">
        <v>496</v>
      </c>
      <c r="H21" s="311"/>
      <c r="I21" s="311"/>
      <c r="J21" s="311"/>
      <c r="K21" s="311"/>
      <c r="L21" s="311"/>
      <c r="M21" s="311"/>
      <c r="N21" s="311"/>
      <c r="O21" s="311"/>
      <c r="P21" s="312" t="str">
        <f>IF(P19=0, "-", SUM(P19)/SUM(P13,P14))</f>
        <v>-</v>
      </c>
      <c r="Q21" s="312"/>
      <c r="R21" s="312"/>
      <c r="S21" s="312"/>
      <c r="T21" s="312"/>
      <c r="U21" s="312"/>
      <c r="V21" s="312"/>
      <c r="W21" s="312" t="str">
        <f>IF(W19=0, "-", SUM(W19)/SUM(W13,W14))</f>
        <v>-</v>
      </c>
      <c r="X21" s="312"/>
      <c r="Y21" s="312"/>
      <c r="Z21" s="312"/>
      <c r="AA21" s="312"/>
      <c r="AB21" s="312"/>
      <c r="AC21" s="312"/>
      <c r="AD21" s="312">
        <f>IF(AD19=0, "-", SUM(AD19)/SUM(AD13,AD14))</f>
        <v>0.94117647058823528</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539</v>
      </c>
      <c r="B22" s="966"/>
      <c r="C22" s="966"/>
      <c r="D22" s="966"/>
      <c r="E22" s="966"/>
      <c r="F22" s="967"/>
      <c r="G22" s="952" t="s">
        <v>473</v>
      </c>
      <c r="H22" s="216"/>
      <c r="I22" s="216"/>
      <c r="J22" s="216"/>
      <c r="K22" s="216"/>
      <c r="L22" s="216"/>
      <c r="M22" s="216"/>
      <c r="N22" s="216"/>
      <c r="O22" s="217"/>
      <c r="P22" s="937" t="s">
        <v>537</v>
      </c>
      <c r="Q22" s="216"/>
      <c r="R22" s="216"/>
      <c r="S22" s="216"/>
      <c r="T22" s="216"/>
      <c r="U22" s="216"/>
      <c r="V22" s="217"/>
      <c r="W22" s="937" t="s">
        <v>538</v>
      </c>
      <c r="X22" s="216"/>
      <c r="Y22" s="216"/>
      <c r="Z22" s="216"/>
      <c r="AA22" s="216"/>
      <c r="AB22" s="216"/>
      <c r="AC22" s="217"/>
      <c r="AD22" s="937" t="s">
        <v>472</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559</v>
      </c>
      <c r="H23" s="954"/>
      <c r="I23" s="954"/>
      <c r="J23" s="954"/>
      <c r="K23" s="954"/>
      <c r="L23" s="954"/>
      <c r="M23" s="954"/>
      <c r="N23" s="954"/>
      <c r="O23" s="955"/>
      <c r="P23" s="920">
        <v>18</v>
      </c>
      <c r="Q23" s="921"/>
      <c r="R23" s="921"/>
      <c r="S23" s="921"/>
      <c r="T23" s="921"/>
      <c r="U23" s="921"/>
      <c r="V23" s="938"/>
      <c r="W23" s="920">
        <v>13</v>
      </c>
      <c r="X23" s="921"/>
      <c r="Y23" s="921"/>
      <c r="Z23" s="921"/>
      <c r="AA23" s="921"/>
      <c r="AB23" s="921"/>
      <c r="AC23" s="938"/>
      <c r="AD23" s="975" t="s">
        <v>676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560</v>
      </c>
      <c r="H24" s="957"/>
      <c r="I24" s="957"/>
      <c r="J24" s="957"/>
      <c r="K24" s="957"/>
      <c r="L24" s="957"/>
      <c r="M24" s="957"/>
      <c r="N24" s="957"/>
      <c r="O24" s="958"/>
      <c r="P24" s="659">
        <v>0.7</v>
      </c>
      <c r="Q24" s="660"/>
      <c r="R24" s="660"/>
      <c r="S24" s="660"/>
      <c r="T24" s="660"/>
      <c r="U24" s="660"/>
      <c r="V24" s="661"/>
      <c r="W24" s="659">
        <v>1</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561</v>
      </c>
      <c r="H25" s="957"/>
      <c r="I25" s="957"/>
      <c r="J25" s="957"/>
      <c r="K25" s="957"/>
      <c r="L25" s="957"/>
      <c r="M25" s="957"/>
      <c r="N25" s="957"/>
      <c r="O25" s="958"/>
      <c r="P25" s="659">
        <v>0.2</v>
      </c>
      <c r="Q25" s="660"/>
      <c r="R25" s="660"/>
      <c r="S25" s="660"/>
      <c r="T25" s="660"/>
      <c r="U25" s="660"/>
      <c r="V25" s="661"/>
      <c r="W25" s="659">
        <v>2</v>
      </c>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562</v>
      </c>
      <c r="H26" s="957"/>
      <c r="I26" s="957"/>
      <c r="J26" s="957"/>
      <c r="K26" s="957"/>
      <c r="L26" s="957"/>
      <c r="M26" s="957"/>
      <c r="N26" s="957"/>
      <c r="O26" s="958"/>
      <c r="P26" s="659">
        <v>0.1</v>
      </c>
      <c r="Q26" s="660"/>
      <c r="R26" s="660"/>
      <c r="S26" s="660"/>
      <c r="T26" s="660"/>
      <c r="U26" s="660"/>
      <c r="V26" s="661"/>
      <c r="W26" s="659">
        <v>1</v>
      </c>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477</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474</v>
      </c>
      <c r="H29" s="963"/>
      <c r="I29" s="963"/>
      <c r="J29" s="963"/>
      <c r="K29" s="963"/>
      <c r="L29" s="963"/>
      <c r="M29" s="963"/>
      <c r="N29" s="963"/>
      <c r="O29" s="964"/>
      <c r="P29" s="934">
        <f>AK13</f>
        <v>19</v>
      </c>
      <c r="Q29" s="935"/>
      <c r="R29" s="935"/>
      <c r="S29" s="935"/>
      <c r="T29" s="935"/>
      <c r="U29" s="935"/>
      <c r="V29" s="936"/>
      <c r="W29" s="934">
        <f>AR13</f>
        <v>17</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490</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471</v>
      </c>
      <c r="AN30" s="916"/>
      <c r="AO30" s="916"/>
      <c r="AP30" s="860"/>
      <c r="AQ30" s="769" t="s">
        <v>355</v>
      </c>
      <c r="AR30" s="770"/>
      <c r="AS30" s="770"/>
      <c r="AT30" s="771"/>
      <c r="AU30" s="776" t="s">
        <v>253</v>
      </c>
      <c r="AV30" s="776"/>
      <c r="AW30" s="776"/>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1"/>
      <c r="AC31" s="242"/>
      <c r="AD31" s="243"/>
      <c r="AE31" s="241"/>
      <c r="AF31" s="242"/>
      <c r="AG31" s="242"/>
      <c r="AH31" s="243"/>
      <c r="AI31" s="241"/>
      <c r="AJ31" s="242"/>
      <c r="AK31" s="242"/>
      <c r="AL31" s="243"/>
      <c r="AM31" s="245"/>
      <c r="AN31" s="245"/>
      <c r="AO31" s="245"/>
      <c r="AP31" s="241"/>
      <c r="AQ31" s="591" t="s">
        <v>558</v>
      </c>
      <c r="AR31" s="194"/>
      <c r="AS31" s="127" t="s">
        <v>356</v>
      </c>
      <c r="AT31" s="128"/>
      <c r="AU31" s="193">
        <v>30</v>
      </c>
      <c r="AV31" s="193"/>
      <c r="AW31" s="396" t="s">
        <v>300</v>
      </c>
      <c r="AX31" s="397"/>
    </row>
    <row r="32" spans="1:50" ht="23.25" customHeight="1" x14ac:dyDescent="0.15">
      <c r="A32" s="401"/>
      <c r="B32" s="399"/>
      <c r="C32" s="399"/>
      <c r="D32" s="399"/>
      <c r="E32" s="399"/>
      <c r="F32" s="400"/>
      <c r="G32" s="562" t="s">
        <v>564</v>
      </c>
      <c r="H32" s="563"/>
      <c r="I32" s="563"/>
      <c r="J32" s="563"/>
      <c r="K32" s="563"/>
      <c r="L32" s="563"/>
      <c r="M32" s="563"/>
      <c r="N32" s="563"/>
      <c r="O32" s="564"/>
      <c r="P32" s="99" t="s">
        <v>563</v>
      </c>
      <c r="Q32" s="99"/>
      <c r="R32" s="99"/>
      <c r="S32" s="99"/>
      <c r="T32" s="99"/>
      <c r="U32" s="99"/>
      <c r="V32" s="99"/>
      <c r="W32" s="99"/>
      <c r="X32" s="100"/>
      <c r="Y32" s="469" t="s">
        <v>12</v>
      </c>
      <c r="Z32" s="529"/>
      <c r="AA32" s="530"/>
      <c r="AB32" s="459" t="s">
        <v>565</v>
      </c>
      <c r="AC32" s="459"/>
      <c r="AD32" s="459"/>
      <c r="AE32" s="212" t="s">
        <v>557</v>
      </c>
      <c r="AF32" s="213"/>
      <c r="AG32" s="213"/>
      <c r="AH32" s="213"/>
      <c r="AI32" s="212" t="s">
        <v>557</v>
      </c>
      <c r="AJ32" s="213"/>
      <c r="AK32" s="213"/>
      <c r="AL32" s="213"/>
      <c r="AM32" s="212">
        <v>4.0999999999999996</v>
      </c>
      <c r="AN32" s="213"/>
      <c r="AO32" s="213"/>
      <c r="AP32" s="213"/>
      <c r="AQ32" s="334" t="s">
        <v>557</v>
      </c>
      <c r="AR32" s="201"/>
      <c r="AS32" s="201"/>
      <c r="AT32" s="335"/>
      <c r="AU32" s="213" t="s">
        <v>667</v>
      </c>
      <c r="AV32" s="213"/>
      <c r="AW32" s="213"/>
      <c r="AX32" s="215"/>
    </row>
    <row r="33" spans="1:50" ht="23.25" customHeight="1" x14ac:dyDescent="0.15">
      <c r="A33" s="402"/>
      <c r="B33" s="403"/>
      <c r="C33" s="403"/>
      <c r="D33" s="403"/>
      <c r="E33" s="403"/>
      <c r="F33" s="404"/>
      <c r="G33" s="565"/>
      <c r="H33" s="566"/>
      <c r="I33" s="566"/>
      <c r="J33" s="566"/>
      <c r="K33" s="566"/>
      <c r="L33" s="566"/>
      <c r="M33" s="566"/>
      <c r="N33" s="566"/>
      <c r="O33" s="567"/>
      <c r="P33" s="102"/>
      <c r="Q33" s="102"/>
      <c r="R33" s="102"/>
      <c r="S33" s="102"/>
      <c r="T33" s="102"/>
      <c r="U33" s="102"/>
      <c r="V33" s="102"/>
      <c r="W33" s="102"/>
      <c r="X33" s="103"/>
      <c r="Y33" s="413" t="s">
        <v>54</v>
      </c>
      <c r="Z33" s="414"/>
      <c r="AA33" s="415"/>
      <c r="AB33" s="521" t="s">
        <v>565</v>
      </c>
      <c r="AC33" s="521"/>
      <c r="AD33" s="521"/>
      <c r="AE33" s="212" t="s">
        <v>557</v>
      </c>
      <c r="AF33" s="213"/>
      <c r="AG33" s="213"/>
      <c r="AH33" s="213"/>
      <c r="AI33" s="212" t="s">
        <v>557</v>
      </c>
      <c r="AJ33" s="213"/>
      <c r="AK33" s="213"/>
      <c r="AL33" s="213"/>
      <c r="AM33" s="212">
        <v>3.5</v>
      </c>
      <c r="AN33" s="213"/>
      <c r="AO33" s="213"/>
      <c r="AP33" s="213"/>
      <c r="AQ33" s="334" t="s">
        <v>557</v>
      </c>
      <c r="AR33" s="201"/>
      <c r="AS33" s="201"/>
      <c r="AT33" s="335"/>
      <c r="AU33" s="213">
        <v>3.5</v>
      </c>
      <c r="AV33" s="213"/>
      <c r="AW33" s="213"/>
      <c r="AX33" s="215"/>
    </row>
    <row r="34" spans="1:50" ht="38.25" customHeight="1" x14ac:dyDescent="0.15">
      <c r="A34" s="401"/>
      <c r="B34" s="399"/>
      <c r="C34" s="399"/>
      <c r="D34" s="399"/>
      <c r="E34" s="399"/>
      <c r="F34" s="400"/>
      <c r="G34" s="568"/>
      <c r="H34" s="569"/>
      <c r="I34" s="569"/>
      <c r="J34" s="569"/>
      <c r="K34" s="569"/>
      <c r="L34" s="569"/>
      <c r="M34" s="569"/>
      <c r="N34" s="569"/>
      <c r="O34" s="570"/>
      <c r="P34" s="105"/>
      <c r="Q34" s="105"/>
      <c r="R34" s="105"/>
      <c r="S34" s="105"/>
      <c r="T34" s="105"/>
      <c r="U34" s="105"/>
      <c r="V34" s="105"/>
      <c r="W34" s="105"/>
      <c r="X34" s="106"/>
      <c r="Y34" s="413" t="s">
        <v>13</v>
      </c>
      <c r="Z34" s="414"/>
      <c r="AA34" s="415"/>
      <c r="AB34" s="554" t="s">
        <v>301</v>
      </c>
      <c r="AC34" s="554"/>
      <c r="AD34" s="554"/>
      <c r="AE34" s="212" t="s">
        <v>578</v>
      </c>
      <c r="AF34" s="213"/>
      <c r="AG34" s="213"/>
      <c r="AH34" s="213"/>
      <c r="AI34" s="212" t="s">
        <v>557</v>
      </c>
      <c r="AJ34" s="213"/>
      <c r="AK34" s="213"/>
      <c r="AL34" s="213"/>
      <c r="AM34" s="212">
        <f>ROUND((AM32/AM33*100),0)</f>
        <v>117</v>
      </c>
      <c r="AN34" s="213"/>
      <c r="AO34" s="213"/>
      <c r="AP34" s="213"/>
      <c r="AQ34" s="334" t="s">
        <v>557</v>
      </c>
      <c r="AR34" s="201"/>
      <c r="AS34" s="201"/>
      <c r="AT34" s="335"/>
      <c r="AU34" s="213" t="s">
        <v>668</v>
      </c>
      <c r="AV34" s="213"/>
      <c r="AW34" s="213"/>
      <c r="AX34" s="215"/>
    </row>
    <row r="35" spans="1:50" ht="23.25" customHeight="1" x14ac:dyDescent="0.15">
      <c r="A35" s="220" t="s">
        <v>527</v>
      </c>
      <c r="B35" s="221"/>
      <c r="C35" s="221"/>
      <c r="D35" s="221"/>
      <c r="E35" s="221"/>
      <c r="F35" s="222"/>
      <c r="G35" s="226" t="s">
        <v>670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2" t="s">
        <v>490</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8" t="s">
        <v>11</v>
      </c>
      <c r="AC37" s="239"/>
      <c r="AD37" s="240"/>
      <c r="AE37" s="238" t="s">
        <v>357</v>
      </c>
      <c r="AF37" s="239"/>
      <c r="AG37" s="239"/>
      <c r="AH37" s="240"/>
      <c r="AI37" s="238" t="s">
        <v>363</v>
      </c>
      <c r="AJ37" s="239"/>
      <c r="AK37" s="239"/>
      <c r="AL37" s="240"/>
      <c r="AM37" s="244" t="s">
        <v>471</v>
      </c>
      <c r="AN37" s="244"/>
      <c r="AO37" s="244"/>
      <c r="AP37" s="238"/>
      <c r="AQ37" s="145" t="s">
        <v>355</v>
      </c>
      <c r="AR37" s="146"/>
      <c r="AS37" s="146"/>
      <c r="AT37" s="147"/>
      <c r="AU37" s="409" t="s">
        <v>253</v>
      </c>
      <c r="AV37" s="409"/>
      <c r="AW37" s="409"/>
      <c r="AX37" s="911"/>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1"/>
      <c r="AC38" s="242"/>
      <c r="AD38" s="243"/>
      <c r="AE38" s="241"/>
      <c r="AF38" s="242"/>
      <c r="AG38" s="242"/>
      <c r="AH38" s="243"/>
      <c r="AI38" s="241"/>
      <c r="AJ38" s="242"/>
      <c r="AK38" s="242"/>
      <c r="AL38" s="243"/>
      <c r="AM38" s="245"/>
      <c r="AN38" s="245"/>
      <c r="AO38" s="245"/>
      <c r="AP38" s="241"/>
      <c r="AQ38" s="591"/>
      <c r="AR38" s="194"/>
      <c r="AS38" s="127" t="s">
        <v>356</v>
      </c>
      <c r="AT38" s="128"/>
      <c r="AU38" s="193"/>
      <c r="AV38" s="193"/>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9"/>
      <c r="Q39" s="99"/>
      <c r="R39" s="99"/>
      <c r="S39" s="99"/>
      <c r="T39" s="99"/>
      <c r="U39" s="99"/>
      <c r="V39" s="99"/>
      <c r="W39" s="99"/>
      <c r="X39" s="100"/>
      <c r="Y39" s="469" t="s">
        <v>12</v>
      </c>
      <c r="Z39" s="529"/>
      <c r="AA39" s="530"/>
      <c r="AB39" s="459"/>
      <c r="AC39" s="459"/>
      <c r="AD39" s="45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2"/>
      <c r="B40" s="403"/>
      <c r="C40" s="403"/>
      <c r="D40" s="403"/>
      <c r="E40" s="403"/>
      <c r="F40" s="404"/>
      <c r="G40" s="565"/>
      <c r="H40" s="566"/>
      <c r="I40" s="566"/>
      <c r="J40" s="566"/>
      <c r="K40" s="566"/>
      <c r="L40" s="566"/>
      <c r="M40" s="566"/>
      <c r="N40" s="566"/>
      <c r="O40" s="567"/>
      <c r="P40" s="102"/>
      <c r="Q40" s="102"/>
      <c r="R40" s="102"/>
      <c r="S40" s="102"/>
      <c r="T40" s="102"/>
      <c r="U40" s="102"/>
      <c r="V40" s="102"/>
      <c r="W40" s="102"/>
      <c r="X40" s="103"/>
      <c r="Y40" s="413" t="s">
        <v>54</v>
      </c>
      <c r="Z40" s="414"/>
      <c r="AA40" s="415"/>
      <c r="AB40" s="521"/>
      <c r="AC40" s="521"/>
      <c r="AD40" s="5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5"/>
      <c r="B41" s="406"/>
      <c r="C41" s="406"/>
      <c r="D41" s="406"/>
      <c r="E41" s="406"/>
      <c r="F41" s="407"/>
      <c r="G41" s="568"/>
      <c r="H41" s="569"/>
      <c r="I41" s="569"/>
      <c r="J41" s="569"/>
      <c r="K41" s="569"/>
      <c r="L41" s="569"/>
      <c r="M41" s="569"/>
      <c r="N41" s="569"/>
      <c r="O41" s="570"/>
      <c r="P41" s="105"/>
      <c r="Q41" s="105"/>
      <c r="R41" s="105"/>
      <c r="S41" s="105"/>
      <c r="T41" s="105"/>
      <c r="U41" s="105"/>
      <c r="V41" s="105"/>
      <c r="W41" s="105"/>
      <c r="X41" s="106"/>
      <c r="Y41" s="413" t="s">
        <v>13</v>
      </c>
      <c r="Z41" s="414"/>
      <c r="AA41" s="415"/>
      <c r="AB41" s="554" t="s">
        <v>301</v>
      </c>
      <c r="AC41" s="554"/>
      <c r="AD41" s="55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2" t="s">
        <v>490</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8" t="s">
        <v>11</v>
      </c>
      <c r="AC44" s="239"/>
      <c r="AD44" s="240"/>
      <c r="AE44" s="238" t="s">
        <v>357</v>
      </c>
      <c r="AF44" s="239"/>
      <c r="AG44" s="239"/>
      <c r="AH44" s="240"/>
      <c r="AI44" s="238" t="s">
        <v>363</v>
      </c>
      <c r="AJ44" s="239"/>
      <c r="AK44" s="239"/>
      <c r="AL44" s="240"/>
      <c r="AM44" s="244" t="s">
        <v>471</v>
      </c>
      <c r="AN44" s="244"/>
      <c r="AO44" s="244"/>
      <c r="AP44" s="238"/>
      <c r="AQ44" s="145" t="s">
        <v>355</v>
      </c>
      <c r="AR44" s="146"/>
      <c r="AS44" s="146"/>
      <c r="AT44" s="147"/>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1"/>
      <c r="AC45" s="242"/>
      <c r="AD45" s="243"/>
      <c r="AE45" s="241"/>
      <c r="AF45" s="242"/>
      <c r="AG45" s="242"/>
      <c r="AH45" s="243"/>
      <c r="AI45" s="241"/>
      <c r="AJ45" s="242"/>
      <c r="AK45" s="242"/>
      <c r="AL45" s="243"/>
      <c r="AM45" s="245"/>
      <c r="AN45" s="245"/>
      <c r="AO45" s="245"/>
      <c r="AP45" s="241"/>
      <c r="AQ45" s="591"/>
      <c r="AR45" s="194"/>
      <c r="AS45" s="127" t="s">
        <v>356</v>
      </c>
      <c r="AT45" s="128"/>
      <c r="AU45" s="193"/>
      <c r="AV45" s="193"/>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9"/>
      <c r="Q46" s="99"/>
      <c r="R46" s="99"/>
      <c r="S46" s="99"/>
      <c r="T46" s="99"/>
      <c r="U46" s="99"/>
      <c r="V46" s="99"/>
      <c r="W46" s="99"/>
      <c r="X46" s="100"/>
      <c r="Y46" s="469" t="s">
        <v>12</v>
      </c>
      <c r="Z46" s="529"/>
      <c r="AA46" s="530"/>
      <c r="AB46" s="459"/>
      <c r="AC46" s="459"/>
      <c r="AD46" s="45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2"/>
      <c r="B47" s="403"/>
      <c r="C47" s="403"/>
      <c r="D47" s="403"/>
      <c r="E47" s="403"/>
      <c r="F47" s="404"/>
      <c r="G47" s="565"/>
      <c r="H47" s="566"/>
      <c r="I47" s="566"/>
      <c r="J47" s="566"/>
      <c r="K47" s="566"/>
      <c r="L47" s="566"/>
      <c r="M47" s="566"/>
      <c r="N47" s="566"/>
      <c r="O47" s="567"/>
      <c r="P47" s="102"/>
      <c r="Q47" s="102"/>
      <c r="R47" s="102"/>
      <c r="S47" s="102"/>
      <c r="T47" s="102"/>
      <c r="U47" s="102"/>
      <c r="V47" s="102"/>
      <c r="W47" s="102"/>
      <c r="X47" s="103"/>
      <c r="Y47" s="413" t="s">
        <v>54</v>
      </c>
      <c r="Z47" s="414"/>
      <c r="AA47" s="415"/>
      <c r="AB47" s="521"/>
      <c r="AC47" s="521"/>
      <c r="AD47" s="5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5"/>
      <c r="B48" s="406"/>
      <c r="C48" s="406"/>
      <c r="D48" s="406"/>
      <c r="E48" s="406"/>
      <c r="F48" s="407"/>
      <c r="G48" s="568"/>
      <c r="H48" s="569"/>
      <c r="I48" s="569"/>
      <c r="J48" s="569"/>
      <c r="K48" s="569"/>
      <c r="L48" s="569"/>
      <c r="M48" s="569"/>
      <c r="N48" s="569"/>
      <c r="O48" s="570"/>
      <c r="P48" s="105"/>
      <c r="Q48" s="105"/>
      <c r="R48" s="105"/>
      <c r="S48" s="105"/>
      <c r="T48" s="105"/>
      <c r="U48" s="105"/>
      <c r="V48" s="105"/>
      <c r="W48" s="105"/>
      <c r="X48" s="106"/>
      <c r="Y48" s="413" t="s">
        <v>13</v>
      </c>
      <c r="Z48" s="414"/>
      <c r="AA48" s="415"/>
      <c r="AB48" s="554" t="s">
        <v>301</v>
      </c>
      <c r="AC48" s="554"/>
      <c r="AD48" s="55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8" t="s">
        <v>490</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8" t="s">
        <v>11</v>
      </c>
      <c r="AC51" s="239"/>
      <c r="AD51" s="240"/>
      <c r="AE51" s="238" t="s">
        <v>357</v>
      </c>
      <c r="AF51" s="239"/>
      <c r="AG51" s="239"/>
      <c r="AH51" s="240"/>
      <c r="AI51" s="238" t="s">
        <v>363</v>
      </c>
      <c r="AJ51" s="239"/>
      <c r="AK51" s="239"/>
      <c r="AL51" s="240"/>
      <c r="AM51" s="244" t="s">
        <v>471</v>
      </c>
      <c r="AN51" s="244"/>
      <c r="AO51" s="244"/>
      <c r="AP51" s="238"/>
      <c r="AQ51" s="145" t="s">
        <v>355</v>
      </c>
      <c r="AR51" s="146"/>
      <c r="AS51" s="146"/>
      <c r="AT51" s="147"/>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1"/>
      <c r="AC52" s="242"/>
      <c r="AD52" s="243"/>
      <c r="AE52" s="241"/>
      <c r="AF52" s="242"/>
      <c r="AG52" s="242"/>
      <c r="AH52" s="243"/>
      <c r="AI52" s="241"/>
      <c r="AJ52" s="242"/>
      <c r="AK52" s="242"/>
      <c r="AL52" s="243"/>
      <c r="AM52" s="245"/>
      <c r="AN52" s="245"/>
      <c r="AO52" s="245"/>
      <c r="AP52" s="241"/>
      <c r="AQ52" s="591"/>
      <c r="AR52" s="194"/>
      <c r="AS52" s="127" t="s">
        <v>356</v>
      </c>
      <c r="AT52" s="128"/>
      <c r="AU52" s="193"/>
      <c r="AV52" s="193"/>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9"/>
      <c r="Q53" s="99"/>
      <c r="R53" s="99"/>
      <c r="S53" s="99"/>
      <c r="T53" s="99"/>
      <c r="U53" s="99"/>
      <c r="V53" s="99"/>
      <c r="W53" s="99"/>
      <c r="X53" s="100"/>
      <c r="Y53" s="469" t="s">
        <v>12</v>
      </c>
      <c r="Z53" s="529"/>
      <c r="AA53" s="530"/>
      <c r="AB53" s="459"/>
      <c r="AC53" s="459"/>
      <c r="AD53" s="45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2"/>
      <c r="B54" s="403"/>
      <c r="C54" s="403"/>
      <c r="D54" s="403"/>
      <c r="E54" s="403"/>
      <c r="F54" s="404"/>
      <c r="G54" s="565"/>
      <c r="H54" s="566"/>
      <c r="I54" s="566"/>
      <c r="J54" s="566"/>
      <c r="K54" s="566"/>
      <c r="L54" s="566"/>
      <c r="M54" s="566"/>
      <c r="N54" s="566"/>
      <c r="O54" s="567"/>
      <c r="P54" s="102"/>
      <c r="Q54" s="102"/>
      <c r="R54" s="102"/>
      <c r="S54" s="102"/>
      <c r="T54" s="102"/>
      <c r="U54" s="102"/>
      <c r="V54" s="102"/>
      <c r="W54" s="102"/>
      <c r="X54" s="103"/>
      <c r="Y54" s="413" t="s">
        <v>54</v>
      </c>
      <c r="Z54" s="414"/>
      <c r="AA54" s="415"/>
      <c r="AB54" s="521"/>
      <c r="AC54" s="521"/>
      <c r="AD54" s="5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5"/>
      <c r="B55" s="406"/>
      <c r="C55" s="406"/>
      <c r="D55" s="406"/>
      <c r="E55" s="406"/>
      <c r="F55" s="407"/>
      <c r="G55" s="568"/>
      <c r="H55" s="569"/>
      <c r="I55" s="569"/>
      <c r="J55" s="569"/>
      <c r="K55" s="569"/>
      <c r="L55" s="569"/>
      <c r="M55" s="569"/>
      <c r="N55" s="569"/>
      <c r="O55" s="570"/>
      <c r="P55" s="105"/>
      <c r="Q55" s="105"/>
      <c r="R55" s="105"/>
      <c r="S55" s="105"/>
      <c r="T55" s="105"/>
      <c r="U55" s="105"/>
      <c r="V55" s="105"/>
      <c r="W55" s="105"/>
      <c r="X55" s="106"/>
      <c r="Y55" s="413" t="s">
        <v>13</v>
      </c>
      <c r="Z55" s="414"/>
      <c r="AA55" s="415"/>
      <c r="AB55" s="595" t="s">
        <v>14</v>
      </c>
      <c r="AC55" s="595"/>
      <c r="AD55" s="59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8" t="s">
        <v>490</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8" t="s">
        <v>11</v>
      </c>
      <c r="AC58" s="239"/>
      <c r="AD58" s="240"/>
      <c r="AE58" s="238" t="s">
        <v>357</v>
      </c>
      <c r="AF58" s="239"/>
      <c r="AG58" s="239"/>
      <c r="AH58" s="240"/>
      <c r="AI58" s="238" t="s">
        <v>363</v>
      </c>
      <c r="AJ58" s="239"/>
      <c r="AK58" s="239"/>
      <c r="AL58" s="240"/>
      <c r="AM58" s="244" t="s">
        <v>471</v>
      </c>
      <c r="AN58" s="244"/>
      <c r="AO58" s="244"/>
      <c r="AP58" s="238"/>
      <c r="AQ58" s="145" t="s">
        <v>355</v>
      </c>
      <c r="AR58" s="146"/>
      <c r="AS58" s="146"/>
      <c r="AT58" s="147"/>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1"/>
      <c r="AC59" s="242"/>
      <c r="AD59" s="243"/>
      <c r="AE59" s="241"/>
      <c r="AF59" s="242"/>
      <c r="AG59" s="242"/>
      <c r="AH59" s="243"/>
      <c r="AI59" s="241"/>
      <c r="AJ59" s="242"/>
      <c r="AK59" s="242"/>
      <c r="AL59" s="243"/>
      <c r="AM59" s="245"/>
      <c r="AN59" s="245"/>
      <c r="AO59" s="245"/>
      <c r="AP59" s="241"/>
      <c r="AQ59" s="591"/>
      <c r="AR59" s="194"/>
      <c r="AS59" s="127" t="s">
        <v>356</v>
      </c>
      <c r="AT59" s="128"/>
      <c r="AU59" s="193"/>
      <c r="AV59" s="193"/>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9"/>
      <c r="Q60" s="99"/>
      <c r="R60" s="99"/>
      <c r="S60" s="99"/>
      <c r="T60" s="99"/>
      <c r="U60" s="99"/>
      <c r="V60" s="99"/>
      <c r="W60" s="99"/>
      <c r="X60" s="100"/>
      <c r="Y60" s="469" t="s">
        <v>12</v>
      </c>
      <c r="Z60" s="529"/>
      <c r="AA60" s="530"/>
      <c r="AB60" s="459"/>
      <c r="AC60" s="459"/>
      <c r="AD60" s="45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2"/>
      <c r="B61" s="403"/>
      <c r="C61" s="403"/>
      <c r="D61" s="403"/>
      <c r="E61" s="403"/>
      <c r="F61" s="404"/>
      <c r="G61" s="565"/>
      <c r="H61" s="566"/>
      <c r="I61" s="566"/>
      <c r="J61" s="566"/>
      <c r="K61" s="566"/>
      <c r="L61" s="566"/>
      <c r="M61" s="566"/>
      <c r="N61" s="566"/>
      <c r="O61" s="567"/>
      <c r="P61" s="102"/>
      <c r="Q61" s="102"/>
      <c r="R61" s="102"/>
      <c r="S61" s="102"/>
      <c r="T61" s="102"/>
      <c r="U61" s="102"/>
      <c r="V61" s="102"/>
      <c r="W61" s="102"/>
      <c r="X61" s="103"/>
      <c r="Y61" s="413" t="s">
        <v>54</v>
      </c>
      <c r="Z61" s="414"/>
      <c r="AA61" s="415"/>
      <c r="AB61" s="521"/>
      <c r="AC61" s="521"/>
      <c r="AD61" s="5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2"/>
      <c r="B62" s="403"/>
      <c r="C62" s="403"/>
      <c r="D62" s="403"/>
      <c r="E62" s="403"/>
      <c r="F62" s="404"/>
      <c r="G62" s="568"/>
      <c r="H62" s="569"/>
      <c r="I62" s="569"/>
      <c r="J62" s="569"/>
      <c r="K62" s="569"/>
      <c r="L62" s="569"/>
      <c r="M62" s="569"/>
      <c r="N62" s="569"/>
      <c r="O62" s="570"/>
      <c r="P62" s="105"/>
      <c r="Q62" s="105"/>
      <c r="R62" s="105"/>
      <c r="S62" s="105"/>
      <c r="T62" s="105"/>
      <c r="U62" s="105"/>
      <c r="V62" s="105"/>
      <c r="W62" s="105"/>
      <c r="X62" s="106"/>
      <c r="Y62" s="413" t="s">
        <v>13</v>
      </c>
      <c r="Z62" s="414"/>
      <c r="AA62" s="415"/>
      <c r="AB62" s="554" t="s">
        <v>14</v>
      </c>
      <c r="AC62" s="554"/>
      <c r="AD62" s="55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491</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486</v>
      </c>
      <c r="X65" s="486"/>
      <c r="Y65" s="489"/>
      <c r="Z65" s="489"/>
      <c r="AA65" s="490"/>
      <c r="AB65" s="232" t="s">
        <v>11</v>
      </c>
      <c r="AC65" s="233"/>
      <c r="AD65" s="234"/>
      <c r="AE65" s="238" t="s">
        <v>357</v>
      </c>
      <c r="AF65" s="239"/>
      <c r="AG65" s="239"/>
      <c r="AH65" s="240"/>
      <c r="AI65" s="238" t="s">
        <v>363</v>
      </c>
      <c r="AJ65" s="239"/>
      <c r="AK65" s="239"/>
      <c r="AL65" s="240"/>
      <c r="AM65" s="244" t="s">
        <v>471</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489</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497</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491</v>
      </c>
      <c r="B73" s="505"/>
      <c r="C73" s="505"/>
      <c r="D73" s="505"/>
      <c r="E73" s="505"/>
      <c r="F73" s="506"/>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471</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1"/>
      <c r="AR74" s="194"/>
      <c r="AS74" s="127" t="s">
        <v>356</v>
      </c>
      <c r="AT74" s="128"/>
      <c r="AU74" s="591"/>
      <c r="AV74" s="194"/>
      <c r="AW74" s="127" t="s">
        <v>300</v>
      </c>
      <c r="AX74" s="189"/>
    </row>
    <row r="75" spans="1:50" ht="23.25" hidden="1" customHeight="1" x14ac:dyDescent="0.15">
      <c r="A75" s="507"/>
      <c r="B75" s="508"/>
      <c r="C75" s="508"/>
      <c r="D75" s="508"/>
      <c r="E75" s="508"/>
      <c r="F75" s="509"/>
      <c r="G75" s="611"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7"/>
      <c r="B76" s="508"/>
      <c r="C76" s="508"/>
      <c r="D76" s="508"/>
      <c r="E76" s="508"/>
      <c r="F76" s="509"/>
      <c r="G76" s="612"/>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7"/>
      <c r="B77" s="508"/>
      <c r="C77" s="508"/>
      <c r="D77" s="508"/>
      <c r="E77" s="508"/>
      <c r="F77" s="509"/>
      <c r="G77" s="613"/>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92"/>
      <c r="AF77" s="893"/>
      <c r="AG77" s="893"/>
      <c r="AH77" s="893"/>
      <c r="AI77" s="892"/>
      <c r="AJ77" s="893"/>
      <c r="AK77" s="893"/>
      <c r="AL77" s="893"/>
      <c r="AM77" s="892"/>
      <c r="AN77" s="893"/>
      <c r="AO77" s="893"/>
      <c r="AP77" s="893"/>
      <c r="AQ77" s="334"/>
      <c r="AR77" s="201"/>
      <c r="AS77" s="201"/>
      <c r="AT77" s="335"/>
      <c r="AU77" s="213"/>
      <c r="AV77" s="213"/>
      <c r="AW77" s="213"/>
      <c r="AX77" s="215"/>
    </row>
    <row r="78" spans="1:50" ht="69.75" hidden="1" customHeight="1" x14ac:dyDescent="0.15">
      <c r="A78" s="329" t="s">
        <v>530</v>
      </c>
      <c r="B78" s="330"/>
      <c r="C78" s="330"/>
      <c r="D78" s="330"/>
      <c r="E78" s="327" t="s">
        <v>464</v>
      </c>
      <c r="F78" s="328"/>
      <c r="G78" s="57" t="s">
        <v>365</v>
      </c>
      <c r="H78" s="588"/>
      <c r="I78" s="589"/>
      <c r="J78" s="589"/>
      <c r="K78" s="589"/>
      <c r="L78" s="589"/>
      <c r="M78" s="589"/>
      <c r="N78" s="589"/>
      <c r="O78" s="590"/>
      <c r="P78" s="141"/>
      <c r="Q78" s="141"/>
      <c r="R78" s="141"/>
      <c r="S78" s="141"/>
      <c r="T78" s="141"/>
      <c r="U78" s="141"/>
      <c r="V78" s="141"/>
      <c r="W78" s="141"/>
      <c r="X78" s="141"/>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485</v>
      </c>
      <c r="AP79" s="273"/>
      <c r="AQ79" s="273"/>
      <c r="AR79" s="81" t="s">
        <v>483</v>
      </c>
      <c r="AS79" s="272"/>
      <c r="AT79" s="273"/>
      <c r="AU79" s="273"/>
      <c r="AV79" s="273"/>
      <c r="AW79" s="273"/>
      <c r="AX79" s="948"/>
    </row>
    <row r="80" spans="1:50" ht="18.75" hidden="1" customHeight="1" x14ac:dyDescent="0.15">
      <c r="A80" s="866" t="s">
        <v>266</v>
      </c>
      <c r="B80" s="522" t="s">
        <v>482</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5" t="s">
        <v>11</v>
      </c>
      <c r="AC85" s="556"/>
      <c r="AD85" s="557"/>
      <c r="AE85" s="238" t="s">
        <v>357</v>
      </c>
      <c r="AF85" s="239"/>
      <c r="AG85" s="239"/>
      <c r="AH85" s="240"/>
      <c r="AI85" s="238" t="s">
        <v>363</v>
      </c>
      <c r="AJ85" s="239"/>
      <c r="AK85" s="239"/>
      <c r="AL85" s="240"/>
      <c r="AM85" s="244" t="s">
        <v>471</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8"/>
      <c r="H87" s="99"/>
      <c r="I87" s="99"/>
      <c r="J87" s="99"/>
      <c r="K87" s="99"/>
      <c r="L87" s="99"/>
      <c r="M87" s="99"/>
      <c r="N87" s="99"/>
      <c r="O87" s="100"/>
      <c r="P87" s="99"/>
      <c r="Q87" s="512"/>
      <c r="R87" s="512"/>
      <c r="S87" s="512"/>
      <c r="T87" s="512"/>
      <c r="U87" s="512"/>
      <c r="V87" s="512"/>
      <c r="W87" s="512"/>
      <c r="X87" s="513"/>
      <c r="Y87" s="559" t="s">
        <v>62</v>
      </c>
      <c r="Z87" s="560"/>
      <c r="AA87" s="561"/>
      <c r="AB87" s="459"/>
      <c r="AC87" s="459"/>
      <c r="AD87" s="459"/>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7"/>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7"/>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6" t="s">
        <v>13</v>
      </c>
      <c r="Z89" s="457"/>
      <c r="AA89" s="458"/>
      <c r="AB89" s="595" t="s">
        <v>14</v>
      </c>
      <c r="AC89" s="595"/>
      <c r="AD89" s="595"/>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5" t="s">
        <v>11</v>
      </c>
      <c r="AC90" s="556"/>
      <c r="AD90" s="557"/>
      <c r="AE90" s="238" t="s">
        <v>357</v>
      </c>
      <c r="AF90" s="239"/>
      <c r="AG90" s="239"/>
      <c r="AH90" s="240"/>
      <c r="AI90" s="238" t="s">
        <v>363</v>
      </c>
      <c r="AJ90" s="239"/>
      <c r="AK90" s="239"/>
      <c r="AL90" s="240"/>
      <c r="AM90" s="244" t="s">
        <v>471</v>
      </c>
      <c r="AN90" s="244"/>
      <c r="AO90" s="244"/>
      <c r="AP90" s="238"/>
      <c r="AQ90" s="153" t="s">
        <v>355</v>
      </c>
      <c r="AR90" s="124"/>
      <c r="AS90" s="124"/>
      <c r="AT90" s="125"/>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6" t="s">
        <v>300</v>
      </c>
      <c r="AX91" s="397"/>
      <c r="AY91" s="10"/>
      <c r="AZ91" s="10"/>
      <c r="BA91" s="10"/>
      <c r="BB91" s="10"/>
      <c r="BC91" s="10"/>
    </row>
    <row r="92" spans="1:60" ht="23.25" hidden="1" customHeight="1" x14ac:dyDescent="0.15">
      <c r="A92" s="867"/>
      <c r="B92" s="426"/>
      <c r="C92" s="426"/>
      <c r="D92" s="426"/>
      <c r="E92" s="426"/>
      <c r="F92" s="427"/>
      <c r="G92" s="98"/>
      <c r="H92" s="99"/>
      <c r="I92" s="99"/>
      <c r="J92" s="99"/>
      <c r="K92" s="99"/>
      <c r="L92" s="99"/>
      <c r="M92" s="99"/>
      <c r="N92" s="99"/>
      <c r="O92" s="100"/>
      <c r="P92" s="99"/>
      <c r="Q92" s="512"/>
      <c r="R92" s="512"/>
      <c r="S92" s="512"/>
      <c r="T92" s="512"/>
      <c r="U92" s="512"/>
      <c r="V92" s="512"/>
      <c r="W92" s="512"/>
      <c r="X92" s="513"/>
      <c r="Y92" s="559" t="s">
        <v>62</v>
      </c>
      <c r="Z92" s="560"/>
      <c r="AA92" s="561"/>
      <c r="AB92" s="459"/>
      <c r="AC92" s="459"/>
      <c r="AD92" s="459"/>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7"/>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7"/>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6" t="s">
        <v>13</v>
      </c>
      <c r="Z94" s="457"/>
      <c r="AA94" s="458"/>
      <c r="AB94" s="595" t="s">
        <v>14</v>
      </c>
      <c r="AC94" s="595"/>
      <c r="AD94" s="595"/>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5" t="s">
        <v>11</v>
      </c>
      <c r="AC95" s="556"/>
      <c r="AD95" s="557"/>
      <c r="AE95" s="238" t="s">
        <v>357</v>
      </c>
      <c r="AF95" s="239"/>
      <c r="AG95" s="239"/>
      <c r="AH95" s="240"/>
      <c r="AI95" s="238" t="s">
        <v>363</v>
      </c>
      <c r="AJ95" s="239"/>
      <c r="AK95" s="239"/>
      <c r="AL95" s="240"/>
      <c r="AM95" s="244" t="s">
        <v>471</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6" t="s">
        <v>300</v>
      </c>
      <c r="AX96" s="397"/>
    </row>
    <row r="97" spans="1:60" ht="23.25" hidden="1" customHeight="1" x14ac:dyDescent="0.15">
      <c r="A97" s="867"/>
      <c r="B97" s="426"/>
      <c r="C97" s="426"/>
      <c r="D97" s="426"/>
      <c r="E97" s="426"/>
      <c r="F97" s="427"/>
      <c r="G97" s="98"/>
      <c r="H97" s="99"/>
      <c r="I97" s="99"/>
      <c r="J97" s="99"/>
      <c r="K97" s="99"/>
      <c r="L97" s="99"/>
      <c r="M97" s="99"/>
      <c r="N97" s="99"/>
      <c r="O97" s="100"/>
      <c r="P97" s="99"/>
      <c r="Q97" s="512"/>
      <c r="R97" s="512"/>
      <c r="S97" s="512"/>
      <c r="T97" s="512"/>
      <c r="U97" s="512"/>
      <c r="V97" s="512"/>
      <c r="W97" s="512"/>
      <c r="X97" s="513"/>
      <c r="Y97" s="559" t="s">
        <v>62</v>
      </c>
      <c r="Z97" s="560"/>
      <c r="AA97" s="561"/>
      <c r="AB97" s="466"/>
      <c r="AC97" s="467"/>
      <c r="AD97" s="468"/>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7"/>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8"/>
      <c r="AC98" s="579"/>
      <c r="AD98" s="580"/>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1"/>
      <c r="H99" s="209"/>
      <c r="I99" s="209"/>
      <c r="J99" s="209"/>
      <c r="K99" s="209"/>
      <c r="L99" s="209"/>
      <c r="M99" s="209"/>
      <c r="N99" s="209"/>
      <c r="O99" s="582"/>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492</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6"/>
      <c r="Z100" s="857"/>
      <c r="AA100" s="858"/>
      <c r="AB100" s="479" t="s">
        <v>11</v>
      </c>
      <c r="AC100" s="479"/>
      <c r="AD100" s="479"/>
      <c r="AE100" s="537" t="s">
        <v>357</v>
      </c>
      <c r="AF100" s="538"/>
      <c r="AG100" s="538"/>
      <c r="AH100" s="539"/>
      <c r="AI100" s="537" t="s">
        <v>363</v>
      </c>
      <c r="AJ100" s="538"/>
      <c r="AK100" s="538"/>
      <c r="AL100" s="539"/>
      <c r="AM100" s="537" t="s">
        <v>471</v>
      </c>
      <c r="AN100" s="538"/>
      <c r="AO100" s="538"/>
      <c r="AP100" s="539"/>
      <c r="AQ100" s="314" t="s">
        <v>493</v>
      </c>
      <c r="AR100" s="315"/>
      <c r="AS100" s="315"/>
      <c r="AT100" s="316"/>
      <c r="AU100" s="314" t="s">
        <v>540</v>
      </c>
      <c r="AV100" s="315"/>
      <c r="AW100" s="315"/>
      <c r="AX100" s="317"/>
    </row>
    <row r="101" spans="1:60" ht="23.25" customHeight="1" x14ac:dyDescent="0.15">
      <c r="A101" s="420"/>
      <c r="B101" s="421"/>
      <c r="C101" s="421"/>
      <c r="D101" s="421"/>
      <c r="E101" s="421"/>
      <c r="F101" s="422"/>
      <c r="G101" s="99" t="s">
        <v>566</v>
      </c>
      <c r="H101" s="99"/>
      <c r="I101" s="99"/>
      <c r="J101" s="99"/>
      <c r="K101" s="99"/>
      <c r="L101" s="99"/>
      <c r="M101" s="99"/>
      <c r="N101" s="99"/>
      <c r="O101" s="99"/>
      <c r="P101" s="99"/>
      <c r="Q101" s="99"/>
      <c r="R101" s="99"/>
      <c r="S101" s="99"/>
      <c r="T101" s="99"/>
      <c r="U101" s="99"/>
      <c r="V101" s="99"/>
      <c r="W101" s="99"/>
      <c r="X101" s="100"/>
      <c r="Y101" s="540" t="s">
        <v>55</v>
      </c>
      <c r="Z101" s="541"/>
      <c r="AA101" s="542"/>
      <c r="AB101" s="459" t="s">
        <v>568</v>
      </c>
      <c r="AC101" s="459"/>
      <c r="AD101" s="459"/>
      <c r="AE101" s="212" t="s">
        <v>577</v>
      </c>
      <c r="AF101" s="213"/>
      <c r="AG101" s="213"/>
      <c r="AH101" s="214"/>
      <c r="AI101" s="212" t="s">
        <v>557</v>
      </c>
      <c r="AJ101" s="213"/>
      <c r="AK101" s="213"/>
      <c r="AL101" s="214"/>
      <c r="AM101" s="212">
        <v>1</v>
      </c>
      <c r="AN101" s="213"/>
      <c r="AO101" s="213"/>
      <c r="AP101" s="214"/>
      <c r="AQ101" s="212" t="s">
        <v>667</v>
      </c>
      <c r="AR101" s="213"/>
      <c r="AS101" s="213"/>
      <c r="AT101" s="214"/>
      <c r="AU101" s="212" t="s">
        <v>680</v>
      </c>
      <c r="AV101" s="213"/>
      <c r="AW101" s="213"/>
      <c r="AX101" s="214"/>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568</v>
      </c>
      <c r="AC102" s="459"/>
      <c r="AD102" s="459"/>
      <c r="AE102" s="416" t="s">
        <v>557</v>
      </c>
      <c r="AF102" s="416"/>
      <c r="AG102" s="416"/>
      <c r="AH102" s="416"/>
      <c r="AI102" s="416" t="s">
        <v>557</v>
      </c>
      <c r="AJ102" s="416"/>
      <c r="AK102" s="416"/>
      <c r="AL102" s="416"/>
      <c r="AM102" s="416">
        <v>1</v>
      </c>
      <c r="AN102" s="416"/>
      <c r="AO102" s="416"/>
      <c r="AP102" s="416"/>
      <c r="AQ102" s="267">
        <v>1</v>
      </c>
      <c r="AR102" s="268"/>
      <c r="AS102" s="268"/>
      <c r="AT102" s="313"/>
      <c r="AU102" s="267">
        <v>1</v>
      </c>
      <c r="AV102" s="268"/>
      <c r="AW102" s="268"/>
      <c r="AX102" s="313"/>
    </row>
    <row r="103" spans="1:60" ht="31.5" hidden="1" customHeight="1" x14ac:dyDescent="0.15">
      <c r="A103" s="417" t="s">
        <v>492</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471</v>
      </c>
      <c r="AN103" s="414"/>
      <c r="AO103" s="414"/>
      <c r="AP103" s="415"/>
      <c r="AQ103" s="278" t="s">
        <v>493</v>
      </c>
      <c r="AR103" s="279"/>
      <c r="AS103" s="279"/>
      <c r="AT103" s="318"/>
      <c r="AU103" s="278" t="s">
        <v>540</v>
      </c>
      <c r="AV103" s="279"/>
      <c r="AW103" s="279"/>
      <c r="AX103" s="280"/>
    </row>
    <row r="104" spans="1:60" ht="23.25" hidden="1" customHeight="1" x14ac:dyDescent="0.15">
      <c r="A104" s="420"/>
      <c r="B104" s="421"/>
      <c r="C104" s="421"/>
      <c r="D104" s="421"/>
      <c r="E104" s="421"/>
      <c r="F104" s="422"/>
      <c r="G104" s="99"/>
      <c r="H104" s="99"/>
      <c r="I104" s="99"/>
      <c r="J104" s="99"/>
      <c r="K104" s="99"/>
      <c r="L104" s="99"/>
      <c r="M104" s="99"/>
      <c r="N104" s="99"/>
      <c r="O104" s="99"/>
      <c r="P104" s="99"/>
      <c r="Q104" s="99"/>
      <c r="R104" s="99"/>
      <c r="S104" s="99"/>
      <c r="T104" s="99"/>
      <c r="U104" s="99"/>
      <c r="V104" s="99"/>
      <c r="W104" s="99"/>
      <c r="X104" s="100"/>
      <c r="Y104" s="463" t="s">
        <v>55</v>
      </c>
      <c r="Z104" s="464"/>
      <c r="AA104" s="465"/>
      <c r="AB104" s="543"/>
      <c r="AC104" s="544"/>
      <c r="AD104" s="545"/>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c r="AC105" s="467"/>
      <c r="AD105" s="468"/>
      <c r="AE105" s="416"/>
      <c r="AF105" s="416"/>
      <c r="AG105" s="416"/>
      <c r="AH105" s="416"/>
      <c r="AI105" s="416"/>
      <c r="AJ105" s="416"/>
      <c r="AK105" s="416"/>
      <c r="AL105" s="416"/>
      <c r="AM105" s="416"/>
      <c r="AN105" s="416"/>
      <c r="AO105" s="416"/>
      <c r="AP105" s="416"/>
      <c r="AQ105" s="212"/>
      <c r="AR105" s="213"/>
      <c r="AS105" s="213"/>
      <c r="AT105" s="214"/>
      <c r="AU105" s="267"/>
      <c r="AV105" s="268"/>
      <c r="AW105" s="268"/>
      <c r="AX105" s="313"/>
    </row>
    <row r="106" spans="1:60" ht="31.5" hidden="1" customHeight="1" x14ac:dyDescent="0.15">
      <c r="A106" s="417" t="s">
        <v>492</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471</v>
      </c>
      <c r="AN106" s="414"/>
      <c r="AO106" s="414"/>
      <c r="AP106" s="415"/>
      <c r="AQ106" s="278" t="s">
        <v>493</v>
      </c>
      <c r="AR106" s="279"/>
      <c r="AS106" s="279"/>
      <c r="AT106" s="318"/>
      <c r="AU106" s="278" t="s">
        <v>540</v>
      </c>
      <c r="AV106" s="279"/>
      <c r="AW106" s="279"/>
      <c r="AX106" s="280"/>
    </row>
    <row r="107" spans="1:60" ht="23.25" hidden="1" customHeight="1" x14ac:dyDescent="0.15">
      <c r="A107" s="420"/>
      <c r="B107" s="421"/>
      <c r="C107" s="421"/>
      <c r="D107" s="421"/>
      <c r="E107" s="421"/>
      <c r="F107" s="422"/>
      <c r="G107" s="99"/>
      <c r="H107" s="99"/>
      <c r="I107" s="99"/>
      <c r="J107" s="99"/>
      <c r="K107" s="99"/>
      <c r="L107" s="99"/>
      <c r="M107" s="99"/>
      <c r="N107" s="99"/>
      <c r="O107" s="99"/>
      <c r="P107" s="99"/>
      <c r="Q107" s="99"/>
      <c r="R107" s="99"/>
      <c r="S107" s="99"/>
      <c r="T107" s="99"/>
      <c r="U107" s="99"/>
      <c r="V107" s="99"/>
      <c r="W107" s="99"/>
      <c r="X107" s="100"/>
      <c r="Y107" s="463" t="s">
        <v>55</v>
      </c>
      <c r="Z107" s="464"/>
      <c r="AA107" s="465"/>
      <c r="AB107" s="543" t="s">
        <v>569</v>
      </c>
      <c r="AC107" s="544"/>
      <c r="AD107" s="545"/>
      <c r="AE107" s="416"/>
      <c r="AF107" s="416"/>
      <c r="AG107" s="416"/>
      <c r="AH107" s="416"/>
      <c r="AI107" s="416"/>
      <c r="AJ107" s="416"/>
      <c r="AK107" s="416"/>
      <c r="AL107" s="416"/>
      <c r="AM107" s="416"/>
      <c r="AN107" s="416"/>
      <c r="AO107" s="416"/>
      <c r="AP107" s="416"/>
      <c r="AQ107" s="212"/>
      <c r="AR107" s="213"/>
      <c r="AS107" s="213"/>
      <c r="AT107" s="214"/>
      <c r="AU107" s="212"/>
      <c r="AV107" s="213"/>
      <c r="AW107" s="213"/>
      <c r="AX107" s="214"/>
    </row>
    <row r="108" spans="1:60" ht="23.25" hidden="1"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66"/>
      <c r="AC108" s="467"/>
      <c r="AD108" s="468"/>
      <c r="AE108" s="416"/>
      <c r="AF108" s="416"/>
      <c r="AG108" s="416"/>
      <c r="AH108" s="416"/>
      <c r="AI108" s="416"/>
      <c r="AJ108" s="416"/>
      <c r="AK108" s="416"/>
      <c r="AL108" s="416"/>
      <c r="AM108" s="416"/>
      <c r="AN108" s="416"/>
      <c r="AO108" s="416"/>
      <c r="AP108" s="416"/>
      <c r="AQ108" s="212"/>
      <c r="AR108" s="213"/>
      <c r="AS108" s="213"/>
      <c r="AT108" s="214"/>
      <c r="AU108" s="267"/>
      <c r="AV108" s="268"/>
      <c r="AW108" s="268"/>
      <c r="AX108" s="313"/>
    </row>
    <row r="109" spans="1:60" ht="31.5" hidden="1" customHeight="1" x14ac:dyDescent="0.15">
      <c r="A109" s="417" t="s">
        <v>492</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471</v>
      </c>
      <c r="AN109" s="414"/>
      <c r="AO109" s="414"/>
      <c r="AP109" s="415"/>
      <c r="AQ109" s="278" t="s">
        <v>493</v>
      </c>
      <c r="AR109" s="279"/>
      <c r="AS109" s="279"/>
      <c r="AT109" s="318"/>
      <c r="AU109" s="278" t="s">
        <v>540</v>
      </c>
      <c r="AV109" s="279"/>
      <c r="AW109" s="279"/>
      <c r="AX109" s="280"/>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12"/>
      <c r="AR110" s="213"/>
      <c r="AS110" s="213"/>
      <c r="AT110" s="214"/>
      <c r="AU110" s="212"/>
      <c r="AV110" s="213"/>
      <c r="AW110" s="213"/>
      <c r="AX110" s="214"/>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12"/>
      <c r="AR111" s="213"/>
      <c r="AS111" s="213"/>
      <c r="AT111" s="214"/>
      <c r="AU111" s="267"/>
      <c r="AV111" s="268"/>
      <c r="AW111" s="268"/>
      <c r="AX111" s="313"/>
    </row>
    <row r="112" spans="1:60" ht="31.5" hidden="1" customHeight="1" x14ac:dyDescent="0.15">
      <c r="A112" s="417" t="s">
        <v>492</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471</v>
      </c>
      <c r="AN112" s="414"/>
      <c r="AO112" s="414"/>
      <c r="AP112" s="415"/>
      <c r="AQ112" s="278" t="s">
        <v>493</v>
      </c>
      <c r="AR112" s="279"/>
      <c r="AS112" s="279"/>
      <c r="AT112" s="318"/>
      <c r="AU112" s="278" t="s">
        <v>540</v>
      </c>
      <c r="AV112" s="279"/>
      <c r="AW112" s="279"/>
      <c r="AX112" s="280"/>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12"/>
      <c r="AR113" s="213"/>
      <c r="AS113" s="213"/>
      <c r="AT113" s="214"/>
      <c r="AU113" s="212"/>
      <c r="AV113" s="213"/>
      <c r="AW113" s="213"/>
      <c r="AX113" s="214"/>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12"/>
      <c r="AR114" s="213"/>
      <c r="AS114" s="213"/>
      <c r="AT114" s="214"/>
      <c r="AU114" s="212"/>
      <c r="AV114" s="213"/>
      <c r="AW114" s="213"/>
      <c r="AX114" s="21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471</v>
      </c>
      <c r="AN115" s="414"/>
      <c r="AO115" s="414"/>
      <c r="AP115" s="415"/>
      <c r="AQ115" s="592" t="s">
        <v>541</v>
      </c>
      <c r="AR115" s="593"/>
      <c r="AS115" s="593"/>
      <c r="AT115" s="593"/>
      <c r="AU115" s="593"/>
      <c r="AV115" s="593"/>
      <c r="AW115" s="593"/>
      <c r="AX115" s="594"/>
    </row>
    <row r="116" spans="1:50" ht="23.25" customHeight="1" x14ac:dyDescent="0.15">
      <c r="A116" s="437"/>
      <c r="B116" s="438"/>
      <c r="C116" s="438"/>
      <c r="D116" s="438"/>
      <c r="E116" s="438"/>
      <c r="F116" s="439"/>
      <c r="G116" s="391" t="s">
        <v>567</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571</v>
      </c>
      <c r="AC116" s="461"/>
      <c r="AD116" s="462"/>
      <c r="AE116" s="416" t="s">
        <v>557</v>
      </c>
      <c r="AF116" s="416"/>
      <c r="AG116" s="416"/>
      <c r="AH116" s="416"/>
      <c r="AI116" s="416" t="s">
        <v>576</v>
      </c>
      <c r="AJ116" s="416"/>
      <c r="AK116" s="416"/>
      <c r="AL116" s="416"/>
      <c r="AM116" s="416">
        <v>16</v>
      </c>
      <c r="AN116" s="416"/>
      <c r="AO116" s="416"/>
      <c r="AP116" s="416"/>
      <c r="AQ116" s="212">
        <v>19</v>
      </c>
      <c r="AR116" s="213"/>
      <c r="AS116" s="213"/>
      <c r="AT116" s="213"/>
      <c r="AU116" s="213"/>
      <c r="AV116" s="213"/>
      <c r="AW116" s="213"/>
      <c r="AX116" s="215"/>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570</v>
      </c>
      <c r="AC117" s="471"/>
      <c r="AD117" s="472"/>
      <c r="AE117" s="549" t="s">
        <v>557</v>
      </c>
      <c r="AF117" s="549"/>
      <c r="AG117" s="549"/>
      <c r="AH117" s="549"/>
      <c r="AI117" s="549" t="s">
        <v>557</v>
      </c>
      <c r="AJ117" s="549"/>
      <c r="AK117" s="549"/>
      <c r="AL117" s="549"/>
      <c r="AM117" s="596" t="s">
        <v>596</v>
      </c>
      <c r="AN117" s="549"/>
      <c r="AO117" s="549"/>
      <c r="AP117" s="549"/>
      <c r="AQ117" s="596" t="s">
        <v>663</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471</v>
      </c>
      <c r="AN118" s="414"/>
      <c r="AO118" s="414"/>
      <c r="AP118" s="415"/>
      <c r="AQ118" s="592" t="s">
        <v>541</v>
      </c>
      <c r="AR118" s="593"/>
      <c r="AS118" s="593"/>
      <c r="AT118" s="593"/>
      <c r="AU118" s="593"/>
      <c r="AV118" s="593"/>
      <c r="AW118" s="593"/>
      <c r="AX118" s="594"/>
    </row>
    <row r="119" spans="1:50" ht="23.25" hidden="1" customHeight="1" x14ac:dyDescent="0.15">
      <c r="A119" s="437"/>
      <c r="B119" s="438"/>
      <c r="C119" s="438"/>
      <c r="D119" s="438"/>
      <c r="E119" s="438"/>
      <c r="F119" s="439"/>
      <c r="G119" s="391" t="s">
        <v>502</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501</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471</v>
      </c>
      <c r="AN121" s="414"/>
      <c r="AO121" s="414"/>
      <c r="AP121" s="415"/>
      <c r="AQ121" s="592" t="s">
        <v>541</v>
      </c>
      <c r="AR121" s="593"/>
      <c r="AS121" s="593"/>
      <c r="AT121" s="593"/>
      <c r="AU121" s="593"/>
      <c r="AV121" s="593"/>
      <c r="AW121" s="593"/>
      <c r="AX121" s="594"/>
    </row>
    <row r="122" spans="1:50" ht="23.25" hidden="1" customHeight="1" x14ac:dyDescent="0.15">
      <c r="A122" s="437"/>
      <c r="B122" s="438"/>
      <c r="C122" s="438"/>
      <c r="D122" s="438"/>
      <c r="E122" s="438"/>
      <c r="F122" s="439"/>
      <c r="G122" s="391" t="s">
        <v>503</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504</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471</v>
      </c>
      <c r="AN124" s="414"/>
      <c r="AO124" s="414"/>
      <c r="AP124" s="415"/>
      <c r="AQ124" s="592" t="s">
        <v>541</v>
      </c>
      <c r="AR124" s="593"/>
      <c r="AS124" s="593"/>
      <c r="AT124" s="593"/>
      <c r="AU124" s="593"/>
      <c r="AV124" s="593"/>
      <c r="AW124" s="593"/>
      <c r="AX124" s="594"/>
    </row>
    <row r="125" spans="1:50" ht="23.25" hidden="1" customHeight="1" x14ac:dyDescent="0.15">
      <c r="A125" s="437"/>
      <c r="B125" s="438"/>
      <c r="C125" s="438"/>
      <c r="D125" s="438"/>
      <c r="E125" s="438"/>
      <c r="F125" s="439"/>
      <c r="G125" s="391" t="s">
        <v>503</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501</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2" t="s">
        <v>16</v>
      </c>
      <c r="H127" s="242"/>
      <c r="I127" s="242"/>
      <c r="J127" s="242"/>
      <c r="K127" s="242"/>
      <c r="L127" s="242"/>
      <c r="M127" s="242"/>
      <c r="N127" s="242"/>
      <c r="O127" s="242"/>
      <c r="P127" s="242"/>
      <c r="Q127" s="242"/>
      <c r="R127" s="242"/>
      <c r="S127" s="242"/>
      <c r="T127" s="242"/>
      <c r="U127" s="242"/>
      <c r="V127" s="242"/>
      <c r="W127" s="242"/>
      <c r="X127" s="243"/>
      <c r="Y127" s="927"/>
      <c r="Z127" s="928"/>
      <c r="AA127" s="929"/>
      <c r="AB127" s="241" t="s">
        <v>11</v>
      </c>
      <c r="AC127" s="242"/>
      <c r="AD127" s="243"/>
      <c r="AE127" s="413" t="s">
        <v>357</v>
      </c>
      <c r="AF127" s="414"/>
      <c r="AG127" s="414"/>
      <c r="AH127" s="415"/>
      <c r="AI127" s="413" t="s">
        <v>363</v>
      </c>
      <c r="AJ127" s="414"/>
      <c r="AK127" s="414"/>
      <c r="AL127" s="415"/>
      <c r="AM127" s="413" t="s">
        <v>471</v>
      </c>
      <c r="AN127" s="414"/>
      <c r="AO127" s="414"/>
      <c r="AP127" s="415"/>
      <c r="AQ127" s="592" t="s">
        <v>541</v>
      </c>
      <c r="AR127" s="593"/>
      <c r="AS127" s="593"/>
      <c r="AT127" s="593"/>
      <c r="AU127" s="593"/>
      <c r="AV127" s="593"/>
      <c r="AW127" s="593"/>
      <c r="AX127" s="594"/>
    </row>
    <row r="128" spans="1:50" ht="23.25" hidden="1" customHeight="1" x14ac:dyDescent="0.15">
      <c r="A128" s="437"/>
      <c r="B128" s="438"/>
      <c r="C128" s="438"/>
      <c r="D128" s="438"/>
      <c r="E128" s="438"/>
      <c r="F128" s="439"/>
      <c r="G128" s="391" t="s">
        <v>503</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501</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2" t="s">
        <v>369</v>
      </c>
      <c r="B130" s="179"/>
      <c r="C130" s="178" t="s">
        <v>366</v>
      </c>
      <c r="D130" s="179"/>
      <c r="E130" s="163" t="s">
        <v>399</v>
      </c>
      <c r="F130" s="164"/>
      <c r="G130" s="165" t="s">
        <v>572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471</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575</v>
      </c>
      <c r="AR133" s="193"/>
      <c r="AS133" s="127" t="s">
        <v>356</v>
      </c>
      <c r="AT133" s="128"/>
      <c r="AU133" s="194">
        <v>30</v>
      </c>
      <c r="AV133" s="194"/>
      <c r="AW133" s="127" t="s">
        <v>300</v>
      </c>
      <c r="AX133" s="189"/>
    </row>
    <row r="134" spans="1:50" ht="39.75" customHeight="1" x14ac:dyDescent="0.15">
      <c r="A134" s="183"/>
      <c r="B134" s="180"/>
      <c r="C134" s="174"/>
      <c r="D134" s="180"/>
      <c r="E134" s="174"/>
      <c r="F134" s="175"/>
      <c r="G134" s="98" t="s">
        <v>574</v>
      </c>
      <c r="H134" s="99"/>
      <c r="I134" s="99"/>
      <c r="J134" s="99"/>
      <c r="K134" s="99"/>
      <c r="L134" s="99"/>
      <c r="M134" s="99"/>
      <c r="N134" s="99"/>
      <c r="O134" s="99"/>
      <c r="P134" s="99"/>
      <c r="Q134" s="99"/>
      <c r="R134" s="99"/>
      <c r="S134" s="99"/>
      <c r="T134" s="99"/>
      <c r="U134" s="99"/>
      <c r="V134" s="99"/>
      <c r="W134" s="99"/>
      <c r="X134" s="100"/>
      <c r="Y134" s="195" t="s">
        <v>379</v>
      </c>
      <c r="Z134" s="196"/>
      <c r="AA134" s="197"/>
      <c r="AB134" s="198" t="s">
        <v>565</v>
      </c>
      <c r="AC134" s="199"/>
      <c r="AD134" s="199"/>
      <c r="AE134" s="200">
        <v>4.2</v>
      </c>
      <c r="AF134" s="201"/>
      <c r="AG134" s="201"/>
      <c r="AH134" s="201"/>
      <c r="AI134" s="200">
        <v>4.3</v>
      </c>
      <c r="AJ134" s="201"/>
      <c r="AK134" s="201"/>
      <c r="AL134" s="201"/>
      <c r="AM134" s="200">
        <v>4.4000000000000004</v>
      </c>
      <c r="AN134" s="201"/>
      <c r="AO134" s="201"/>
      <c r="AP134" s="201"/>
      <c r="AQ134" s="200" t="s">
        <v>557</v>
      </c>
      <c r="AR134" s="201"/>
      <c r="AS134" s="201"/>
      <c r="AT134" s="201"/>
      <c r="AU134" s="200" t="s">
        <v>669</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565</v>
      </c>
      <c r="AC135" s="207"/>
      <c r="AD135" s="207"/>
      <c r="AE135" s="200">
        <v>3.5</v>
      </c>
      <c r="AF135" s="201"/>
      <c r="AG135" s="201"/>
      <c r="AH135" s="201"/>
      <c r="AI135" s="200">
        <v>3.5</v>
      </c>
      <c r="AJ135" s="201"/>
      <c r="AK135" s="201"/>
      <c r="AL135" s="201"/>
      <c r="AM135" s="200">
        <v>3.5</v>
      </c>
      <c r="AN135" s="201"/>
      <c r="AO135" s="201"/>
      <c r="AP135" s="201"/>
      <c r="AQ135" s="200" t="s">
        <v>557</v>
      </c>
      <c r="AR135" s="201"/>
      <c r="AS135" s="201"/>
      <c r="AT135" s="201"/>
      <c r="AU135" s="200">
        <v>3.5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471</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471</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471</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471</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475</v>
      </c>
      <c r="R152" s="124"/>
      <c r="S152" s="124"/>
      <c r="T152" s="124"/>
      <c r="U152" s="124"/>
      <c r="V152" s="124"/>
      <c r="W152" s="124"/>
      <c r="X152" s="124"/>
      <c r="Y152" s="124"/>
      <c r="Z152" s="124"/>
      <c r="AA152" s="124"/>
      <c r="AB152" s="123" t="s">
        <v>476</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475</v>
      </c>
      <c r="R159" s="124"/>
      <c r="S159" s="124"/>
      <c r="T159" s="124"/>
      <c r="U159" s="124"/>
      <c r="V159" s="124"/>
      <c r="W159" s="124"/>
      <c r="X159" s="124"/>
      <c r="Y159" s="124"/>
      <c r="Z159" s="124"/>
      <c r="AA159" s="124"/>
      <c r="AB159" s="123" t="s">
        <v>476</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475</v>
      </c>
      <c r="R166" s="124"/>
      <c r="S166" s="124"/>
      <c r="T166" s="124"/>
      <c r="U166" s="124"/>
      <c r="V166" s="124"/>
      <c r="W166" s="124"/>
      <c r="X166" s="124"/>
      <c r="Y166" s="124"/>
      <c r="Z166" s="124"/>
      <c r="AA166" s="124"/>
      <c r="AB166" s="123" t="s">
        <v>476</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475</v>
      </c>
      <c r="R173" s="124"/>
      <c r="S173" s="124"/>
      <c r="T173" s="124"/>
      <c r="U173" s="124"/>
      <c r="V173" s="124"/>
      <c r="W173" s="124"/>
      <c r="X173" s="124"/>
      <c r="Y173" s="124"/>
      <c r="Z173" s="124"/>
      <c r="AA173" s="124"/>
      <c r="AB173" s="123" t="s">
        <v>476</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475</v>
      </c>
      <c r="R180" s="124"/>
      <c r="S180" s="124"/>
      <c r="T180" s="124"/>
      <c r="U180" s="124"/>
      <c r="V180" s="124"/>
      <c r="W180" s="124"/>
      <c r="X180" s="124"/>
      <c r="Y180" s="124"/>
      <c r="Z180" s="124"/>
      <c r="AA180" s="124"/>
      <c r="AB180" s="123" t="s">
        <v>476</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662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471</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471</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471</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471</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471</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475</v>
      </c>
      <c r="R212" s="124"/>
      <c r="S212" s="124"/>
      <c r="T212" s="124"/>
      <c r="U212" s="124"/>
      <c r="V212" s="124"/>
      <c r="W212" s="124"/>
      <c r="X212" s="124"/>
      <c r="Y212" s="124"/>
      <c r="Z212" s="124"/>
      <c r="AA212" s="124"/>
      <c r="AB212" s="123" t="s">
        <v>476</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475</v>
      </c>
      <c r="R219" s="124"/>
      <c r="S219" s="124"/>
      <c r="T219" s="124"/>
      <c r="U219" s="124"/>
      <c r="V219" s="124"/>
      <c r="W219" s="124"/>
      <c r="X219" s="124"/>
      <c r="Y219" s="124"/>
      <c r="Z219" s="124"/>
      <c r="AA219" s="124"/>
      <c r="AB219" s="123" t="s">
        <v>476</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475</v>
      </c>
      <c r="R226" s="124"/>
      <c r="S226" s="124"/>
      <c r="T226" s="124"/>
      <c r="U226" s="124"/>
      <c r="V226" s="124"/>
      <c r="W226" s="124"/>
      <c r="X226" s="124"/>
      <c r="Y226" s="124"/>
      <c r="Z226" s="124"/>
      <c r="AA226" s="124"/>
      <c r="AB226" s="123" t="s">
        <v>476</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475</v>
      </c>
      <c r="R233" s="124"/>
      <c r="S233" s="124"/>
      <c r="T233" s="124"/>
      <c r="U233" s="124"/>
      <c r="V233" s="124"/>
      <c r="W233" s="124"/>
      <c r="X233" s="124"/>
      <c r="Y233" s="124"/>
      <c r="Z233" s="124"/>
      <c r="AA233" s="124"/>
      <c r="AB233" s="123" t="s">
        <v>476</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475</v>
      </c>
      <c r="R240" s="124"/>
      <c r="S240" s="124"/>
      <c r="T240" s="124"/>
      <c r="U240" s="124"/>
      <c r="V240" s="124"/>
      <c r="W240" s="124"/>
      <c r="X240" s="124"/>
      <c r="Y240" s="124"/>
      <c r="Z240" s="124"/>
      <c r="AA240" s="124"/>
      <c r="AB240" s="123" t="s">
        <v>476</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471</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471</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471</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471</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471</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475</v>
      </c>
      <c r="R272" s="124"/>
      <c r="S272" s="124"/>
      <c r="T272" s="124"/>
      <c r="U272" s="124"/>
      <c r="V272" s="124"/>
      <c r="W272" s="124"/>
      <c r="X272" s="124"/>
      <c r="Y272" s="124"/>
      <c r="Z272" s="124"/>
      <c r="AA272" s="124"/>
      <c r="AB272" s="123" t="s">
        <v>476</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475</v>
      </c>
      <c r="R279" s="124"/>
      <c r="S279" s="124"/>
      <c r="T279" s="124"/>
      <c r="U279" s="124"/>
      <c r="V279" s="124"/>
      <c r="W279" s="124"/>
      <c r="X279" s="124"/>
      <c r="Y279" s="124"/>
      <c r="Z279" s="124"/>
      <c r="AA279" s="124"/>
      <c r="AB279" s="123" t="s">
        <v>476</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475</v>
      </c>
      <c r="R286" s="124"/>
      <c r="S286" s="124"/>
      <c r="T286" s="124"/>
      <c r="U286" s="124"/>
      <c r="V286" s="124"/>
      <c r="W286" s="124"/>
      <c r="X286" s="124"/>
      <c r="Y286" s="124"/>
      <c r="Z286" s="124"/>
      <c r="AA286" s="124"/>
      <c r="AB286" s="123" t="s">
        <v>476</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475</v>
      </c>
      <c r="R293" s="124"/>
      <c r="S293" s="124"/>
      <c r="T293" s="124"/>
      <c r="U293" s="124"/>
      <c r="V293" s="124"/>
      <c r="W293" s="124"/>
      <c r="X293" s="124"/>
      <c r="Y293" s="124"/>
      <c r="Z293" s="124"/>
      <c r="AA293" s="124"/>
      <c r="AB293" s="123" t="s">
        <v>476</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475</v>
      </c>
      <c r="R300" s="124"/>
      <c r="S300" s="124"/>
      <c r="T300" s="124"/>
      <c r="U300" s="124"/>
      <c r="V300" s="124"/>
      <c r="W300" s="124"/>
      <c r="X300" s="124"/>
      <c r="Y300" s="124"/>
      <c r="Z300" s="124"/>
      <c r="AA300" s="124"/>
      <c r="AB300" s="123" t="s">
        <v>476</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471</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471</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471</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471</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471</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475</v>
      </c>
      <c r="R332" s="124"/>
      <c r="S332" s="124"/>
      <c r="T332" s="124"/>
      <c r="U332" s="124"/>
      <c r="V332" s="124"/>
      <c r="W332" s="124"/>
      <c r="X332" s="124"/>
      <c r="Y332" s="124"/>
      <c r="Z332" s="124"/>
      <c r="AA332" s="124"/>
      <c r="AB332" s="123" t="s">
        <v>476</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475</v>
      </c>
      <c r="R339" s="124"/>
      <c r="S339" s="124"/>
      <c r="T339" s="124"/>
      <c r="U339" s="124"/>
      <c r="V339" s="124"/>
      <c r="W339" s="124"/>
      <c r="X339" s="124"/>
      <c r="Y339" s="124"/>
      <c r="Z339" s="124"/>
      <c r="AA339" s="124"/>
      <c r="AB339" s="123" t="s">
        <v>476</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475</v>
      </c>
      <c r="R346" s="124"/>
      <c r="S346" s="124"/>
      <c r="T346" s="124"/>
      <c r="U346" s="124"/>
      <c r="V346" s="124"/>
      <c r="W346" s="124"/>
      <c r="X346" s="124"/>
      <c r="Y346" s="124"/>
      <c r="Z346" s="124"/>
      <c r="AA346" s="124"/>
      <c r="AB346" s="123" t="s">
        <v>476</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475</v>
      </c>
      <c r="R353" s="124"/>
      <c r="S353" s="124"/>
      <c r="T353" s="124"/>
      <c r="U353" s="124"/>
      <c r="V353" s="124"/>
      <c r="W353" s="124"/>
      <c r="X353" s="124"/>
      <c r="Y353" s="124"/>
      <c r="Z353" s="124"/>
      <c r="AA353" s="124"/>
      <c r="AB353" s="123" t="s">
        <v>476</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475</v>
      </c>
      <c r="R360" s="124"/>
      <c r="S360" s="124"/>
      <c r="T360" s="124"/>
      <c r="U360" s="124"/>
      <c r="V360" s="124"/>
      <c r="W360" s="124"/>
      <c r="X360" s="124"/>
      <c r="Y360" s="124"/>
      <c r="Z360" s="124"/>
      <c r="AA360" s="124"/>
      <c r="AB360" s="123" t="s">
        <v>476</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471</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471</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471</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471</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471</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475</v>
      </c>
      <c r="R392" s="124"/>
      <c r="S392" s="124"/>
      <c r="T392" s="124"/>
      <c r="U392" s="124"/>
      <c r="V392" s="124"/>
      <c r="W392" s="124"/>
      <c r="X392" s="124"/>
      <c r="Y392" s="124"/>
      <c r="Z392" s="124"/>
      <c r="AA392" s="124"/>
      <c r="AB392" s="123" t="s">
        <v>476</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475</v>
      </c>
      <c r="R399" s="124"/>
      <c r="S399" s="124"/>
      <c r="T399" s="124"/>
      <c r="U399" s="124"/>
      <c r="V399" s="124"/>
      <c r="W399" s="124"/>
      <c r="X399" s="124"/>
      <c r="Y399" s="124"/>
      <c r="Z399" s="124"/>
      <c r="AA399" s="124"/>
      <c r="AB399" s="123" t="s">
        <v>476</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475</v>
      </c>
      <c r="R406" s="124"/>
      <c r="S406" s="124"/>
      <c r="T406" s="124"/>
      <c r="U406" s="124"/>
      <c r="V406" s="124"/>
      <c r="W406" s="124"/>
      <c r="X406" s="124"/>
      <c r="Y406" s="124"/>
      <c r="Z406" s="124"/>
      <c r="AA406" s="124"/>
      <c r="AB406" s="123" t="s">
        <v>476</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475</v>
      </c>
      <c r="R413" s="124"/>
      <c r="S413" s="124"/>
      <c r="T413" s="124"/>
      <c r="U413" s="124"/>
      <c r="V413" s="124"/>
      <c r="W413" s="124"/>
      <c r="X413" s="124"/>
      <c r="Y413" s="124"/>
      <c r="Z413" s="124"/>
      <c r="AA413" s="124"/>
      <c r="AB413" s="123" t="s">
        <v>476</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475</v>
      </c>
      <c r="R420" s="124"/>
      <c r="S420" s="124"/>
      <c r="T420" s="124"/>
      <c r="U420" s="124"/>
      <c r="V420" s="124"/>
      <c r="W420" s="124"/>
      <c r="X420" s="124"/>
      <c r="Y420" s="124"/>
      <c r="Z420" s="124"/>
      <c r="AA420" s="124"/>
      <c r="AB420" s="123" t="s">
        <v>476</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2"/>
      <c r="E430" s="168" t="s">
        <v>388</v>
      </c>
      <c r="F430" s="169"/>
      <c r="G430" s="900" t="s">
        <v>384</v>
      </c>
      <c r="H430" s="117"/>
      <c r="I430" s="117"/>
      <c r="J430" s="901" t="s">
        <v>556</v>
      </c>
      <c r="K430" s="902"/>
      <c r="L430" s="902"/>
      <c r="M430" s="902"/>
      <c r="N430" s="902"/>
      <c r="O430" s="902"/>
      <c r="P430" s="902"/>
      <c r="Q430" s="902"/>
      <c r="R430" s="902"/>
      <c r="S430" s="902"/>
      <c r="T430" s="903"/>
      <c r="U430" s="589" t="s">
        <v>557</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471</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578</v>
      </c>
      <c r="AF432" s="194"/>
      <c r="AG432" s="127" t="s">
        <v>356</v>
      </c>
      <c r="AH432" s="128"/>
      <c r="AI432" s="150"/>
      <c r="AJ432" s="150"/>
      <c r="AK432" s="150"/>
      <c r="AL432" s="148"/>
      <c r="AM432" s="150"/>
      <c r="AN432" s="150"/>
      <c r="AO432" s="150"/>
      <c r="AP432" s="148"/>
      <c r="AQ432" s="591" t="s">
        <v>557</v>
      </c>
      <c r="AR432" s="194"/>
      <c r="AS432" s="127" t="s">
        <v>356</v>
      </c>
      <c r="AT432" s="128"/>
      <c r="AU432" s="194" t="s">
        <v>558</v>
      </c>
      <c r="AV432" s="194"/>
      <c r="AW432" s="127" t="s">
        <v>300</v>
      </c>
      <c r="AX432" s="189"/>
    </row>
    <row r="433" spans="1:50" ht="23.25" customHeight="1" x14ac:dyDescent="0.15">
      <c r="A433" s="183"/>
      <c r="B433" s="180"/>
      <c r="C433" s="174"/>
      <c r="D433" s="180"/>
      <c r="E433" s="336"/>
      <c r="F433" s="337"/>
      <c r="G433" s="98" t="s">
        <v>579</v>
      </c>
      <c r="H433" s="99"/>
      <c r="I433" s="99"/>
      <c r="J433" s="99"/>
      <c r="K433" s="99"/>
      <c r="L433" s="99"/>
      <c r="M433" s="99"/>
      <c r="N433" s="99"/>
      <c r="O433" s="99"/>
      <c r="P433" s="99"/>
      <c r="Q433" s="99"/>
      <c r="R433" s="99"/>
      <c r="S433" s="99"/>
      <c r="T433" s="99"/>
      <c r="U433" s="99"/>
      <c r="V433" s="99"/>
      <c r="W433" s="99"/>
      <c r="X433" s="100"/>
      <c r="Y433" s="195" t="s">
        <v>12</v>
      </c>
      <c r="Z433" s="196"/>
      <c r="AA433" s="197"/>
      <c r="AB433" s="207" t="s">
        <v>579</v>
      </c>
      <c r="AC433" s="207"/>
      <c r="AD433" s="207"/>
      <c r="AE433" s="334" t="s">
        <v>557</v>
      </c>
      <c r="AF433" s="201"/>
      <c r="AG433" s="201"/>
      <c r="AH433" s="201"/>
      <c r="AI433" s="334" t="s">
        <v>557</v>
      </c>
      <c r="AJ433" s="201"/>
      <c r="AK433" s="201"/>
      <c r="AL433" s="201"/>
      <c r="AM433" s="334" t="s">
        <v>557</v>
      </c>
      <c r="AN433" s="201"/>
      <c r="AO433" s="201"/>
      <c r="AP433" s="201"/>
      <c r="AQ433" s="334" t="s">
        <v>557</v>
      </c>
      <c r="AR433" s="201"/>
      <c r="AS433" s="201"/>
      <c r="AT433" s="201"/>
      <c r="AU433" s="334" t="s">
        <v>557</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557</v>
      </c>
      <c r="AC434" s="199"/>
      <c r="AD434" s="199"/>
      <c r="AE434" s="334" t="s">
        <v>557</v>
      </c>
      <c r="AF434" s="201"/>
      <c r="AG434" s="201"/>
      <c r="AH434" s="335"/>
      <c r="AI434" s="334" t="s">
        <v>557</v>
      </c>
      <c r="AJ434" s="201"/>
      <c r="AK434" s="201"/>
      <c r="AL434" s="335"/>
      <c r="AM434" s="334" t="s">
        <v>557</v>
      </c>
      <c r="AN434" s="201"/>
      <c r="AO434" s="201"/>
      <c r="AP434" s="335"/>
      <c r="AQ434" s="334" t="s">
        <v>557</v>
      </c>
      <c r="AR434" s="201"/>
      <c r="AS434" s="201"/>
      <c r="AT434" s="335"/>
      <c r="AU434" s="334" t="s">
        <v>557</v>
      </c>
      <c r="AV434" s="201"/>
      <c r="AW434" s="201"/>
      <c r="AX434" s="335"/>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4" t="s">
        <v>557</v>
      </c>
      <c r="AF435" s="201"/>
      <c r="AG435" s="201"/>
      <c r="AH435" s="335"/>
      <c r="AI435" s="334" t="s">
        <v>557</v>
      </c>
      <c r="AJ435" s="201"/>
      <c r="AK435" s="201"/>
      <c r="AL435" s="335"/>
      <c r="AM435" s="334" t="s">
        <v>557</v>
      </c>
      <c r="AN435" s="201"/>
      <c r="AO435" s="201"/>
      <c r="AP435" s="335"/>
      <c r="AQ435" s="334" t="s">
        <v>557</v>
      </c>
      <c r="AR435" s="201"/>
      <c r="AS435" s="201"/>
      <c r="AT435" s="335"/>
      <c r="AU435" s="334" t="s">
        <v>557</v>
      </c>
      <c r="AV435" s="201"/>
      <c r="AW435" s="201"/>
      <c r="AX435" s="335"/>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471</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1"/>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471</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1"/>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471</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1"/>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471</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1"/>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471</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557</v>
      </c>
      <c r="AF457" s="194"/>
      <c r="AG457" s="127" t="s">
        <v>356</v>
      </c>
      <c r="AH457" s="128"/>
      <c r="AI457" s="150"/>
      <c r="AJ457" s="150"/>
      <c r="AK457" s="150"/>
      <c r="AL457" s="148"/>
      <c r="AM457" s="150"/>
      <c r="AN457" s="150"/>
      <c r="AO457" s="150"/>
      <c r="AP457" s="148"/>
      <c r="AQ457" s="591" t="s">
        <v>557</v>
      </c>
      <c r="AR457" s="194"/>
      <c r="AS457" s="127" t="s">
        <v>356</v>
      </c>
      <c r="AT457" s="128"/>
      <c r="AU457" s="194" t="s">
        <v>557</v>
      </c>
      <c r="AV457" s="194"/>
      <c r="AW457" s="127" t="s">
        <v>300</v>
      </c>
      <c r="AX457" s="189"/>
    </row>
    <row r="458" spans="1:50" ht="23.25" customHeight="1" x14ac:dyDescent="0.15">
      <c r="A458" s="183"/>
      <c r="B458" s="180"/>
      <c r="C458" s="174"/>
      <c r="D458" s="180"/>
      <c r="E458" s="336"/>
      <c r="F458" s="337"/>
      <c r="G458" s="98" t="s">
        <v>557</v>
      </c>
      <c r="H458" s="99"/>
      <c r="I458" s="99"/>
      <c r="J458" s="99"/>
      <c r="K458" s="99"/>
      <c r="L458" s="99"/>
      <c r="M458" s="99"/>
      <c r="N458" s="99"/>
      <c r="O458" s="99"/>
      <c r="P458" s="99"/>
      <c r="Q458" s="99"/>
      <c r="R458" s="99"/>
      <c r="S458" s="99"/>
      <c r="T458" s="99"/>
      <c r="U458" s="99"/>
      <c r="V458" s="99"/>
      <c r="W458" s="99"/>
      <c r="X458" s="100"/>
      <c r="Y458" s="195" t="s">
        <v>12</v>
      </c>
      <c r="Z458" s="196"/>
      <c r="AA458" s="197"/>
      <c r="AB458" s="207" t="s">
        <v>557</v>
      </c>
      <c r="AC458" s="207"/>
      <c r="AD458" s="207"/>
      <c r="AE458" s="334" t="s">
        <v>558</v>
      </c>
      <c r="AF458" s="201"/>
      <c r="AG458" s="201"/>
      <c r="AH458" s="201"/>
      <c r="AI458" s="334" t="s">
        <v>557</v>
      </c>
      <c r="AJ458" s="201"/>
      <c r="AK458" s="201"/>
      <c r="AL458" s="201"/>
      <c r="AM458" s="334" t="s">
        <v>557</v>
      </c>
      <c r="AN458" s="201"/>
      <c r="AO458" s="201"/>
      <c r="AP458" s="201"/>
      <c r="AQ458" s="334" t="s">
        <v>557</v>
      </c>
      <c r="AR458" s="201"/>
      <c r="AS458" s="201"/>
      <c r="AT458" s="201"/>
      <c r="AU458" s="334" t="s">
        <v>557</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557</v>
      </c>
      <c r="AC459" s="199"/>
      <c r="AD459" s="199"/>
      <c r="AE459" s="334" t="s">
        <v>557</v>
      </c>
      <c r="AF459" s="201"/>
      <c r="AG459" s="201"/>
      <c r="AH459" s="335"/>
      <c r="AI459" s="334" t="s">
        <v>557</v>
      </c>
      <c r="AJ459" s="201"/>
      <c r="AK459" s="201"/>
      <c r="AL459" s="335"/>
      <c r="AM459" s="334" t="s">
        <v>557</v>
      </c>
      <c r="AN459" s="201"/>
      <c r="AO459" s="201"/>
      <c r="AP459" s="335"/>
      <c r="AQ459" s="334" t="s">
        <v>557</v>
      </c>
      <c r="AR459" s="201"/>
      <c r="AS459" s="201"/>
      <c r="AT459" s="335"/>
      <c r="AU459" s="334" t="s">
        <v>557</v>
      </c>
      <c r="AV459" s="201"/>
      <c r="AW459" s="201"/>
      <c r="AX459" s="335"/>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4" t="s">
        <v>558</v>
      </c>
      <c r="AF460" s="201"/>
      <c r="AG460" s="201"/>
      <c r="AH460" s="335"/>
      <c r="AI460" s="334" t="s">
        <v>557</v>
      </c>
      <c r="AJ460" s="201"/>
      <c r="AK460" s="201"/>
      <c r="AL460" s="335"/>
      <c r="AM460" s="334" t="s">
        <v>557</v>
      </c>
      <c r="AN460" s="201"/>
      <c r="AO460" s="201"/>
      <c r="AP460" s="335"/>
      <c r="AQ460" s="334" t="s">
        <v>557</v>
      </c>
      <c r="AR460" s="201"/>
      <c r="AS460" s="201"/>
      <c r="AT460" s="335"/>
      <c r="AU460" s="334" t="s">
        <v>557</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471</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1"/>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471</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1"/>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471</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1"/>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471</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1"/>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557</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0" t="s">
        <v>384</v>
      </c>
      <c r="H484" s="117"/>
      <c r="I484" s="117"/>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471</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1"/>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471</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1"/>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471</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1"/>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471</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1"/>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471</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1"/>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471</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1"/>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471</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1"/>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471</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1"/>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471</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1"/>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471</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1"/>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0" t="s">
        <v>384</v>
      </c>
      <c r="H538" s="117"/>
      <c r="I538" s="117"/>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471</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1"/>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471</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1"/>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471</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1"/>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471</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1"/>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471</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1"/>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471</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1"/>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471</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1"/>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471</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1"/>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471</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1"/>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471</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1"/>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0" t="s">
        <v>384</v>
      </c>
      <c r="H592" s="117"/>
      <c r="I592" s="117"/>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471</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1"/>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471</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1"/>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471</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1"/>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471</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1"/>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471</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1"/>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471</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1"/>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471</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1"/>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471</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1"/>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471</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1"/>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471</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1"/>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0" t="s">
        <v>384</v>
      </c>
      <c r="H646" s="117"/>
      <c r="I646" s="117"/>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471</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1"/>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471</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1"/>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471</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1"/>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471</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1"/>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471</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1"/>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471</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1"/>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471</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1"/>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471</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1"/>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471</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1"/>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471</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1"/>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0" ht="29.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9" t="s">
        <v>553</v>
      </c>
      <c r="AE702" s="340"/>
      <c r="AF702" s="340"/>
      <c r="AG702" s="383" t="s">
        <v>580</v>
      </c>
      <c r="AH702" s="384"/>
      <c r="AI702" s="384"/>
      <c r="AJ702" s="384"/>
      <c r="AK702" s="384"/>
      <c r="AL702" s="384"/>
      <c r="AM702" s="384"/>
      <c r="AN702" s="384"/>
      <c r="AO702" s="384"/>
      <c r="AP702" s="384"/>
      <c r="AQ702" s="384"/>
      <c r="AR702" s="384"/>
      <c r="AS702" s="384"/>
      <c r="AT702" s="384"/>
      <c r="AU702" s="384"/>
      <c r="AV702" s="384"/>
      <c r="AW702" s="384"/>
      <c r="AX702" s="385"/>
    </row>
    <row r="703" spans="1:50" ht="64.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2" t="s">
        <v>553</v>
      </c>
      <c r="AE703" s="323"/>
      <c r="AF703" s="323"/>
      <c r="AG703" s="95" t="s">
        <v>581</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553</v>
      </c>
      <c r="AE704" s="785"/>
      <c r="AF704" s="785"/>
      <c r="AG704" s="161" t="s">
        <v>582</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553</v>
      </c>
      <c r="AE705" s="717"/>
      <c r="AF705" s="717"/>
      <c r="AG705" s="119" t="s">
        <v>585</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4"/>
      <c r="B706" s="645"/>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583</v>
      </c>
      <c r="AE706" s="323"/>
      <c r="AF706" s="665"/>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583</v>
      </c>
      <c r="AE707" s="838"/>
      <c r="AF707" s="838"/>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584</v>
      </c>
      <c r="AE708" s="607"/>
      <c r="AF708" s="607"/>
      <c r="AG708" s="744" t="s">
        <v>586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553</v>
      </c>
      <c r="AE709" s="323"/>
      <c r="AF709" s="323"/>
      <c r="AG709" s="95" t="s">
        <v>590</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584</v>
      </c>
      <c r="AE710" s="323"/>
      <c r="AF710" s="323"/>
      <c r="AG710" s="95" t="s">
        <v>587</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553</v>
      </c>
      <c r="AE711" s="323"/>
      <c r="AF711" s="323"/>
      <c r="AG711" s="95" t="s">
        <v>591</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4"/>
      <c r="B712" s="646"/>
      <c r="C712" s="389" t="s">
        <v>487</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584</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584</v>
      </c>
      <c r="AE713" s="323"/>
      <c r="AF713" s="665"/>
      <c r="AG713" s="95" t="s">
        <v>588</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584</v>
      </c>
      <c r="AE714" s="810"/>
      <c r="AF714" s="811"/>
      <c r="AG714" s="738" t="s">
        <v>589</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461</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553</v>
      </c>
      <c r="AE715" s="607"/>
      <c r="AF715" s="658"/>
      <c r="AG715" s="744" t="s">
        <v>592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553</v>
      </c>
      <c r="AE716" s="629"/>
      <c r="AF716" s="629"/>
      <c r="AG716" s="95" t="s">
        <v>593</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553</v>
      </c>
      <c r="AE717" s="323"/>
      <c r="AF717" s="323"/>
      <c r="AG717" s="95" t="s">
        <v>594</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553</v>
      </c>
      <c r="AE718" s="323"/>
      <c r="AF718" s="323"/>
      <c r="AG718" s="121" t="s">
        <v>595</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553</v>
      </c>
      <c r="AE719" s="607"/>
      <c r="AF719" s="607"/>
      <c r="AG719" s="119" t="s">
        <v>679</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0"/>
      <c r="B720" s="781"/>
      <c r="C720" s="296" t="s">
        <v>479</v>
      </c>
      <c r="D720" s="294"/>
      <c r="E720" s="294"/>
      <c r="F720" s="297"/>
      <c r="G720" s="293" t="s">
        <v>480</v>
      </c>
      <c r="H720" s="294"/>
      <c r="I720" s="294"/>
      <c r="J720" s="294"/>
      <c r="K720" s="294"/>
      <c r="L720" s="294"/>
      <c r="M720" s="294"/>
      <c r="N720" s="293" t="s">
        <v>484</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30.75" customHeight="1" x14ac:dyDescent="0.15">
      <c r="A721" s="780"/>
      <c r="B721" s="781"/>
      <c r="C721" s="290" t="s">
        <v>549</v>
      </c>
      <c r="D721" s="291"/>
      <c r="E721" s="291"/>
      <c r="F721" s="292"/>
      <c r="G721" s="281"/>
      <c r="H721" s="282"/>
      <c r="I721" s="83" t="str">
        <f>IF(OR(G721="　", G721=""), "", "-")</f>
        <v/>
      </c>
      <c r="J721" s="285">
        <v>853</v>
      </c>
      <c r="K721" s="285"/>
      <c r="L721" s="83" t="str">
        <f>IF(M721="","","-")</f>
        <v/>
      </c>
      <c r="M721" s="84"/>
      <c r="N721" s="298" t="s">
        <v>678</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0"/>
      <c r="B722" s="781"/>
      <c r="C722" s="290"/>
      <c r="D722" s="291"/>
      <c r="E722" s="291"/>
      <c r="F722" s="292"/>
      <c r="G722" s="281"/>
      <c r="H722" s="282"/>
      <c r="I722" s="83" t="str">
        <f>IF(OR(G722="　", G722=""), "", "-")</f>
        <v/>
      </c>
      <c r="J722" s="285"/>
      <c r="K722" s="285"/>
      <c r="L722" s="83" t="str">
        <f>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0"/>
      <c r="B723" s="781"/>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0"/>
      <c r="B724" s="781"/>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2"/>
      <c r="B725" s="783"/>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2" t="s">
        <v>48</v>
      </c>
      <c r="B726" s="804"/>
      <c r="C726" s="817" t="s">
        <v>53</v>
      </c>
      <c r="D726" s="839"/>
      <c r="E726" s="839"/>
      <c r="F726" s="840"/>
      <c r="G726" s="575" t="s">
        <v>664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50" t="s">
        <v>57</v>
      </c>
      <c r="D727" s="751"/>
      <c r="E727" s="751"/>
      <c r="F727" s="752"/>
      <c r="G727" s="573" t="s">
        <v>660</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673</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674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677</v>
      </c>
      <c r="B733" s="676"/>
      <c r="C733" s="676"/>
      <c r="D733" s="676"/>
      <c r="E733" s="677"/>
      <c r="F733" s="639" t="s">
        <v>681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667</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4"/>
      <c r="C737" s="204"/>
      <c r="D737" s="205"/>
      <c r="E737" s="989" t="s">
        <v>586</v>
      </c>
      <c r="F737" s="989"/>
      <c r="G737" s="989"/>
      <c r="H737" s="989"/>
      <c r="I737" s="989"/>
      <c r="J737" s="989"/>
      <c r="K737" s="989"/>
      <c r="L737" s="989"/>
      <c r="M737" s="989"/>
      <c r="N737" s="359" t="s">
        <v>358</v>
      </c>
      <c r="O737" s="359"/>
      <c r="P737" s="359"/>
      <c r="Q737" s="359"/>
      <c r="R737" s="989" t="s">
        <v>588</v>
      </c>
      <c r="S737" s="989"/>
      <c r="T737" s="989"/>
      <c r="U737" s="989"/>
      <c r="V737" s="989"/>
      <c r="W737" s="989"/>
      <c r="X737" s="989"/>
      <c r="Y737" s="989"/>
      <c r="Z737" s="989"/>
      <c r="AA737" s="359" t="s">
        <v>359</v>
      </c>
      <c r="AB737" s="359"/>
      <c r="AC737" s="359"/>
      <c r="AD737" s="359"/>
      <c r="AE737" s="989" t="s">
        <v>588</v>
      </c>
      <c r="AF737" s="989"/>
      <c r="AG737" s="989"/>
      <c r="AH737" s="989"/>
      <c r="AI737" s="989"/>
      <c r="AJ737" s="989"/>
      <c r="AK737" s="989"/>
      <c r="AL737" s="989"/>
      <c r="AM737" s="989"/>
      <c r="AN737" s="359" t="s">
        <v>360</v>
      </c>
      <c r="AO737" s="359"/>
      <c r="AP737" s="359"/>
      <c r="AQ737" s="359"/>
      <c r="AR737" s="990" t="s">
        <v>587</v>
      </c>
      <c r="AS737" s="991"/>
      <c r="AT737" s="991"/>
      <c r="AU737" s="991"/>
      <c r="AV737" s="991"/>
      <c r="AW737" s="991"/>
      <c r="AX737" s="992"/>
      <c r="AY737" s="89"/>
      <c r="AZ737" s="89"/>
    </row>
    <row r="738" spans="1:52" ht="24.75" customHeight="1" x14ac:dyDescent="0.15">
      <c r="A738" s="993" t="s">
        <v>361</v>
      </c>
      <c r="B738" s="204"/>
      <c r="C738" s="204"/>
      <c r="D738" s="205"/>
      <c r="E738" s="989" t="s">
        <v>588</v>
      </c>
      <c r="F738" s="989"/>
      <c r="G738" s="989"/>
      <c r="H738" s="989"/>
      <c r="I738" s="989"/>
      <c r="J738" s="989"/>
      <c r="K738" s="989"/>
      <c r="L738" s="989"/>
      <c r="M738" s="989"/>
      <c r="N738" s="359" t="s">
        <v>362</v>
      </c>
      <c r="O738" s="359"/>
      <c r="P738" s="359"/>
      <c r="Q738" s="359"/>
      <c r="R738" s="989" t="s">
        <v>588</v>
      </c>
      <c r="S738" s="989"/>
      <c r="T738" s="989"/>
      <c r="U738" s="989"/>
      <c r="V738" s="989"/>
      <c r="W738" s="989"/>
      <c r="X738" s="989"/>
      <c r="Y738" s="989"/>
      <c r="Z738" s="989"/>
      <c r="AA738" s="359" t="s">
        <v>481</v>
      </c>
      <c r="AB738" s="359"/>
      <c r="AC738" s="359"/>
      <c r="AD738" s="359"/>
      <c r="AE738" s="989" t="s">
        <v>588</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549</v>
      </c>
      <c r="F739" s="1001"/>
      <c r="G739" s="1001"/>
      <c r="H739" s="91" t="str">
        <f>IF(E739="", "", "(")</f>
        <v>(</v>
      </c>
      <c r="I739" s="984" t="s">
        <v>435</v>
      </c>
      <c r="J739" s="984"/>
      <c r="K739" s="91" t="str">
        <f>IF(OR(I739="　", I739=""), "", "-")</f>
        <v>-</v>
      </c>
      <c r="L739" s="985">
        <v>52</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94"/>
      <c r="T742" s="47"/>
      <c r="U742" s="47"/>
      <c r="V742" s="47" t="s">
        <v>597</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t="s">
        <v>613</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94"/>
      <c r="O744" s="47"/>
      <c r="P744" s="47" t="s">
        <v>614</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598</v>
      </c>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t="s">
        <v>599</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600</v>
      </c>
      <c r="AK747" s="47" t="s">
        <v>601</v>
      </c>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t="s">
        <v>602</v>
      </c>
      <c r="O748" s="47" t="s">
        <v>610</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623</v>
      </c>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t="s">
        <v>611</v>
      </c>
      <c r="Q749" s="47"/>
      <c r="R749" s="47"/>
      <c r="S749" s="47"/>
      <c r="T749" s="47"/>
      <c r="U749" s="47"/>
      <c r="V749" s="47"/>
      <c r="W749" s="47"/>
      <c r="X749" s="47"/>
      <c r="Y749" s="47"/>
      <c r="Z749" s="47"/>
      <c r="AA749" s="47"/>
      <c r="AB749" s="47"/>
      <c r="AC749" s="47"/>
      <c r="AD749" s="47"/>
      <c r="AE749" s="47"/>
      <c r="AF749" s="47"/>
      <c r="AG749" s="47"/>
      <c r="AH749" s="47"/>
      <c r="AI749" s="47" t="s">
        <v>666</v>
      </c>
      <c r="AJ749" s="47"/>
      <c r="AK749" s="47"/>
      <c r="AL749" s="47"/>
      <c r="AM749" s="47"/>
      <c r="AN749" s="47"/>
      <c r="AO749" s="47"/>
      <c r="AP749" s="47"/>
      <c r="AQ749" s="47"/>
      <c r="AR749" s="47"/>
      <c r="AS749" s="47"/>
      <c r="AT749" s="47"/>
      <c r="AU749" s="47"/>
      <c r="AV749" s="47"/>
      <c r="AW749" s="47"/>
      <c r="AX749" s="48"/>
    </row>
    <row r="750" spans="1:52" ht="28.5" customHeight="1" x14ac:dyDescent="0.15">
      <c r="A750" s="616"/>
      <c r="B750" s="617"/>
      <c r="C750" s="617"/>
      <c r="D750" s="617"/>
      <c r="E750" s="617"/>
      <c r="F750" s="618"/>
      <c r="G750" s="46"/>
      <c r="H750" s="47"/>
      <c r="I750" s="47"/>
      <c r="J750" s="47"/>
      <c r="K750" s="47"/>
      <c r="L750" s="47"/>
      <c r="M750" s="94"/>
      <c r="N750" s="47" t="s">
        <v>288</v>
      </c>
      <c r="O750" s="47" t="s">
        <v>612</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616"/>
      <c r="B751" s="617"/>
      <c r="C751" s="617"/>
      <c r="D751" s="617"/>
      <c r="E751" s="617"/>
      <c r="F751" s="618"/>
      <c r="G751" s="46"/>
      <c r="H751" s="47"/>
      <c r="I751" s="47"/>
      <c r="J751" s="47"/>
      <c r="K751" s="47"/>
      <c r="L751" s="47" t="s">
        <v>599</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16"/>
      <c r="B752" s="617"/>
      <c r="C752" s="617"/>
      <c r="D752" s="617"/>
      <c r="E752" s="617"/>
      <c r="F752" s="618"/>
      <c r="G752" s="46"/>
      <c r="H752" s="47"/>
      <c r="I752" s="47"/>
      <c r="J752" s="47"/>
      <c r="K752" s="47"/>
      <c r="L752" s="47"/>
      <c r="M752" s="47"/>
      <c r="N752" s="47" t="s">
        <v>604</v>
      </c>
      <c r="O752" s="47" t="s">
        <v>615</v>
      </c>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16"/>
      <c r="B753" s="617"/>
      <c r="C753" s="617"/>
      <c r="D753" s="617"/>
      <c r="E753" s="617"/>
      <c r="F753" s="618"/>
      <c r="G753" s="46"/>
      <c r="H753" s="47"/>
      <c r="I753" s="47"/>
      <c r="J753" s="47"/>
      <c r="K753" s="47"/>
      <c r="L753" s="47"/>
      <c r="M753" s="47"/>
      <c r="N753" s="47"/>
      <c r="O753" s="47"/>
      <c r="P753" s="47" t="s">
        <v>616</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16"/>
      <c r="B754" s="617"/>
      <c r="C754" s="617"/>
      <c r="D754" s="617"/>
      <c r="E754" s="617"/>
      <c r="F754" s="618"/>
      <c r="G754" s="46"/>
      <c r="H754" s="47"/>
      <c r="I754" s="47"/>
      <c r="J754" s="47"/>
      <c r="K754" s="47"/>
      <c r="L754" s="47"/>
      <c r="M754" s="94"/>
      <c r="N754" s="94"/>
      <c r="O754" s="47" t="s">
        <v>603</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16"/>
      <c r="B755" s="617"/>
      <c r="C755" s="617"/>
      <c r="D755" s="617"/>
      <c r="E755" s="617"/>
      <c r="F755" s="618"/>
      <c r="G755" s="46"/>
      <c r="H755" s="47"/>
      <c r="I755" s="47"/>
      <c r="J755" s="47"/>
      <c r="K755" s="47"/>
      <c r="L755" s="47" t="s">
        <v>605</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16"/>
      <c r="B756" s="617"/>
      <c r="C756" s="617"/>
      <c r="D756" s="617"/>
      <c r="E756" s="617"/>
      <c r="F756" s="618"/>
      <c r="G756" s="46"/>
      <c r="H756" s="47"/>
      <c r="I756" s="47"/>
      <c r="J756" s="47"/>
      <c r="K756" s="47"/>
      <c r="L756" s="47"/>
      <c r="M756" s="47"/>
      <c r="N756" s="47" t="s">
        <v>606</v>
      </c>
      <c r="O756" s="47" t="s">
        <v>617</v>
      </c>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6"/>
      <c r="B757" s="617"/>
      <c r="C757" s="617"/>
      <c r="D757" s="617"/>
      <c r="E757" s="617"/>
      <c r="F757" s="618"/>
      <c r="G757" s="46"/>
      <c r="H757" s="47"/>
      <c r="I757" s="47"/>
      <c r="J757" s="47"/>
      <c r="K757" s="47"/>
      <c r="L757" s="47"/>
      <c r="M757" s="47"/>
      <c r="N757" s="47"/>
      <c r="O757" s="47"/>
      <c r="P757" s="47" t="s">
        <v>643</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16"/>
      <c r="B758" s="617"/>
      <c r="C758" s="617"/>
      <c r="D758" s="617"/>
      <c r="E758" s="617"/>
      <c r="F758" s="618"/>
      <c r="G758" s="46"/>
      <c r="H758" s="47"/>
      <c r="I758" s="47"/>
      <c r="J758" s="47"/>
      <c r="K758" s="47"/>
      <c r="L758" s="47"/>
      <c r="M758" s="94"/>
      <c r="N758" s="47"/>
      <c r="O758" s="47" t="s">
        <v>607</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16"/>
      <c r="B759" s="617"/>
      <c r="C759" s="617"/>
      <c r="D759" s="617"/>
      <c r="E759" s="617"/>
      <c r="F759" s="618"/>
      <c r="G759" s="46"/>
      <c r="H759" s="47"/>
      <c r="I759" s="47"/>
      <c r="J759" s="47"/>
      <c r="K759" s="47"/>
      <c r="L759" s="47" t="s">
        <v>608</v>
      </c>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16"/>
      <c r="B760" s="617"/>
      <c r="C760" s="617"/>
      <c r="D760" s="617"/>
      <c r="E760" s="617"/>
      <c r="F760" s="618"/>
      <c r="G760" s="46"/>
      <c r="H760" s="47"/>
      <c r="I760" s="47"/>
      <c r="J760" s="47"/>
      <c r="K760" s="47"/>
      <c r="L760" s="47"/>
      <c r="M760" s="47"/>
      <c r="N760" s="47" t="s">
        <v>618</v>
      </c>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16"/>
      <c r="B761" s="617"/>
      <c r="C761" s="617"/>
      <c r="D761" s="617"/>
      <c r="E761" s="617"/>
      <c r="F761" s="618"/>
      <c r="G761" s="46"/>
      <c r="H761" s="47"/>
      <c r="I761" s="47"/>
      <c r="J761" s="47"/>
      <c r="K761" s="47"/>
      <c r="L761" s="47"/>
      <c r="M761" s="47"/>
      <c r="N761" s="47"/>
      <c r="O761" s="47"/>
      <c r="P761" s="47" t="s">
        <v>644</v>
      </c>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16"/>
      <c r="B762" s="617"/>
      <c r="C762" s="617"/>
      <c r="D762" s="617"/>
      <c r="E762" s="617"/>
      <c r="F762" s="618"/>
      <c r="G762" s="46"/>
      <c r="H762" s="47"/>
      <c r="I762" s="47"/>
      <c r="J762" s="47"/>
      <c r="K762" s="47"/>
      <c r="L762" s="47"/>
      <c r="M762" s="47"/>
      <c r="N762" s="47"/>
      <c r="O762" s="47" t="s">
        <v>609</v>
      </c>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7" t="s">
        <v>624</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508</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619</v>
      </c>
      <c r="H781" s="673"/>
      <c r="I781" s="673"/>
      <c r="J781" s="673"/>
      <c r="K781" s="674"/>
      <c r="L781" s="666" t="s">
        <v>665</v>
      </c>
      <c r="M781" s="667"/>
      <c r="N781" s="667"/>
      <c r="O781" s="667"/>
      <c r="P781" s="667"/>
      <c r="Q781" s="667"/>
      <c r="R781" s="667"/>
      <c r="S781" s="667"/>
      <c r="T781" s="667"/>
      <c r="U781" s="667"/>
      <c r="V781" s="667"/>
      <c r="W781" s="667"/>
      <c r="X781" s="668"/>
      <c r="Y781" s="386">
        <v>1</v>
      </c>
      <c r="Z781" s="387"/>
      <c r="AA781" s="387"/>
      <c r="AB781" s="807"/>
      <c r="AC781" s="672" t="s">
        <v>627</v>
      </c>
      <c r="AD781" s="673"/>
      <c r="AE781" s="673"/>
      <c r="AF781" s="673"/>
      <c r="AG781" s="674"/>
      <c r="AH781" s="666" t="s">
        <v>627</v>
      </c>
      <c r="AI781" s="667"/>
      <c r="AJ781" s="667"/>
      <c r="AK781" s="667"/>
      <c r="AL781" s="667"/>
      <c r="AM781" s="667"/>
      <c r="AN781" s="667"/>
      <c r="AO781" s="667"/>
      <c r="AP781" s="667"/>
      <c r="AQ781" s="667"/>
      <c r="AR781" s="667"/>
      <c r="AS781" s="667"/>
      <c r="AT781" s="668"/>
      <c r="AU781" s="386" t="s">
        <v>627</v>
      </c>
      <c r="AV781" s="387"/>
      <c r="AW781" s="387"/>
      <c r="AX781" s="388"/>
    </row>
    <row r="782" spans="1:50" ht="24.75" customHeight="1" x14ac:dyDescent="0.15">
      <c r="A782" s="633"/>
      <c r="B782" s="634"/>
      <c r="C782" s="634"/>
      <c r="D782" s="634"/>
      <c r="E782" s="634"/>
      <c r="F782" s="635"/>
      <c r="G782" s="608" t="s">
        <v>620</v>
      </c>
      <c r="H782" s="609"/>
      <c r="I782" s="609"/>
      <c r="J782" s="609"/>
      <c r="K782" s="610"/>
      <c r="L782" s="600" t="s">
        <v>665</v>
      </c>
      <c r="M782" s="601"/>
      <c r="N782" s="601"/>
      <c r="O782" s="601"/>
      <c r="P782" s="601"/>
      <c r="Q782" s="601"/>
      <c r="R782" s="601"/>
      <c r="S782" s="601"/>
      <c r="T782" s="601"/>
      <c r="U782" s="601"/>
      <c r="V782" s="601"/>
      <c r="W782" s="601"/>
      <c r="X782" s="602"/>
      <c r="Y782" s="603">
        <v>1</v>
      </c>
      <c r="Z782" s="604"/>
      <c r="AA782" s="604"/>
      <c r="AB782" s="614"/>
      <c r="AC782" s="608" t="s">
        <v>627</v>
      </c>
      <c r="AD782" s="609"/>
      <c r="AE782" s="609"/>
      <c r="AF782" s="609"/>
      <c r="AG782" s="610"/>
      <c r="AH782" s="600" t="s">
        <v>627</v>
      </c>
      <c r="AI782" s="601"/>
      <c r="AJ782" s="601"/>
      <c r="AK782" s="601"/>
      <c r="AL782" s="601"/>
      <c r="AM782" s="601"/>
      <c r="AN782" s="601"/>
      <c r="AO782" s="601"/>
      <c r="AP782" s="601"/>
      <c r="AQ782" s="601"/>
      <c r="AR782" s="601"/>
      <c r="AS782" s="601"/>
      <c r="AT782" s="602"/>
      <c r="AU782" s="603" t="s">
        <v>627</v>
      </c>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2</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627</v>
      </c>
      <c r="H794" s="673"/>
      <c r="I794" s="673"/>
      <c r="J794" s="673"/>
      <c r="K794" s="674"/>
      <c r="L794" s="666" t="s">
        <v>627</v>
      </c>
      <c r="M794" s="667"/>
      <c r="N794" s="667"/>
      <c r="O794" s="667"/>
      <c r="P794" s="667"/>
      <c r="Q794" s="667"/>
      <c r="R794" s="667"/>
      <c r="S794" s="667"/>
      <c r="T794" s="667"/>
      <c r="U794" s="667"/>
      <c r="V794" s="667"/>
      <c r="W794" s="667"/>
      <c r="X794" s="668"/>
      <c r="Y794" s="386" t="s">
        <v>627</v>
      </c>
      <c r="Z794" s="387"/>
      <c r="AA794" s="387"/>
      <c r="AB794" s="807"/>
      <c r="AC794" s="672" t="s">
        <v>661</v>
      </c>
      <c r="AD794" s="673"/>
      <c r="AE794" s="673"/>
      <c r="AF794" s="673"/>
      <c r="AG794" s="674"/>
      <c r="AH794" s="666" t="s">
        <v>627</v>
      </c>
      <c r="AI794" s="667"/>
      <c r="AJ794" s="667"/>
      <c r="AK794" s="667"/>
      <c r="AL794" s="667"/>
      <c r="AM794" s="667"/>
      <c r="AN794" s="667"/>
      <c r="AO794" s="667"/>
      <c r="AP794" s="667"/>
      <c r="AQ794" s="667"/>
      <c r="AR794" s="667"/>
      <c r="AS794" s="667"/>
      <c r="AT794" s="668"/>
      <c r="AU794" s="386" t="s">
        <v>627</v>
      </c>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customHeight="1" x14ac:dyDescent="0.15">
      <c r="A805" s="633"/>
      <c r="B805" s="634"/>
      <c r="C805" s="634"/>
      <c r="D805" s="634"/>
      <c r="E805" s="634"/>
      <c r="F805" s="635"/>
      <c r="G805" s="597" t="s">
        <v>671</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456</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3"/>
      <c r="B807" s="634"/>
      <c r="C807" s="634"/>
      <c r="D807" s="634"/>
      <c r="E807" s="634"/>
      <c r="F807" s="635"/>
      <c r="G807" s="672" t="s">
        <v>621</v>
      </c>
      <c r="H807" s="673"/>
      <c r="I807" s="673"/>
      <c r="J807" s="673"/>
      <c r="K807" s="674"/>
      <c r="L807" s="666" t="s">
        <v>622</v>
      </c>
      <c r="M807" s="667"/>
      <c r="N807" s="667"/>
      <c r="O807" s="667"/>
      <c r="P807" s="667"/>
      <c r="Q807" s="667"/>
      <c r="R807" s="667"/>
      <c r="S807" s="667"/>
      <c r="T807" s="667"/>
      <c r="U807" s="667"/>
      <c r="V807" s="667"/>
      <c r="W807" s="667"/>
      <c r="X807" s="668"/>
      <c r="Y807" s="386">
        <v>7.2</v>
      </c>
      <c r="Z807" s="387"/>
      <c r="AA807" s="387"/>
      <c r="AB807" s="807"/>
      <c r="AC807" s="672" t="s">
        <v>627</v>
      </c>
      <c r="AD807" s="673"/>
      <c r="AE807" s="673"/>
      <c r="AF807" s="673"/>
      <c r="AG807" s="674"/>
      <c r="AH807" s="666" t="s">
        <v>627</v>
      </c>
      <c r="AI807" s="667"/>
      <c r="AJ807" s="667"/>
      <c r="AK807" s="667"/>
      <c r="AL807" s="667"/>
      <c r="AM807" s="667"/>
      <c r="AN807" s="667"/>
      <c r="AO807" s="667"/>
      <c r="AP807" s="667"/>
      <c r="AQ807" s="667"/>
      <c r="AR807" s="667"/>
      <c r="AS807" s="667"/>
      <c r="AT807" s="668"/>
      <c r="AU807" s="386" t="s">
        <v>639</v>
      </c>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7.2</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7"/>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485</v>
      </c>
      <c r="AM831" s="275"/>
      <c r="AN831" s="275"/>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478</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625</v>
      </c>
      <c r="D837" s="341"/>
      <c r="E837" s="341"/>
      <c r="F837" s="341"/>
      <c r="G837" s="341"/>
      <c r="H837" s="341"/>
      <c r="I837" s="341"/>
      <c r="J837" s="342">
        <v>2010001093321</v>
      </c>
      <c r="K837" s="343"/>
      <c r="L837" s="343"/>
      <c r="M837" s="343"/>
      <c r="N837" s="343"/>
      <c r="O837" s="343"/>
      <c r="P837" s="356" t="s">
        <v>665</v>
      </c>
      <c r="Q837" s="344"/>
      <c r="R837" s="344"/>
      <c r="S837" s="344"/>
      <c r="T837" s="344"/>
      <c r="U837" s="344"/>
      <c r="V837" s="344"/>
      <c r="W837" s="344"/>
      <c r="X837" s="344"/>
      <c r="Y837" s="345">
        <v>1</v>
      </c>
      <c r="Z837" s="346"/>
      <c r="AA837" s="346"/>
      <c r="AB837" s="347"/>
      <c r="AC837" s="357" t="s">
        <v>525</v>
      </c>
      <c r="AD837" s="365"/>
      <c r="AE837" s="365"/>
      <c r="AF837" s="365"/>
      <c r="AG837" s="365"/>
      <c r="AH837" s="366" t="s">
        <v>627</v>
      </c>
      <c r="AI837" s="367"/>
      <c r="AJ837" s="367"/>
      <c r="AK837" s="367"/>
      <c r="AL837" s="351">
        <v>100</v>
      </c>
      <c r="AM837" s="352"/>
      <c r="AN837" s="352"/>
      <c r="AO837" s="353"/>
      <c r="AP837" s="354" t="s">
        <v>627</v>
      </c>
      <c r="AQ837" s="354"/>
      <c r="AR837" s="354"/>
      <c r="AS837" s="354"/>
      <c r="AT837" s="354"/>
      <c r="AU837" s="354"/>
      <c r="AV837" s="354"/>
      <c r="AW837" s="354"/>
      <c r="AX837" s="354"/>
    </row>
    <row r="838" spans="1:50" ht="30" customHeight="1" x14ac:dyDescent="0.15">
      <c r="A838" s="373">
        <v>2</v>
      </c>
      <c r="B838" s="373">
        <v>1</v>
      </c>
      <c r="C838" s="355" t="s">
        <v>625</v>
      </c>
      <c r="D838" s="341"/>
      <c r="E838" s="341"/>
      <c r="F838" s="341"/>
      <c r="G838" s="341"/>
      <c r="H838" s="341"/>
      <c r="I838" s="341"/>
      <c r="J838" s="342">
        <v>2010001093321</v>
      </c>
      <c r="K838" s="343"/>
      <c r="L838" s="343"/>
      <c r="M838" s="343"/>
      <c r="N838" s="343"/>
      <c r="O838" s="343"/>
      <c r="P838" s="356" t="s">
        <v>665</v>
      </c>
      <c r="Q838" s="344"/>
      <c r="R838" s="344"/>
      <c r="S838" s="344"/>
      <c r="T838" s="344"/>
      <c r="U838" s="344"/>
      <c r="V838" s="344"/>
      <c r="W838" s="344"/>
      <c r="X838" s="344"/>
      <c r="Y838" s="345">
        <v>1</v>
      </c>
      <c r="Z838" s="346"/>
      <c r="AA838" s="346"/>
      <c r="AB838" s="347"/>
      <c r="AC838" s="357" t="s">
        <v>525</v>
      </c>
      <c r="AD838" s="357"/>
      <c r="AE838" s="357"/>
      <c r="AF838" s="357"/>
      <c r="AG838" s="357"/>
      <c r="AH838" s="366" t="s">
        <v>627</v>
      </c>
      <c r="AI838" s="367"/>
      <c r="AJ838" s="367"/>
      <c r="AK838" s="367"/>
      <c r="AL838" s="351">
        <v>100</v>
      </c>
      <c r="AM838" s="352"/>
      <c r="AN838" s="352"/>
      <c r="AO838" s="353"/>
      <c r="AP838" s="354" t="s">
        <v>640</v>
      </c>
      <c r="AQ838" s="354"/>
      <c r="AR838" s="354"/>
      <c r="AS838" s="354"/>
      <c r="AT838" s="354"/>
      <c r="AU838" s="354"/>
      <c r="AV838" s="354"/>
      <c r="AW838" s="354"/>
      <c r="AX838" s="354"/>
    </row>
    <row r="839" spans="1:50" ht="30" customHeight="1" x14ac:dyDescent="0.15">
      <c r="A839" s="373">
        <v>3</v>
      </c>
      <c r="B839" s="373">
        <v>1</v>
      </c>
      <c r="C839" s="355" t="s">
        <v>626</v>
      </c>
      <c r="D839" s="341"/>
      <c r="E839" s="341"/>
      <c r="F839" s="341"/>
      <c r="G839" s="341"/>
      <c r="H839" s="341"/>
      <c r="I839" s="341"/>
      <c r="J839" s="342" t="s">
        <v>627</v>
      </c>
      <c r="K839" s="343"/>
      <c r="L839" s="343"/>
      <c r="M839" s="343"/>
      <c r="N839" s="343"/>
      <c r="O839" s="343"/>
      <c r="P839" s="356" t="s">
        <v>665</v>
      </c>
      <c r="Q839" s="344"/>
      <c r="R839" s="344"/>
      <c r="S839" s="344"/>
      <c r="T839" s="344"/>
      <c r="U839" s="344"/>
      <c r="V839" s="344"/>
      <c r="W839" s="344"/>
      <c r="X839" s="344"/>
      <c r="Y839" s="345">
        <v>0.9</v>
      </c>
      <c r="Z839" s="346"/>
      <c r="AA839" s="346"/>
      <c r="AB839" s="347"/>
      <c r="AC839" s="357" t="s">
        <v>525</v>
      </c>
      <c r="AD839" s="357"/>
      <c r="AE839" s="357"/>
      <c r="AF839" s="357"/>
      <c r="AG839" s="357"/>
      <c r="AH839" s="349" t="s">
        <v>627</v>
      </c>
      <c r="AI839" s="350"/>
      <c r="AJ839" s="350"/>
      <c r="AK839" s="350"/>
      <c r="AL839" s="351">
        <v>100</v>
      </c>
      <c r="AM839" s="352"/>
      <c r="AN839" s="352"/>
      <c r="AO839" s="353"/>
      <c r="AP839" s="354" t="s">
        <v>627</v>
      </c>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478</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628</v>
      </c>
      <c r="D870" s="341"/>
      <c r="E870" s="341"/>
      <c r="F870" s="341"/>
      <c r="G870" s="341"/>
      <c r="H870" s="341"/>
      <c r="I870" s="341"/>
      <c r="J870" s="342">
        <v>5010601032155</v>
      </c>
      <c r="K870" s="343"/>
      <c r="L870" s="343"/>
      <c r="M870" s="343"/>
      <c r="N870" s="343"/>
      <c r="O870" s="343"/>
      <c r="P870" s="356" t="s">
        <v>629</v>
      </c>
      <c r="Q870" s="344"/>
      <c r="R870" s="344"/>
      <c r="S870" s="344"/>
      <c r="T870" s="344"/>
      <c r="U870" s="344"/>
      <c r="V870" s="344"/>
      <c r="W870" s="344"/>
      <c r="X870" s="344"/>
      <c r="Y870" s="345">
        <v>0.3</v>
      </c>
      <c r="Z870" s="346"/>
      <c r="AA870" s="346"/>
      <c r="AB870" s="347"/>
      <c r="AC870" s="357" t="s">
        <v>525</v>
      </c>
      <c r="AD870" s="365"/>
      <c r="AE870" s="365"/>
      <c r="AF870" s="365"/>
      <c r="AG870" s="365"/>
      <c r="AH870" s="366" t="s">
        <v>627</v>
      </c>
      <c r="AI870" s="367"/>
      <c r="AJ870" s="367"/>
      <c r="AK870" s="367"/>
      <c r="AL870" s="351">
        <v>100</v>
      </c>
      <c r="AM870" s="352"/>
      <c r="AN870" s="352"/>
      <c r="AO870" s="353"/>
      <c r="AP870" s="354" t="s">
        <v>627</v>
      </c>
      <c r="AQ870" s="354"/>
      <c r="AR870" s="354"/>
      <c r="AS870" s="354"/>
      <c r="AT870" s="354"/>
      <c r="AU870" s="354"/>
      <c r="AV870" s="354"/>
      <c r="AW870" s="354"/>
      <c r="AX870" s="354"/>
    </row>
    <row r="871" spans="1:50" ht="30" customHeight="1" x14ac:dyDescent="0.15">
      <c r="A871" s="373">
        <v>2</v>
      </c>
      <c r="B871" s="373">
        <v>1</v>
      </c>
      <c r="C871" s="355" t="s">
        <v>628</v>
      </c>
      <c r="D871" s="341"/>
      <c r="E871" s="341"/>
      <c r="F871" s="341"/>
      <c r="G871" s="341"/>
      <c r="H871" s="341"/>
      <c r="I871" s="341"/>
      <c r="J871" s="342">
        <v>5010601032155</v>
      </c>
      <c r="K871" s="343"/>
      <c r="L871" s="343"/>
      <c r="M871" s="343"/>
      <c r="N871" s="343"/>
      <c r="O871" s="343"/>
      <c r="P871" s="356" t="s">
        <v>629</v>
      </c>
      <c r="Q871" s="344"/>
      <c r="R871" s="344"/>
      <c r="S871" s="344"/>
      <c r="T871" s="344"/>
      <c r="U871" s="344"/>
      <c r="V871" s="344"/>
      <c r="W871" s="344"/>
      <c r="X871" s="344"/>
      <c r="Y871" s="345">
        <v>0.1</v>
      </c>
      <c r="Z871" s="346"/>
      <c r="AA871" s="346"/>
      <c r="AB871" s="347"/>
      <c r="AC871" s="357" t="s">
        <v>525</v>
      </c>
      <c r="AD871" s="365"/>
      <c r="AE871" s="365"/>
      <c r="AF871" s="365"/>
      <c r="AG871" s="365"/>
      <c r="AH871" s="366" t="s">
        <v>627</v>
      </c>
      <c r="AI871" s="367"/>
      <c r="AJ871" s="367"/>
      <c r="AK871" s="367"/>
      <c r="AL871" s="351">
        <v>100</v>
      </c>
      <c r="AM871" s="352"/>
      <c r="AN871" s="352"/>
      <c r="AO871" s="353"/>
      <c r="AP871" s="354" t="s">
        <v>641</v>
      </c>
      <c r="AQ871" s="354"/>
      <c r="AR871" s="354"/>
      <c r="AS871" s="354"/>
      <c r="AT871" s="354"/>
      <c r="AU871" s="354"/>
      <c r="AV871" s="354"/>
      <c r="AW871" s="354"/>
      <c r="AX871" s="354"/>
    </row>
    <row r="872" spans="1:50" ht="30" customHeight="1" x14ac:dyDescent="0.15">
      <c r="A872" s="373">
        <v>3</v>
      </c>
      <c r="B872" s="373">
        <v>1</v>
      </c>
      <c r="C872" s="355" t="s">
        <v>628</v>
      </c>
      <c r="D872" s="341"/>
      <c r="E872" s="341"/>
      <c r="F872" s="341"/>
      <c r="G872" s="341"/>
      <c r="H872" s="341"/>
      <c r="I872" s="341"/>
      <c r="J872" s="342">
        <v>5010601032155</v>
      </c>
      <c r="K872" s="343"/>
      <c r="L872" s="343"/>
      <c r="M872" s="343"/>
      <c r="N872" s="343"/>
      <c r="O872" s="343"/>
      <c r="P872" s="356" t="s">
        <v>629</v>
      </c>
      <c r="Q872" s="344"/>
      <c r="R872" s="344"/>
      <c r="S872" s="344"/>
      <c r="T872" s="344"/>
      <c r="U872" s="344"/>
      <c r="V872" s="344"/>
      <c r="W872" s="344"/>
      <c r="X872" s="344"/>
      <c r="Y872" s="345">
        <v>0.1</v>
      </c>
      <c r="Z872" s="346"/>
      <c r="AA872" s="346"/>
      <c r="AB872" s="347"/>
      <c r="AC872" s="357" t="s">
        <v>525</v>
      </c>
      <c r="AD872" s="365"/>
      <c r="AE872" s="365"/>
      <c r="AF872" s="365"/>
      <c r="AG872" s="365"/>
      <c r="AH872" s="349" t="s">
        <v>627</v>
      </c>
      <c r="AI872" s="350"/>
      <c r="AJ872" s="350"/>
      <c r="AK872" s="350"/>
      <c r="AL872" s="351">
        <v>100</v>
      </c>
      <c r="AM872" s="352"/>
      <c r="AN872" s="352"/>
      <c r="AO872" s="353"/>
      <c r="AP872" s="354" t="s">
        <v>627</v>
      </c>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478</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630</v>
      </c>
      <c r="D903" s="341"/>
      <c r="E903" s="341"/>
      <c r="F903" s="341"/>
      <c r="G903" s="341"/>
      <c r="H903" s="341"/>
      <c r="I903" s="341"/>
      <c r="J903" s="342" t="s">
        <v>627</v>
      </c>
      <c r="K903" s="343"/>
      <c r="L903" s="343"/>
      <c r="M903" s="343"/>
      <c r="N903" s="343"/>
      <c r="O903" s="343"/>
      <c r="P903" s="356" t="s">
        <v>638</v>
      </c>
      <c r="Q903" s="344"/>
      <c r="R903" s="344"/>
      <c r="S903" s="344"/>
      <c r="T903" s="344"/>
      <c r="U903" s="344"/>
      <c r="V903" s="344"/>
      <c r="W903" s="344"/>
      <c r="X903" s="344"/>
      <c r="Y903" s="345">
        <v>0</v>
      </c>
      <c r="Z903" s="346"/>
      <c r="AA903" s="346"/>
      <c r="AB903" s="347"/>
      <c r="AC903" s="357" t="s">
        <v>196</v>
      </c>
      <c r="AD903" s="365"/>
      <c r="AE903" s="365"/>
      <c r="AF903" s="365"/>
      <c r="AG903" s="365"/>
      <c r="AH903" s="366" t="s">
        <v>627</v>
      </c>
      <c r="AI903" s="367"/>
      <c r="AJ903" s="367"/>
      <c r="AK903" s="367"/>
      <c r="AL903" s="351" t="s">
        <v>639</v>
      </c>
      <c r="AM903" s="352"/>
      <c r="AN903" s="352"/>
      <c r="AO903" s="353"/>
      <c r="AP903" s="354" t="s">
        <v>637</v>
      </c>
      <c r="AQ903" s="354"/>
      <c r="AR903" s="354"/>
      <c r="AS903" s="354"/>
      <c r="AT903" s="354"/>
      <c r="AU903" s="354"/>
      <c r="AV903" s="354"/>
      <c r="AW903" s="354"/>
      <c r="AX903" s="354"/>
    </row>
    <row r="904" spans="1:50" ht="30" customHeight="1" x14ac:dyDescent="0.15">
      <c r="A904" s="373">
        <v>2</v>
      </c>
      <c r="B904" s="373">
        <v>1</v>
      </c>
      <c r="C904" s="355" t="s">
        <v>631</v>
      </c>
      <c r="D904" s="341"/>
      <c r="E904" s="341"/>
      <c r="F904" s="341"/>
      <c r="G904" s="341"/>
      <c r="H904" s="341"/>
      <c r="I904" s="341"/>
      <c r="J904" s="342" t="s">
        <v>627</v>
      </c>
      <c r="K904" s="343"/>
      <c r="L904" s="343"/>
      <c r="M904" s="343"/>
      <c r="N904" s="343"/>
      <c r="O904" s="343"/>
      <c r="P904" s="356" t="s">
        <v>638</v>
      </c>
      <c r="Q904" s="344"/>
      <c r="R904" s="344"/>
      <c r="S904" s="344"/>
      <c r="T904" s="344"/>
      <c r="U904" s="344"/>
      <c r="V904" s="344"/>
      <c r="W904" s="344"/>
      <c r="X904" s="344"/>
      <c r="Y904" s="345">
        <v>0</v>
      </c>
      <c r="Z904" s="346"/>
      <c r="AA904" s="346"/>
      <c r="AB904" s="347"/>
      <c r="AC904" s="357" t="s">
        <v>196</v>
      </c>
      <c r="AD904" s="365"/>
      <c r="AE904" s="365"/>
      <c r="AF904" s="365"/>
      <c r="AG904" s="365"/>
      <c r="AH904" s="366" t="s">
        <v>627</v>
      </c>
      <c r="AI904" s="367"/>
      <c r="AJ904" s="367"/>
      <c r="AK904" s="367"/>
      <c r="AL904" s="351" t="s">
        <v>639</v>
      </c>
      <c r="AM904" s="352"/>
      <c r="AN904" s="352"/>
      <c r="AO904" s="353"/>
      <c r="AP904" s="354" t="s">
        <v>637</v>
      </c>
      <c r="AQ904" s="354"/>
      <c r="AR904" s="354"/>
      <c r="AS904" s="354"/>
      <c r="AT904" s="354"/>
      <c r="AU904" s="354"/>
      <c r="AV904" s="354"/>
      <c r="AW904" s="354"/>
      <c r="AX904" s="354"/>
    </row>
    <row r="905" spans="1:50" ht="30" customHeight="1" x14ac:dyDescent="0.15">
      <c r="A905" s="373">
        <v>3</v>
      </c>
      <c r="B905" s="373">
        <v>1</v>
      </c>
      <c r="C905" s="355" t="s">
        <v>632</v>
      </c>
      <c r="D905" s="341"/>
      <c r="E905" s="341"/>
      <c r="F905" s="341"/>
      <c r="G905" s="341"/>
      <c r="H905" s="341"/>
      <c r="I905" s="341"/>
      <c r="J905" s="342" t="s">
        <v>627</v>
      </c>
      <c r="K905" s="343"/>
      <c r="L905" s="343"/>
      <c r="M905" s="343"/>
      <c r="N905" s="343"/>
      <c r="O905" s="343"/>
      <c r="P905" s="356" t="s">
        <v>638</v>
      </c>
      <c r="Q905" s="344"/>
      <c r="R905" s="344"/>
      <c r="S905" s="344"/>
      <c r="T905" s="344"/>
      <c r="U905" s="344"/>
      <c r="V905" s="344"/>
      <c r="W905" s="344"/>
      <c r="X905" s="344"/>
      <c r="Y905" s="345">
        <v>0</v>
      </c>
      <c r="Z905" s="346"/>
      <c r="AA905" s="346"/>
      <c r="AB905" s="347"/>
      <c r="AC905" s="357" t="s">
        <v>196</v>
      </c>
      <c r="AD905" s="365"/>
      <c r="AE905" s="365"/>
      <c r="AF905" s="365"/>
      <c r="AG905" s="365"/>
      <c r="AH905" s="366" t="s">
        <v>627</v>
      </c>
      <c r="AI905" s="367"/>
      <c r="AJ905" s="367"/>
      <c r="AK905" s="367"/>
      <c r="AL905" s="351" t="s">
        <v>639</v>
      </c>
      <c r="AM905" s="352"/>
      <c r="AN905" s="352"/>
      <c r="AO905" s="353"/>
      <c r="AP905" s="354" t="s">
        <v>637</v>
      </c>
      <c r="AQ905" s="354"/>
      <c r="AR905" s="354"/>
      <c r="AS905" s="354"/>
      <c r="AT905" s="354"/>
      <c r="AU905" s="354"/>
      <c r="AV905" s="354"/>
      <c r="AW905" s="354"/>
      <c r="AX905" s="354"/>
    </row>
    <row r="906" spans="1:50" ht="30" customHeight="1" x14ac:dyDescent="0.15">
      <c r="A906" s="373">
        <v>4</v>
      </c>
      <c r="B906" s="373">
        <v>1</v>
      </c>
      <c r="C906" s="355" t="s">
        <v>633</v>
      </c>
      <c r="D906" s="341"/>
      <c r="E906" s="341"/>
      <c r="F906" s="341"/>
      <c r="G906" s="341"/>
      <c r="H906" s="341"/>
      <c r="I906" s="341"/>
      <c r="J906" s="342" t="s">
        <v>637</v>
      </c>
      <c r="K906" s="343"/>
      <c r="L906" s="343"/>
      <c r="M906" s="343"/>
      <c r="N906" s="343"/>
      <c r="O906" s="343"/>
      <c r="P906" s="356" t="s">
        <v>638</v>
      </c>
      <c r="Q906" s="344"/>
      <c r="R906" s="344"/>
      <c r="S906" s="344"/>
      <c r="T906" s="344"/>
      <c r="U906" s="344"/>
      <c r="V906" s="344"/>
      <c r="W906" s="344"/>
      <c r="X906" s="344"/>
      <c r="Y906" s="345">
        <v>0</v>
      </c>
      <c r="Z906" s="346"/>
      <c r="AA906" s="346"/>
      <c r="AB906" s="347"/>
      <c r="AC906" s="357" t="s">
        <v>196</v>
      </c>
      <c r="AD906" s="365"/>
      <c r="AE906" s="365"/>
      <c r="AF906" s="365"/>
      <c r="AG906" s="365"/>
      <c r="AH906" s="366" t="s">
        <v>627</v>
      </c>
      <c r="AI906" s="367"/>
      <c r="AJ906" s="367"/>
      <c r="AK906" s="367"/>
      <c r="AL906" s="351" t="s">
        <v>639</v>
      </c>
      <c r="AM906" s="352"/>
      <c r="AN906" s="352"/>
      <c r="AO906" s="353"/>
      <c r="AP906" s="354" t="s">
        <v>637</v>
      </c>
      <c r="AQ906" s="354"/>
      <c r="AR906" s="354"/>
      <c r="AS906" s="354"/>
      <c r="AT906" s="354"/>
      <c r="AU906" s="354"/>
      <c r="AV906" s="354"/>
      <c r="AW906" s="354"/>
      <c r="AX906" s="354"/>
    </row>
    <row r="907" spans="1:50" ht="30" customHeight="1" x14ac:dyDescent="0.15">
      <c r="A907" s="373">
        <v>5</v>
      </c>
      <c r="B907" s="373">
        <v>1</v>
      </c>
      <c r="C907" s="355" t="s">
        <v>634</v>
      </c>
      <c r="D907" s="341"/>
      <c r="E907" s="341"/>
      <c r="F907" s="341"/>
      <c r="G907" s="341"/>
      <c r="H907" s="341"/>
      <c r="I907" s="341"/>
      <c r="J907" s="342" t="s">
        <v>627</v>
      </c>
      <c r="K907" s="343"/>
      <c r="L907" s="343"/>
      <c r="M907" s="343"/>
      <c r="N907" s="343"/>
      <c r="O907" s="343"/>
      <c r="P907" s="356" t="s">
        <v>638</v>
      </c>
      <c r="Q907" s="344"/>
      <c r="R907" s="344"/>
      <c r="S907" s="344"/>
      <c r="T907" s="344"/>
      <c r="U907" s="344"/>
      <c r="V907" s="344"/>
      <c r="W907" s="344"/>
      <c r="X907" s="344"/>
      <c r="Y907" s="345">
        <v>0</v>
      </c>
      <c r="Z907" s="346"/>
      <c r="AA907" s="346"/>
      <c r="AB907" s="347"/>
      <c r="AC907" s="357" t="s">
        <v>196</v>
      </c>
      <c r="AD907" s="365"/>
      <c r="AE907" s="365"/>
      <c r="AF907" s="365"/>
      <c r="AG907" s="365"/>
      <c r="AH907" s="366" t="s">
        <v>627</v>
      </c>
      <c r="AI907" s="367"/>
      <c r="AJ907" s="367"/>
      <c r="AK907" s="367"/>
      <c r="AL907" s="351" t="s">
        <v>639</v>
      </c>
      <c r="AM907" s="352"/>
      <c r="AN907" s="352"/>
      <c r="AO907" s="353"/>
      <c r="AP907" s="354" t="s">
        <v>637</v>
      </c>
      <c r="AQ907" s="354"/>
      <c r="AR907" s="354"/>
      <c r="AS907" s="354"/>
      <c r="AT907" s="354"/>
      <c r="AU907" s="354"/>
      <c r="AV907" s="354"/>
      <c r="AW907" s="354"/>
      <c r="AX907" s="354"/>
    </row>
    <row r="908" spans="1:50" ht="30" customHeight="1" x14ac:dyDescent="0.15">
      <c r="A908" s="373">
        <v>6</v>
      </c>
      <c r="B908" s="373">
        <v>1</v>
      </c>
      <c r="C908" s="355" t="s">
        <v>635</v>
      </c>
      <c r="D908" s="341"/>
      <c r="E908" s="341"/>
      <c r="F908" s="341"/>
      <c r="G908" s="341"/>
      <c r="H908" s="341"/>
      <c r="I908" s="341"/>
      <c r="J908" s="342" t="s">
        <v>627</v>
      </c>
      <c r="K908" s="343"/>
      <c r="L908" s="343"/>
      <c r="M908" s="343"/>
      <c r="N908" s="343"/>
      <c r="O908" s="343"/>
      <c r="P908" s="356" t="s">
        <v>638</v>
      </c>
      <c r="Q908" s="344"/>
      <c r="R908" s="344"/>
      <c r="S908" s="344"/>
      <c r="T908" s="344"/>
      <c r="U908" s="344"/>
      <c r="V908" s="344"/>
      <c r="W908" s="344"/>
      <c r="X908" s="344"/>
      <c r="Y908" s="345">
        <v>0</v>
      </c>
      <c r="Z908" s="346"/>
      <c r="AA908" s="346"/>
      <c r="AB908" s="347"/>
      <c r="AC908" s="357" t="s">
        <v>196</v>
      </c>
      <c r="AD908" s="365"/>
      <c r="AE908" s="365"/>
      <c r="AF908" s="365"/>
      <c r="AG908" s="365"/>
      <c r="AH908" s="366" t="s">
        <v>627</v>
      </c>
      <c r="AI908" s="367"/>
      <c r="AJ908" s="367"/>
      <c r="AK908" s="367"/>
      <c r="AL908" s="351" t="s">
        <v>639</v>
      </c>
      <c r="AM908" s="352"/>
      <c r="AN908" s="352"/>
      <c r="AO908" s="353"/>
      <c r="AP908" s="354" t="s">
        <v>637</v>
      </c>
      <c r="AQ908" s="354"/>
      <c r="AR908" s="354"/>
      <c r="AS908" s="354"/>
      <c r="AT908" s="354"/>
      <c r="AU908" s="354"/>
      <c r="AV908" s="354"/>
      <c r="AW908" s="354"/>
      <c r="AX908" s="354"/>
    </row>
    <row r="909" spans="1:50" ht="30" customHeight="1" x14ac:dyDescent="0.15">
      <c r="A909" s="373">
        <v>7</v>
      </c>
      <c r="B909" s="373">
        <v>1</v>
      </c>
      <c r="C909" s="355" t="s">
        <v>633</v>
      </c>
      <c r="D909" s="341"/>
      <c r="E909" s="341"/>
      <c r="F909" s="341"/>
      <c r="G909" s="341"/>
      <c r="H909" s="341"/>
      <c r="I909" s="341"/>
      <c r="J909" s="342" t="s">
        <v>627</v>
      </c>
      <c r="K909" s="343"/>
      <c r="L909" s="343"/>
      <c r="M909" s="343"/>
      <c r="N909" s="343"/>
      <c r="O909" s="343"/>
      <c r="P909" s="356" t="s">
        <v>638</v>
      </c>
      <c r="Q909" s="344"/>
      <c r="R909" s="344"/>
      <c r="S909" s="344"/>
      <c r="T909" s="344"/>
      <c r="U909" s="344"/>
      <c r="V909" s="344"/>
      <c r="W909" s="344"/>
      <c r="X909" s="344"/>
      <c r="Y909" s="345">
        <v>0</v>
      </c>
      <c r="Z909" s="346"/>
      <c r="AA909" s="346"/>
      <c r="AB909" s="347"/>
      <c r="AC909" s="357" t="s">
        <v>196</v>
      </c>
      <c r="AD909" s="365"/>
      <c r="AE909" s="365"/>
      <c r="AF909" s="365"/>
      <c r="AG909" s="365"/>
      <c r="AH909" s="366" t="s">
        <v>627</v>
      </c>
      <c r="AI909" s="367"/>
      <c r="AJ909" s="367"/>
      <c r="AK909" s="367"/>
      <c r="AL909" s="351" t="s">
        <v>639</v>
      </c>
      <c r="AM909" s="352"/>
      <c r="AN909" s="352"/>
      <c r="AO909" s="353"/>
      <c r="AP909" s="354" t="s">
        <v>637</v>
      </c>
      <c r="AQ909" s="354"/>
      <c r="AR909" s="354"/>
      <c r="AS909" s="354"/>
      <c r="AT909" s="354"/>
      <c r="AU909" s="354"/>
      <c r="AV909" s="354"/>
      <c r="AW909" s="354"/>
      <c r="AX909" s="354"/>
    </row>
    <row r="910" spans="1:50" ht="30" customHeight="1" x14ac:dyDescent="0.15">
      <c r="A910" s="373">
        <v>8</v>
      </c>
      <c r="B910" s="373">
        <v>1</v>
      </c>
      <c r="C910" s="355" t="s">
        <v>635</v>
      </c>
      <c r="D910" s="341"/>
      <c r="E910" s="341"/>
      <c r="F910" s="341"/>
      <c r="G910" s="341"/>
      <c r="H910" s="341"/>
      <c r="I910" s="341"/>
      <c r="J910" s="342" t="s">
        <v>627</v>
      </c>
      <c r="K910" s="343"/>
      <c r="L910" s="343"/>
      <c r="M910" s="343"/>
      <c r="N910" s="343"/>
      <c r="O910" s="343"/>
      <c r="P910" s="356" t="s">
        <v>638</v>
      </c>
      <c r="Q910" s="344"/>
      <c r="R910" s="344"/>
      <c r="S910" s="344"/>
      <c r="T910" s="344"/>
      <c r="U910" s="344"/>
      <c r="V910" s="344"/>
      <c r="W910" s="344"/>
      <c r="X910" s="344"/>
      <c r="Y910" s="345">
        <v>0</v>
      </c>
      <c r="Z910" s="346"/>
      <c r="AA910" s="346"/>
      <c r="AB910" s="347"/>
      <c r="AC910" s="357" t="s">
        <v>196</v>
      </c>
      <c r="AD910" s="365"/>
      <c r="AE910" s="365"/>
      <c r="AF910" s="365"/>
      <c r="AG910" s="365"/>
      <c r="AH910" s="366" t="s">
        <v>627</v>
      </c>
      <c r="AI910" s="367"/>
      <c r="AJ910" s="367"/>
      <c r="AK910" s="367"/>
      <c r="AL910" s="351" t="s">
        <v>639</v>
      </c>
      <c r="AM910" s="352"/>
      <c r="AN910" s="352"/>
      <c r="AO910" s="353"/>
      <c r="AP910" s="354" t="s">
        <v>637</v>
      </c>
      <c r="AQ910" s="354"/>
      <c r="AR910" s="354"/>
      <c r="AS910" s="354"/>
      <c r="AT910" s="354"/>
      <c r="AU910" s="354"/>
      <c r="AV910" s="354"/>
      <c r="AW910" s="354"/>
      <c r="AX910" s="354"/>
    </row>
    <row r="911" spans="1:50" ht="30" customHeight="1" x14ac:dyDescent="0.15">
      <c r="A911" s="373">
        <v>9</v>
      </c>
      <c r="B911" s="373">
        <v>1</v>
      </c>
      <c r="C911" s="355" t="s">
        <v>636</v>
      </c>
      <c r="D911" s="341"/>
      <c r="E911" s="341"/>
      <c r="F911" s="341"/>
      <c r="G911" s="341"/>
      <c r="H911" s="341"/>
      <c r="I911" s="341"/>
      <c r="J911" s="342" t="s">
        <v>637</v>
      </c>
      <c r="K911" s="343"/>
      <c r="L911" s="343"/>
      <c r="M911" s="343"/>
      <c r="N911" s="343"/>
      <c r="O911" s="343"/>
      <c r="P911" s="356" t="s">
        <v>638</v>
      </c>
      <c r="Q911" s="344"/>
      <c r="R911" s="344"/>
      <c r="S911" s="344"/>
      <c r="T911" s="344"/>
      <c r="U911" s="344"/>
      <c r="V911" s="344"/>
      <c r="W911" s="344"/>
      <c r="X911" s="344"/>
      <c r="Y911" s="345">
        <v>0</v>
      </c>
      <c r="Z911" s="346"/>
      <c r="AA911" s="346"/>
      <c r="AB911" s="347"/>
      <c r="AC911" s="357" t="s">
        <v>196</v>
      </c>
      <c r="AD911" s="365"/>
      <c r="AE911" s="365"/>
      <c r="AF911" s="365"/>
      <c r="AG911" s="365"/>
      <c r="AH911" s="366" t="s">
        <v>627</v>
      </c>
      <c r="AI911" s="367"/>
      <c r="AJ911" s="367"/>
      <c r="AK911" s="367"/>
      <c r="AL911" s="351" t="s">
        <v>639</v>
      </c>
      <c r="AM911" s="352"/>
      <c r="AN911" s="352"/>
      <c r="AO911" s="353"/>
      <c r="AP911" s="354" t="s">
        <v>637</v>
      </c>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478</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3">
        <v>1</v>
      </c>
      <c r="B936" s="373">
        <v>1</v>
      </c>
      <c r="C936" s="355" t="s">
        <v>634</v>
      </c>
      <c r="D936" s="341"/>
      <c r="E936" s="341"/>
      <c r="F936" s="341"/>
      <c r="G936" s="341"/>
      <c r="H936" s="341"/>
      <c r="I936" s="341"/>
      <c r="J936" s="342" t="s">
        <v>627</v>
      </c>
      <c r="K936" s="343"/>
      <c r="L936" s="343"/>
      <c r="M936" s="343"/>
      <c r="N936" s="343"/>
      <c r="O936" s="343"/>
      <c r="P936" s="356" t="s">
        <v>642</v>
      </c>
      <c r="Q936" s="344"/>
      <c r="R936" s="344"/>
      <c r="S936" s="344"/>
      <c r="T936" s="344"/>
      <c r="U936" s="344"/>
      <c r="V936" s="344"/>
      <c r="W936" s="344"/>
      <c r="X936" s="344"/>
      <c r="Y936" s="345">
        <v>0.1</v>
      </c>
      <c r="Z936" s="346"/>
      <c r="AA936" s="346"/>
      <c r="AB936" s="347"/>
      <c r="AC936" s="357" t="s">
        <v>196</v>
      </c>
      <c r="AD936" s="365"/>
      <c r="AE936" s="365"/>
      <c r="AF936" s="365"/>
      <c r="AG936" s="365"/>
      <c r="AH936" s="366" t="s">
        <v>639</v>
      </c>
      <c r="AI936" s="367"/>
      <c r="AJ936" s="367"/>
      <c r="AK936" s="367"/>
      <c r="AL936" s="351" t="s">
        <v>627</v>
      </c>
      <c r="AM936" s="352"/>
      <c r="AN936" s="352"/>
      <c r="AO936" s="353"/>
      <c r="AP936" s="354" t="s">
        <v>627</v>
      </c>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478</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customHeight="1" x14ac:dyDescent="0.15">
      <c r="A969" s="373">
        <v>1</v>
      </c>
      <c r="B969" s="373">
        <v>1</v>
      </c>
      <c r="C969" s="355" t="s">
        <v>645</v>
      </c>
      <c r="D969" s="341"/>
      <c r="E969" s="341"/>
      <c r="F969" s="341"/>
      <c r="G969" s="341"/>
      <c r="H969" s="341"/>
      <c r="I969" s="341"/>
      <c r="J969" s="342" t="s">
        <v>627</v>
      </c>
      <c r="K969" s="343"/>
      <c r="L969" s="343"/>
      <c r="M969" s="343"/>
      <c r="N969" s="343"/>
      <c r="O969" s="343"/>
      <c r="P969" s="356" t="s">
        <v>646</v>
      </c>
      <c r="Q969" s="344"/>
      <c r="R969" s="344"/>
      <c r="S969" s="344"/>
      <c r="T969" s="344"/>
      <c r="U969" s="344"/>
      <c r="V969" s="344"/>
      <c r="W969" s="344"/>
      <c r="X969" s="344"/>
      <c r="Y969" s="345">
        <v>7.2</v>
      </c>
      <c r="Z969" s="346"/>
      <c r="AA969" s="346"/>
      <c r="AB969" s="347"/>
      <c r="AC969" s="357" t="s">
        <v>196</v>
      </c>
      <c r="AD969" s="365"/>
      <c r="AE969" s="365"/>
      <c r="AF969" s="365"/>
      <c r="AG969" s="365"/>
      <c r="AH969" s="366" t="s">
        <v>627</v>
      </c>
      <c r="AI969" s="367"/>
      <c r="AJ969" s="367"/>
      <c r="AK969" s="367"/>
      <c r="AL969" s="351" t="s">
        <v>640</v>
      </c>
      <c r="AM969" s="352"/>
      <c r="AN969" s="352"/>
      <c r="AO969" s="353"/>
      <c r="AP969" s="354" t="s">
        <v>627</v>
      </c>
      <c r="AQ969" s="354"/>
      <c r="AR969" s="354"/>
      <c r="AS969" s="354"/>
      <c r="AT969" s="354"/>
      <c r="AU969" s="354"/>
      <c r="AV969" s="354"/>
      <c r="AW969" s="354"/>
      <c r="AX969" s="354"/>
    </row>
    <row r="970" spans="1:50" ht="30" customHeight="1" x14ac:dyDescent="0.15">
      <c r="A970" s="373">
        <v>2</v>
      </c>
      <c r="B970" s="373">
        <v>1</v>
      </c>
      <c r="C970" s="355" t="s">
        <v>647</v>
      </c>
      <c r="D970" s="341"/>
      <c r="E970" s="341"/>
      <c r="F970" s="341"/>
      <c r="G970" s="341"/>
      <c r="H970" s="341"/>
      <c r="I970" s="341"/>
      <c r="J970" s="342">
        <v>3010002049767</v>
      </c>
      <c r="K970" s="343"/>
      <c r="L970" s="343"/>
      <c r="M970" s="343"/>
      <c r="N970" s="343"/>
      <c r="O970" s="343"/>
      <c r="P970" s="356" t="s">
        <v>648</v>
      </c>
      <c r="Q970" s="344"/>
      <c r="R970" s="344"/>
      <c r="S970" s="344"/>
      <c r="T970" s="344"/>
      <c r="U970" s="344"/>
      <c r="V970" s="344"/>
      <c r="W970" s="344"/>
      <c r="X970" s="344"/>
      <c r="Y970" s="345">
        <v>0.9</v>
      </c>
      <c r="Z970" s="346"/>
      <c r="AA970" s="346"/>
      <c r="AB970" s="347"/>
      <c r="AC970" s="357" t="s">
        <v>525</v>
      </c>
      <c r="AD970" s="365"/>
      <c r="AE970" s="365"/>
      <c r="AF970" s="365"/>
      <c r="AG970" s="365"/>
      <c r="AH970" s="366" t="s">
        <v>627</v>
      </c>
      <c r="AI970" s="367"/>
      <c r="AJ970" s="367"/>
      <c r="AK970" s="367"/>
      <c r="AL970" s="351">
        <v>100</v>
      </c>
      <c r="AM970" s="352"/>
      <c r="AN970" s="352"/>
      <c r="AO970" s="353"/>
      <c r="AP970" s="354" t="s">
        <v>627</v>
      </c>
      <c r="AQ970" s="354"/>
      <c r="AR970" s="354"/>
      <c r="AS970" s="354"/>
      <c r="AT970" s="354"/>
      <c r="AU970" s="354"/>
      <c r="AV970" s="354"/>
      <c r="AW970" s="354"/>
      <c r="AX970" s="354"/>
    </row>
    <row r="971" spans="1:50" ht="30" customHeight="1" x14ac:dyDescent="0.15">
      <c r="A971" s="373">
        <v>3</v>
      </c>
      <c r="B971" s="373">
        <v>1</v>
      </c>
      <c r="C971" s="355" t="s">
        <v>647</v>
      </c>
      <c r="D971" s="341"/>
      <c r="E971" s="341"/>
      <c r="F971" s="341"/>
      <c r="G971" s="341"/>
      <c r="H971" s="341"/>
      <c r="I971" s="341"/>
      <c r="J971" s="342">
        <v>3010002049767</v>
      </c>
      <c r="K971" s="343"/>
      <c r="L971" s="343"/>
      <c r="M971" s="343"/>
      <c r="N971" s="343"/>
      <c r="O971" s="343"/>
      <c r="P971" s="356" t="s">
        <v>648</v>
      </c>
      <c r="Q971" s="344"/>
      <c r="R971" s="344"/>
      <c r="S971" s="344"/>
      <c r="T971" s="344"/>
      <c r="U971" s="344"/>
      <c r="V971" s="344"/>
      <c r="W971" s="344"/>
      <c r="X971" s="344"/>
      <c r="Y971" s="345">
        <v>0</v>
      </c>
      <c r="Z971" s="346"/>
      <c r="AA971" s="346"/>
      <c r="AB971" s="347"/>
      <c r="AC971" s="357" t="s">
        <v>525</v>
      </c>
      <c r="AD971" s="365"/>
      <c r="AE971" s="365"/>
      <c r="AF971" s="365"/>
      <c r="AG971" s="365"/>
      <c r="AH971" s="366" t="s">
        <v>627</v>
      </c>
      <c r="AI971" s="367"/>
      <c r="AJ971" s="367"/>
      <c r="AK971" s="367"/>
      <c r="AL971" s="351">
        <v>100</v>
      </c>
      <c r="AM971" s="352"/>
      <c r="AN971" s="352"/>
      <c r="AO971" s="353"/>
      <c r="AP971" s="354" t="s">
        <v>627</v>
      </c>
      <c r="AQ971" s="354"/>
      <c r="AR971" s="354"/>
      <c r="AS971" s="354"/>
      <c r="AT971" s="354"/>
      <c r="AU971" s="354"/>
      <c r="AV971" s="354"/>
      <c r="AW971" s="354"/>
      <c r="AX971" s="354"/>
    </row>
    <row r="972" spans="1:50" ht="30" customHeight="1" x14ac:dyDescent="0.15">
      <c r="A972" s="373">
        <v>4</v>
      </c>
      <c r="B972" s="373">
        <v>1</v>
      </c>
      <c r="C972" s="355" t="s">
        <v>647</v>
      </c>
      <c r="D972" s="341"/>
      <c r="E972" s="341"/>
      <c r="F972" s="341"/>
      <c r="G972" s="341"/>
      <c r="H972" s="341"/>
      <c r="I972" s="341"/>
      <c r="J972" s="342">
        <v>3010002049767</v>
      </c>
      <c r="K972" s="343"/>
      <c r="L972" s="343"/>
      <c r="M972" s="343"/>
      <c r="N972" s="343"/>
      <c r="O972" s="343"/>
      <c r="P972" s="356" t="s">
        <v>648</v>
      </c>
      <c r="Q972" s="344"/>
      <c r="R972" s="344"/>
      <c r="S972" s="344"/>
      <c r="T972" s="344"/>
      <c r="U972" s="344"/>
      <c r="V972" s="344"/>
      <c r="W972" s="344"/>
      <c r="X972" s="344"/>
      <c r="Y972" s="345">
        <v>0</v>
      </c>
      <c r="Z972" s="346"/>
      <c r="AA972" s="346"/>
      <c r="AB972" s="347"/>
      <c r="AC972" s="357" t="s">
        <v>525</v>
      </c>
      <c r="AD972" s="365"/>
      <c r="AE972" s="365"/>
      <c r="AF972" s="365"/>
      <c r="AG972" s="365"/>
      <c r="AH972" s="366" t="s">
        <v>627</v>
      </c>
      <c r="AI972" s="367"/>
      <c r="AJ972" s="367"/>
      <c r="AK972" s="367"/>
      <c r="AL972" s="351">
        <v>100</v>
      </c>
      <c r="AM972" s="352"/>
      <c r="AN972" s="352"/>
      <c r="AO972" s="353"/>
      <c r="AP972" s="354" t="s">
        <v>627</v>
      </c>
      <c r="AQ972" s="354"/>
      <c r="AR972" s="354"/>
      <c r="AS972" s="354"/>
      <c r="AT972" s="354"/>
      <c r="AU972" s="354"/>
      <c r="AV972" s="354"/>
      <c r="AW972" s="354"/>
      <c r="AX972" s="354"/>
    </row>
    <row r="973" spans="1:50" ht="48" customHeight="1" x14ac:dyDescent="0.15">
      <c r="A973" s="373">
        <v>5</v>
      </c>
      <c r="B973" s="373">
        <v>1</v>
      </c>
      <c r="C973" s="355" t="s">
        <v>649</v>
      </c>
      <c r="D973" s="341"/>
      <c r="E973" s="341"/>
      <c r="F973" s="341"/>
      <c r="G973" s="341"/>
      <c r="H973" s="341"/>
      <c r="I973" s="341"/>
      <c r="J973" s="342">
        <v>4120001016657</v>
      </c>
      <c r="K973" s="343"/>
      <c r="L973" s="343"/>
      <c r="M973" s="343"/>
      <c r="N973" s="343"/>
      <c r="O973" s="343"/>
      <c r="P973" s="356" t="s">
        <v>648</v>
      </c>
      <c r="Q973" s="344"/>
      <c r="R973" s="344"/>
      <c r="S973" s="344"/>
      <c r="T973" s="344"/>
      <c r="U973" s="344"/>
      <c r="V973" s="344"/>
      <c r="W973" s="344"/>
      <c r="X973" s="344"/>
      <c r="Y973" s="345">
        <v>1</v>
      </c>
      <c r="Z973" s="346"/>
      <c r="AA973" s="346"/>
      <c r="AB973" s="347"/>
      <c r="AC973" s="357" t="s">
        <v>525</v>
      </c>
      <c r="AD973" s="365"/>
      <c r="AE973" s="365"/>
      <c r="AF973" s="365"/>
      <c r="AG973" s="365"/>
      <c r="AH973" s="366" t="s">
        <v>627</v>
      </c>
      <c r="AI973" s="367"/>
      <c r="AJ973" s="367"/>
      <c r="AK973" s="367"/>
      <c r="AL973" s="351">
        <v>100</v>
      </c>
      <c r="AM973" s="352"/>
      <c r="AN973" s="352"/>
      <c r="AO973" s="353"/>
      <c r="AP973" s="354" t="s">
        <v>627</v>
      </c>
      <c r="AQ973" s="354"/>
      <c r="AR973" s="354"/>
      <c r="AS973" s="354"/>
      <c r="AT973" s="354"/>
      <c r="AU973" s="354"/>
      <c r="AV973" s="354"/>
      <c r="AW973" s="354"/>
      <c r="AX973" s="354"/>
    </row>
    <row r="974" spans="1:50" ht="30" customHeight="1" x14ac:dyDescent="0.15">
      <c r="A974" s="373">
        <v>6</v>
      </c>
      <c r="B974" s="373">
        <v>1</v>
      </c>
      <c r="C974" s="355" t="s">
        <v>650</v>
      </c>
      <c r="D974" s="341"/>
      <c r="E974" s="341"/>
      <c r="F974" s="341"/>
      <c r="G974" s="341"/>
      <c r="H974" s="341"/>
      <c r="I974" s="341"/>
      <c r="J974" s="342">
        <v>3010905000792</v>
      </c>
      <c r="K974" s="343"/>
      <c r="L974" s="343"/>
      <c r="M974" s="343"/>
      <c r="N974" s="343"/>
      <c r="O974" s="343"/>
      <c r="P974" s="356" t="s">
        <v>651</v>
      </c>
      <c r="Q974" s="344"/>
      <c r="R974" s="344"/>
      <c r="S974" s="344"/>
      <c r="T974" s="344"/>
      <c r="U974" s="344"/>
      <c r="V974" s="344"/>
      <c r="W974" s="344"/>
      <c r="X974" s="344"/>
      <c r="Y974" s="345">
        <v>0</v>
      </c>
      <c r="Z974" s="346"/>
      <c r="AA974" s="346"/>
      <c r="AB974" s="347"/>
      <c r="AC974" s="357" t="s">
        <v>525</v>
      </c>
      <c r="AD974" s="365"/>
      <c r="AE974" s="365"/>
      <c r="AF974" s="365"/>
      <c r="AG974" s="365"/>
      <c r="AH974" s="366" t="s">
        <v>627</v>
      </c>
      <c r="AI974" s="367"/>
      <c r="AJ974" s="367"/>
      <c r="AK974" s="367"/>
      <c r="AL974" s="351">
        <v>100</v>
      </c>
      <c r="AM974" s="352"/>
      <c r="AN974" s="352"/>
      <c r="AO974" s="353"/>
      <c r="AP974" s="354" t="s">
        <v>627</v>
      </c>
      <c r="AQ974" s="354"/>
      <c r="AR974" s="354"/>
      <c r="AS974" s="354"/>
      <c r="AT974" s="354"/>
      <c r="AU974" s="354"/>
      <c r="AV974" s="354"/>
      <c r="AW974" s="354"/>
      <c r="AX974" s="354"/>
    </row>
    <row r="975" spans="1:50" ht="30" customHeight="1" x14ac:dyDescent="0.15">
      <c r="A975" s="373">
        <v>7</v>
      </c>
      <c r="B975" s="373">
        <v>1</v>
      </c>
      <c r="C975" s="355" t="s">
        <v>650</v>
      </c>
      <c r="D975" s="341"/>
      <c r="E975" s="341"/>
      <c r="F975" s="341"/>
      <c r="G975" s="341"/>
      <c r="H975" s="341"/>
      <c r="I975" s="341"/>
      <c r="J975" s="342">
        <v>3010905000792</v>
      </c>
      <c r="K975" s="343"/>
      <c r="L975" s="343"/>
      <c r="M975" s="343"/>
      <c r="N975" s="343"/>
      <c r="O975" s="343"/>
      <c r="P975" s="356" t="s">
        <v>651</v>
      </c>
      <c r="Q975" s="344"/>
      <c r="R975" s="344"/>
      <c r="S975" s="344"/>
      <c r="T975" s="344"/>
      <c r="U975" s="344"/>
      <c r="V975" s="344"/>
      <c r="W975" s="344"/>
      <c r="X975" s="344"/>
      <c r="Y975" s="345">
        <v>0</v>
      </c>
      <c r="Z975" s="346"/>
      <c r="AA975" s="346"/>
      <c r="AB975" s="347"/>
      <c r="AC975" s="357" t="s">
        <v>525</v>
      </c>
      <c r="AD975" s="365"/>
      <c r="AE975" s="365"/>
      <c r="AF975" s="365"/>
      <c r="AG975" s="365"/>
      <c r="AH975" s="366" t="s">
        <v>627</v>
      </c>
      <c r="AI975" s="367"/>
      <c r="AJ975" s="367"/>
      <c r="AK975" s="367"/>
      <c r="AL975" s="351">
        <v>100</v>
      </c>
      <c r="AM975" s="352"/>
      <c r="AN975" s="352"/>
      <c r="AO975" s="353"/>
      <c r="AP975" s="354" t="s">
        <v>627</v>
      </c>
      <c r="AQ975" s="354"/>
      <c r="AR975" s="354"/>
      <c r="AS975" s="354"/>
      <c r="AT975" s="354"/>
      <c r="AU975" s="354"/>
      <c r="AV975" s="354"/>
      <c r="AW975" s="354"/>
      <c r="AX975" s="354"/>
    </row>
    <row r="976" spans="1:50" ht="30" customHeight="1" x14ac:dyDescent="0.15">
      <c r="A976" s="373">
        <v>8</v>
      </c>
      <c r="B976" s="373">
        <v>1</v>
      </c>
      <c r="C976" s="355" t="s">
        <v>650</v>
      </c>
      <c r="D976" s="341"/>
      <c r="E976" s="341"/>
      <c r="F976" s="341"/>
      <c r="G976" s="341"/>
      <c r="H976" s="341"/>
      <c r="I976" s="341"/>
      <c r="J976" s="342">
        <v>3010905000792</v>
      </c>
      <c r="K976" s="343"/>
      <c r="L976" s="343"/>
      <c r="M976" s="343"/>
      <c r="N976" s="343"/>
      <c r="O976" s="343"/>
      <c r="P976" s="356" t="s">
        <v>651</v>
      </c>
      <c r="Q976" s="344"/>
      <c r="R976" s="344"/>
      <c r="S976" s="344"/>
      <c r="T976" s="344"/>
      <c r="U976" s="344"/>
      <c r="V976" s="344"/>
      <c r="W976" s="344"/>
      <c r="X976" s="344"/>
      <c r="Y976" s="345">
        <v>0</v>
      </c>
      <c r="Z976" s="346"/>
      <c r="AA976" s="346"/>
      <c r="AB976" s="347"/>
      <c r="AC976" s="357" t="s">
        <v>525</v>
      </c>
      <c r="AD976" s="365"/>
      <c r="AE976" s="365"/>
      <c r="AF976" s="365"/>
      <c r="AG976" s="365"/>
      <c r="AH976" s="366" t="s">
        <v>627</v>
      </c>
      <c r="AI976" s="367"/>
      <c r="AJ976" s="367"/>
      <c r="AK976" s="367"/>
      <c r="AL976" s="351">
        <v>100</v>
      </c>
      <c r="AM976" s="352"/>
      <c r="AN976" s="352"/>
      <c r="AO976" s="353"/>
      <c r="AP976" s="354" t="s">
        <v>627</v>
      </c>
      <c r="AQ976" s="354"/>
      <c r="AR976" s="354"/>
      <c r="AS976" s="354"/>
      <c r="AT976" s="354"/>
      <c r="AU976" s="354"/>
      <c r="AV976" s="354"/>
      <c r="AW976" s="354"/>
      <c r="AX976" s="354"/>
    </row>
    <row r="977" spans="1:50" ht="30" customHeight="1" x14ac:dyDescent="0.15">
      <c r="A977" s="373">
        <v>9</v>
      </c>
      <c r="B977" s="373">
        <v>1</v>
      </c>
      <c r="C977" s="355" t="s">
        <v>650</v>
      </c>
      <c r="D977" s="341"/>
      <c r="E977" s="341"/>
      <c r="F977" s="341"/>
      <c r="G977" s="341"/>
      <c r="H977" s="341"/>
      <c r="I977" s="341"/>
      <c r="J977" s="342">
        <v>3010905000792</v>
      </c>
      <c r="K977" s="343"/>
      <c r="L977" s="343"/>
      <c r="M977" s="343"/>
      <c r="N977" s="343"/>
      <c r="O977" s="343"/>
      <c r="P977" s="356" t="s">
        <v>651</v>
      </c>
      <c r="Q977" s="344"/>
      <c r="R977" s="344"/>
      <c r="S977" s="344"/>
      <c r="T977" s="344"/>
      <c r="U977" s="344"/>
      <c r="V977" s="344"/>
      <c r="W977" s="344"/>
      <c r="X977" s="344"/>
      <c r="Y977" s="345">
        <v>0.6</v>
      </c>
      <c r="Z977" s="346"/>
      <c r="AA977" s="346"/>
      <c r="AB977" s="347"/>
      <c r="AC977" s="357" t="s">
        <v>525</v>
      </c>
      <c r="AD977" s="365"/>
      <c r="AE977" s="365"/>
      <c r="AF977" s="365"/>
      <c r="AG977" s="365"/>
      <c r="AH977" s="366" t="s">
        <v>627</v>
      </c>
      <c r="AI977" s="367"/>
      <c r="AJ977" s="367"/>
      <c r="AK977" s="367"/>
      <c r="AL977" s="351">
        <v>100</v>
      </c>
      <c r="AM977" s="352"/>
      <c r="AN977" s="352"/>
      <c r="AO977" s="353"/>
      <c r="AP977" s="354" t="s">
        <v>627</v>
      </c>
      <c r="AQ977" s="354"/>
      <c r="AR977" s="354"/>
      <c r="AS977" s="354"/>
      <c r="AT977" s="354"/>
      <c r="AU977" s="354"/>
      <c r="AV977" s="354"/>
      <c r="AW977" s="354"/>
      <c r="AX977" s="354"/>
    </row>
    <row r="978" spans="1:50" ht="30" customHeight="1" x14ac:dyDescent="0.15">
      <c r="A978" s="373">
        <v>10</v>
      </c>
      <c r="B978" s="373">
        <v>1</v>
      </c>
      <c r="C978" s="355" t="s">
        <v>652</v>
      </c>
      <c r="D978" s="341"/>
      <c r="E978" s="341"/>
      <c r="F978" s="341"/>
      <c r="G978" s="341"/>
      <c r="H978" s="341"/>
      <c r="I978" s="341"/>
      <c r="J978" s="342">
        <v>2060001001667</v>
      </c>
      <c r="K978" s="343"/>
      <c r="L978" s="343"/>
      <c r="M978" s="343"/>
      <c r="N978" s="343"/>
      <c r="O978" s="343"/>
      <c r="P978" s="356" t="s">
        <v>648</v>
      </c>
      <c r="Q978" s="344"/>
      <c r="R978" s="344"/>
      <c r="S978" s="344"/>
      <c r="T978" s="344"/>
      <c r="U978" s="344"/>
      <c r="V978" s="344"/>
      <c r="W978" s="344"/>
      <c r="X978" s="344"/>
      <c r="Y978" s="345">
        <v>0.2</v>
      </c>
      <c r="Z978" s="346"/>
      <c r="AA978" s="346"/>
      <c r="AB978" s="347"/>
      <c r="AC978" s="357" t="s">
        <v>525</v>
      </c>
      <c r="AD978" s="365"/>
      <c r="AE978" s="365"/>
      <c r="AF978" s="365"/>
      <c r="AG978" s="365"/>
      <c r="AH978" s="366" t="s">
        <v>627</v>
      </c>
      <c r="AI978" s="367"/>
      <c r="AJ978" s="367"/>
      <c r="AK978" s="367"/>
      <c r="AL978" s="351">
        <v>100</v>
      </c>
      <c r="AM978" s="352"/>
      <c r="AN978" s="352"/>
      <c r="AO978" s="353"/>
      <c r="AP978" s="354" t="s">
        <v>627</v>
      </c>
      <c r="AQ978" s="354"/>
      <c r="AR978" s="354"/>
      <c r="AS978" s="354"/>
      <c r="AT978" s="354"/>
      <c r="AU978" s="354"/>
      <c r="AV978" s="354"/>
      <c r="AW978" s="354"/>
      <c r="AX978" s="354"/>
    </row>
    <row r="979" spans="1:50" ht="30" customHeight="1" x14ac:dyDescent="0.15">
      <c r="A979" s="373">
        <v>11</v>
      </c>
      <c r="B979" s="373">
        <v>1</v>
      </c>
      <c r="C979" s="355" t="s">
        <v>652</v>
      </c>
      <c r="D979" s="341"/>
      <c r="E979" s="341"/>
      <c r="F979" s="341"/>
      <c r="G979" s="341"/>
      <c r="H979" s="341"/>
      <c r="I979" s="341"/>
      <c r="J979" s="342">
        <v>2060001001667</v>
      </c>
      <c r="K979" s="343"/>
      <c r="L979" s="343"/>
      <c r="M979" s="343"/>
      <c r="N979" s="343"/>
      <c r="O979" s="343"/>
      <c r="P979" s="356" t="s">
        <v>648</v>
      </c>
      <c r="Q979" s="344"/>
      <c r="R979" s="344"/>
      <c r="S979" s="344"/>
      <c r="T979" s="344"/>
      <c r="U979" s="344"/>
      <c r="V979" s="344"/>
      <c r="W979" s="344"/>
      <c r="X979" s="344"/>
      <c r="Y979" s="345">
        <v>0.2</v>
      </c>
      <c r="Z979" s="346"/>
      <c r="AA979" s="346"/>
      <c r="AB979" s="347"/>
      <c r="AC979" s="357" t="s">
        <v>525</v>
      </c>
      <c r="AD979" s="365"/>
      <c r="AE979" s="365"/>
      <c r="AF979" s="365"/>
      <c r="AG979" s="365"/>
      <c r="AH979" s="349" t="s">
        <v>627</v>
      </c>
      <c r="AI979" s="350"/>
      <c r="AJ979" s="350"/>
      <c r="AK979" s="350"/>
      <c r="AL979" s="351">
        <v>100</v>
      </c>
      <c r="AM979" s="352"/>
      <c r="AN979" s="352"/>
      <c r="AO979" s="353"/>
      <c r="AP979" s="354" t="s">
        <v>627</v>
      </c>
      <c r="AQ979" s="354"/>
      <c r="AR979" s="354"/>
      <c r="AS979" s="354"/>
      <c r="AT979" s="354"/>
      <c r="AU979" s="354"/>
      <c r="AV979" s="354"/>
      <c r="AW979" s="354"/>
      <c r="AX979" s="354"/>
    </row>
    <row r="980" spans="1:50" ht="30" customHeight="1" x14ac:dyDescent="0.15">
      <c r="A980" s="373">
        <v>12</v>
      </c>
      <c r="B980" s="373">
        <v>1</v>
      </c>
      <c r="C980" s="355" t="s">
        <v>652</v>
      </c>
      <c r="D980" s="341"/>
      <c r="E980" s="341"/>
      <c r="F980" s="341"/>
      <c r="G980" s="341"/>
      <c r="H980" s="341"/>
      <c r="I980" s="341"/>
      <c r="J980" s="342">
        <v>2060001001667</v>
      </c>
      <c r="K980" s="343"/>
      <c r="L980" s="343"/>
      <c r="M980" s="343"/>
      <c r="N980" s="343"/>
      <c r="O980" s="343"/>
      <c r="P980" s="356" t="s">
        <v>648</v>
      </c>
      <c r="Q980" s="344"/>
      <c r="R980" s="344"/>
      <c r="S980" s="344"/>
      <c r="T980" s="344"/>
      <c r="U980" s="344"/>
      <c r="V980" s="344"/>
      <c r="W980" s="344"/>
      <c r="X980" s="344"/>
      <c r="Y980" s="345">
        <v>0.2</v>
      </c>
      <c r="Z980" s="346"/>
      <c r="AA980" s="346"/>
      <c r="AB980" s="347"/>
      <c r="AC980" s="357" t="s">
        <v>525</v>
      </c>
      <c r="AD980" s="365"/>
      <c r="AE980" s="365"/>
      <c r="AF980" s="365"/>
      <c r="AG980" s="365"/>
      <c r="AH980" s="349" t="s">
        <v>640</v>
      </c>
      <c r="AI980" s="350"/>
      <c r="AJ980" s="350"/>
      <c r="AK980" s="350"/>
      <c r="AL980" s="351">
        <v>100</v>
      </c>
      <c r="AM980" s="352"/>
      <c r="AN980" s="352"/>
      <c r="AO980" s="353"/>
      <c r="AP980" s="354" t="s">
        <v>627</v>
      </c>
      <c r="AQ980" s="354"/>
      <c r="AR980" s="354"/>
      <c r="AS980" s="354"/>
      <c r="AT980" s="354"/>
      <c r="AU980" s="354"/>
      <c r="AV980" s="354"/>
      <c r="AW980" s="354"/>
      <c r="AX980" s="354"/>
    </row>
    <row r="981" spans="1:50" ht="30" customHeight="1" x14ac:dyDescent="0.15">
      <c r="A981" s="373">
        <v>13</v>
      </c>
      <c r="B981" s="373">
        <v>1</v>
      </c>
      <c r="C981" s="355" t="s">
        <v>632</v>
      </c>
      <c r="D981" s="341"/>
      <c r="E981" s="341"/>
      <c r="F981" s="341"/>
      <c r="G981" s="341"/>
      <c r="H981" s="341"/>
      <c r="I981" s="341"/>
      <c r="J981" s="342" t="s">
        <v>627</v>
      </c>
      <c r="K981" s="343"/>
      <c r="L981" s="343"/>
      <c r="M981" s="343"/>
      <c r="N981" s="343"/>
      <c r="O981" s="343"/>
      <c r="P981" s="356" t="s">
        <v>653</v>
      </c>
      <c r="Q981" s="344"/>
      <c r="R981" s="344"/>
      <c r="S981" s="344"/>
      <c r="T981" s="344"/>
      <c r="U981" s="344"/>
      <c r="V981" s="344"/>
      <c r="W981" s="344"/>
      <c r="X981" s="344"/>
      <c r="Y981" s="345">
        <v>0.5</v>
      </c>
      <c r="Z981" s="346"/>
      <c r="AA981" s="346"/>
      <c r="AB981" s="347"/>
      <c r="AC981" s="357" t="s">
        <v>196</v>
      </c>
      <c r="AD981" s="365"/>
      <c r="AE981" s="365"/>
      <c r="AF981" s="365"/>
      <c r="AG981" s="365"/>
      <c r="AH981" s="349" t="s">
        <v>627</v>
      </c>
      <c r="AI981" s="350"/>
      <c r="AJ981" s="350"/>
      <c r="AK981" s="350"/>
      <c r="AL981" s="351" t="s">
        <v>627</v>
      </c>
      <c r="AM981" s="352"/>
      <c r="AN981" s="352"/>
      <c r="AO981" s="353"/>
      <c r="AP981" s="354" t="s">
        <v>627</v>
      </c>
      <c r="AQ981" s="354"/>
      <c r="AR981" s="354"/>
      <c r="AS981" s="354"/>
      <c r="AT981" s="354"/>
      <c r="AU981" s="354"/>
      <c r="AV981" s="354"/>
      <c r="AW981" s="354"/>
      <c r="AX981" s="354"/>
    </row>
    <row r="982" spans="1:50" ht="30" customHeight="1" x14ac:dyDescent="0.15">
      <c r="A982" s="373">
        <v>14</v>
      </c>
      <c r="B982" s="373">
        <v>1</v>
      </c>
      <c r="C982" s="355" t="s">
        <v>654</v>
      </c>
      <c r="D982" s="341"/>
      <c r="E982" s="341"/>
      <c r="F982" s="341"/>
      <c r="G982" s="341"/>
      <c r="H982" s="341"/>
      <c r="I982" s="341"/>
      <c r="J982" s="342">
        <v>9010001145446</v>
      </c>
      <c r="K982" s="343"/>
      <c r="L982" s="343"/>
      <c r="M982" s="343"/>
      <c r="N982" s="343"/>
      <c r="O982" s="343"/>
      <c r="P982" s="356" t="s">
        <v>648</v>
      </c>
      <c r="Q982" s="344"/>
      <c r="R982" s="344"/>
      <c r="S982" s="344"/>
      <c r="T982" s="344"/>
      <c r="U982" s="344"/>
      <c r="V982" s="344"/>
      <c r="W982" s="344"/>
      <c r="X982" s="344"/>
      <c r="Y982" s="345">
        <v>0.2</v>
      </c>
      <c r="Z982" s="346"/>
      <c r="AA982" s="346"/>
      <c r="AB982" s="347"/>
      <c r="AC982" s="348" t="s">
        <v>525</v>
      </c>
      <c r="AD982" s="348"/>
      <c r="AE982" s="348"/>
      <c r="AF982" s="348"/>
      <c r="AG982" s="348"/>
      <c r="AH982" s="349" t="s">
        <v>627</v>
      </c>
      <c r="AI982" s="350"/>
      <c r="AJ982" s="350"/>
      <c r="AK982" s="350"/>
      <c r="AL982" s="351">
        <v>100</v>
      </c>
      <c r="AM982" s="352"/>
      <c r="AN982" s="352"/>
      <c r="AO982" s="353"/>
      <c r="AP982" s="354" t="s">
        <v>627</v>
      </c>
      <c r="AQ982" s="354"/>
      <c r="AR982" s="354"/>
      <c r="AS982" s="354"/>
      <c r="AT982" s="354"/>
      <c r="AU982" s="354"/>
      <c r="AV982" s="354"/>
      <c r="AW982" s="354"/>
      <c r="AX982" s="354"/>
    </row>
    <row r="983" spans="1:50" ht="30" customHeight="1" x14ac:dyDescent="0.15">
      <c r="A983" s="373">
        <v>15</v>
      </c>
      <c r="B983" s="373">
        <v>1</v>
      </c>
      <c r="C983" s="355" t="s">
        <v>654</v>
      </c>
      <c r="D983" s="341"/>
      <c r="E983" s="341"/>
      <c r="F983" s="341"/>
      <c r="G983" s="341"/>
      <c r="H983" s="341"/>
      <c r="I983" s="341"/>
      <c r="J983" s="342">
        <v>9010001145446</v>
      </c>
      <c r="K983" s="343"/>
      <c r="L983" s="343"/>
      <c r="M983" s="343"/>
      <c r="N983" s="343"/>
      <c r="O983" s="343"/>
      <c r="P983" s="356" t="s">
        <v>648</v>
      </c>
      <c r="Q983" s="344"/>
      <c r="R983" s="344"/>
      <c r="S983" s="344"/>
      <c r="T983" s="344"/>
      <c r="U983" s="344"/>
      <c r="V983" s="344"/>
      <c r="W983" s="344"/>
      <c r="X983" s="344"/>
      <c r="Y983" s="345">
        <v>0.2</v>
      </c>
      <c r="Z983" s="346"/>
      <c r="AA983" s="346"/>
      <c r="AB983" s="347"/>
      <c r="AC983" s="348" t="s">
        <v>525</v>
      </c>
      <c r="AD983" s="348"/>
      <c r="AE983" s="348"/>
      <c r="AF983" s="348"/>
      <c r="AG983" s="348"/>
      <c r="AH983" s="349" t="s">
        <v>627</v>
      </c>
      <c r="AI983" s="350"/>
      <c r="AJ983" s="350"/>
      <c r="AK983" s="350"/>
      <c r="AL983" s="351">
        <v>100</v>
      </c>
      <c r="AM983" s="352"/>
      <c r="AN983" s="352"/>
      <c r="AO983" s="353"/>
      <c r="AP983" s="354" t="s">
        <v>627</v>
      </c>
      <c r="AQ983" s="354"/>
      <c r="AR983" s="354"/>
      <c r="AS983" s="354"/>
      <c r="AT983" s="354"/>
      <c r="AU983" s="354"/>
      <c r="AV983" s="354"/>
      <c r="AW983" s="354"/>
      <c r="AX983" s="354"/>
    </row>
    <row r="984" spans="1:50" ht="30" customHeight="1" x14ac:dyDescent="0.15">
      <c r="A984" s="373">
        <v>16</v>
      </c>
      <c r="B984" s="373">
        <v>1</v>
      </c>
      <c r="C984" s="355" t="s">
        <v>655</v>
      </c>
      <c r="D984" s="341"/>
      <c r="E984" s="341"/>
      <c r="F984" s="341"/>
      <c r="G984" s="341"/>
      <c r="H984" s="341"/>
      <c r="I984" s="341"/>
      <c r="J984" s="342">
        <v>1013301023163</v>
      </c>
      <c r="K984" s="343"/>
      <c r="L984" s="343"/>
      <c r="M984" s="343"/>
      <c r="N984" s="343"/>
      <c r="O984" s="343"/>
      <c r="P984" s="356" t="s">
        <v>656</v>
      </c>
      <c r="Q984" s="344"/>
      <c r="R984" s="344"/>
      <c r="S984" s="344"/>
      <c r="T984" s="344"/>
      <c r="U984" s="344"/>
      <c r="V984" s="344"/>
      <c r="W984" s="344"/>
      <c r="X984" s="344"/>
      <c r="Y984" s="345">
        <v>0.2</v>
      </c>
      <c r="Z984" s="346"/>
      <c r="AA984" s="346"/>
      <c r="AB984" s="347"/>
      <c r="AC984" s="348" t="s">
        <v>525</v>
      </c>
      <c r="AD984" s="348"/>
      <c r="AE984" s="348"/>
      <c r="AF984" s="348"/>
      <c r="AG984" s="348"/>
      <c r="AH984" s="349" t="s">
        <v>627</v>
      </c>
      <c r="AI984" s="350"/>
      <c r="AJ984" s="350"/>
      <c r="AK984" s="350"/>
      <c r="AL984" s="351">
        <v>100</v>
      </c>
      <c r="AM984" s="352"/>
      <c r="AN984" s="352"/>
      <c r="AO984" s="353"/>
      <c r="AP984" s="354" t="s">
        <v>627</v>
      </c>
      <c r="AQ984" s="354"/>
      <c r="AR984" s="354"/>
      <c r="AS984" s="354"/>
      <c r="AT984" s="354"/>
      <c r="AU984" s="354"/>
      <c r="AV984" s="354"/>
      <c r="AW984" s="354"/>
      <c r="AX984" s="354"/>
    </row>
    <row r="985" spans="1:50" s="16" customFormat="1" ht="30" customHeight="1" x14ac:dyDescent="0.15">
      <c r="A985" s="373">
        <v>17</v>
      </c>
      <c r="B985" s="373">
        <v>1</v>
      </c>
      <c r="C985" s="355" t="s">
        <v>657</v>
      </c>
      <c r="D985" s="341"/>
      <c r="E985" s="341"/>
      <c r="F985" s="341"/>
      <c r="G985" s="341"/>
      <c r="H985" s="341"/>
      <c r="I985" s="341"/>
      <c r="J985" s="342">
        <v>1010001112577</v>
      </c>
      <c r="K985" s="343"/>
      <c r="L985" s="343"/>
      <c r="M985" s="343"/>
      <c r="N985" s="343"/>
      <c r="O985" s="343"/>
      <c r="P985" s="356" t="s">
        <v>658</v>
      </c>
      <c r="Q985" s="344"/>
      <c r="R985" s="344"/>
      <c r="S985" s="344"/>
      <c r="T985" s="344"/>
      <c r="U985" s="344"/>
      <c r="V985" s="344"/>
      <c r="W985" s="344"/>
      <c r="X985" s="344"/>
      <c r="Y985" s="345">
        <v>0.2</v>
      </c>
      <c r="Z985" s="346"/>
      <c r="AA985" s="346"/>
      <c r="AB985" s="347"/>
      <c r="AC985" s="348" t="s">
        <v>526</v>
      </c>
      <c r="AD985" s="348"/>
      <c r="AE985" s="348"/>
      <c r="AF985" s="348"/>
      <c r="AG985" s="348"/>
      <c r="AH985" s="349" t="s">
        <v>627</v>
      </c>
      <c r="AI985" s="350"/>
      <c r="AJ985" s="350"/>
      <c r="AK985" s="350"/>
      <c r="AL985" s="351">
        <v>100</v>
      </c>
      <c r="AM985" s="352"/>
      <c r="AN985" s="352"/>
      <c r="AO985" s="353"/>
      <c r="AP985" s="354" t="s">
        <v>627</v>
      </c>
      <c r="AQ985" s="354"/>
      <c r="AR985" s="354"/>
      <c r="AS985" s="354"/>
      <c r="AT985" s="354"/>
      <c r="AU985" s="354"/>
      <c r="AV985" s="354"/>
      <c r="AW985" s="354"/>
      <c r="AX985" s="354"/>
    </row>
    <row r="986" spans="1:50" ht="30" customHeight="1" x14ac:dyDescent="0.15">
      <c r="A986" s="373">
        <v>18</v>
      </c>
      <c r="B986" s="373">
        <v>1</v>
      </c>
      <c r="C986" s="355" t="s">
        <v>659</v>
      </c>
      <c r="D986" s="341"/>
      <c r="E986" s="341"/>
      <c r="F986" s="341"/>
      <c r="G986" s="341"/>
      <c r="H986" s="341"/>
      <c r="I986" s="341"/>
      <c r="J986" s="342" t="s">
        <v>627</v>
      </c>
      <c r="K986" s="343"/>
      <c r="L986" s="343"/>
      <c r="M986" s="343"/>
      <c r="N986" s="343"/>
      <c r="O986" s="343"/>
      <c r="P986" s="356" t="s">
        <v>653</v>
      </c>
      <c r="Q986" s="344"/>
      <c r="R986" s="344"/>
      <c r="S986" s="344"/>
      <c r="T986" s="344"/>
      <c r="U986" s="344"/>
      <c r="V986" s="344"/>
      <c r="W986" s="344"/>
      <c r="X986" s="344"/>
      <c r="Y986" s="345">
        <v>0.1</v>
      </c>
      <c r="Z986" s="346"/>
      <c r="AA986" s="346"/>
      <c r="AB986" s="347"/>
      <c r="AC986" s="348" t="s">
        <v>196</v>
      </c>
      <c r="AD986" s="348"/>
      <c r="AE986" s="348"/>
      <c r="AF986" s="348"/>
      <c r="AG986" s="348"/>
      <c r="AH986" s="349" t="s">
        <v>627</v>
      </c>
      <c r="AI986" s="350"/>
      <c r="AJ986" s="350"/>
      <c r="AK986" s="350"/>
      <c r="AL986" s="351" t="s">
        <v>627</v>
      </c>
      <c r="AM986" s="352"/>
      <c r="AN986" s="352"/>
      <c r="AO986" s="353"/>
      <c r="AP986" s="354" t="s">
        <v>627</v>
      </c>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478</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478</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478</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485</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9"/>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378" t="s">
        <v>627</v>
      </c>
      <c r="F1102" s="372"/>
      <c r="G1102" s="372"/>
      <c r="H1102" s="372"/>
      <c r="I1102" s="372"/>
      <c r="J1102" s="342" t="s">
        <v>627</v>
      </c>
      <c r="K1102" s="343"/>
      <c r="L1102" s="343"/>
      <c r="M1102" s="343"/>
      <c r="N1102" s="343"/>
      <c r="O1102" s="343"/>
      <c r="P1102" s="356" t="s">
        <v>627</v>
      </c>
      <c r="Q1102" s="344"/>
      <c r="R1102" s="344"/>
      <c r="S1102" s="344"/>
      <c r="T1102" s="344"/>
      <c r="U1102" s="344"/>
      <c r="V1102" s="344"/>
      <c r="W1102" s="344"/>
      <c r="X1102" s="344"/>
      <c r="Y1102" s="345" t="s">
        <v>627</v>
      </c>
      <c r="Z1102" s="346"/>
      <c r="AA1102" s="346"/>
      <c r="AB1102" s="347"/>
      <c r="AC1102" s="348"/>
      <c r="AD1102" s="348"/>
      <c r="AE1102" s="348"/>
      <c r="AF1102" s="348"/>
      <c r="AG1102" s="348"/>
      <c r="AH1102" s="349" t="s">
        <v>627</v>
      </c>
      <c r="AI1102" s="350"/>
      <c r="AJ1102" s="350"/>
      <c r="AK1102" s="350"/>
      <c r="AL1102" s="351" t="s">
        <v>627</v>
      </c>
      <c r="AM1102" s="352"/>
      <c r="AN1102" s="352"/>
      <c r="AO1102" s="353"/>
      <c r="AP1102" s="354" t="s">
        <v>627</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49">
      <formula>IF(RIGHT(TEXT(P14,"0.#"),1)=".",FALSE,TRUE)</formula>
    </cfRule>
    <cfRule type="expression" dxfId="2794" priority="14050">
      <formula>IF(RIGHT(TEXT(P14,"0.#"),1)=".",TRUE,FALSE)</formula>
    </cfRule>
  </conditionalFormatting>
  <conditionalFormatting sqref="AE32">
    <cfRule type="expression" dxfId="2793" priority="14039">
      <formula>IF(RIGHT(TEXT(AE32,"0.#"),1)=".",FALSE,TRUE)</formula>
    </cfRule>
    <cfRule type="expression" dxfId="2792" priority="14040">
      <formula>IF(RIGHT(TEXT(AE32,"0.#"),1)=".",TRUE,FALSE)</formula>
    </cfRule>
  </conditionalFormatting>
  <conditionalFormatting sqref="P18:AX18">
    <cfRule type="expression" dxfId="2791" priority="13925">
      <formula>IF(RIGHT(TEXT(P18,"0.#"),1)=".",FALSE,TRUE)</formula>
    </cfRule>
    <cfRule type="expression" dxfId="2790" priority="13926">
      <formula>IF(RIGHT(TEXT(P18,"0.#"),1)=".",TRUE,FALSE)</formula>
    </cfRule>
  </conditionalFormatting>
  <conditionalFormatting sqref="Y782">
    <cfRule type="expression" dxfId="2789" priority="13921">
      <formula>IF(RIGHT(TEXT(Y782,"0.#"),1)=".",FALSE,TRUE)</formula>
    </cfRule>
    <cfRule type="expression" dxfId="2788" priority="13922">
      <formula>IF(RIGHT(TEXT(Y782,"0.#"),1)=".",TRUE,FALSE)</formula>
    </cfRule>
  </conditionalFormatting>
  <conditionalFormatting sqref="Y791">
    <cfRule type="expression" dxfId="2787" priority="13917">
      <formula>IF(RIGHT(TEXT(Y791,"0.#"),1)=".",FALSE,TRUE)</formula>
    </cfRule>
    <cfRule type="expression" dxfId="2786" priority="13918">
      <formula>IF(RIGHT(TEXT(Y791,"0.#"),1)=".",TRUE,FALSE)</formula>
    </cfRule>
  </conditionalFormatting>
  <conditionalFormatting sqref="Y822:Y829 Y820 Y809:Y816 Y807 Y796:Y803 Y794">
    <cfRule type="expression" dxfId="2785" priority="13699">
      <formula>IF(RIGHT(TEXT(Y794,"0.#"),1)=".",FALSE,TRUE)</formula>
    </cfRule>
    <cfRule type="expression" dxfId="2784" priority="13700">
      <formula>IF(RIGHT(TEXT(Y794,"0.#"),1)=".",TRUE,FALSE)</formula>
    </cfRule>
  </conditionalFormatting>
  <conditionalFormatting sqref="P16:AQ17 P15:AX15 P13:AX13">
    <cfRule type="expression" dxfId="2783" priority="13747">
      <formula>IF(RIGHT(TEXT(P13,"0.#"),1)=".",FALSE,TRUE)</formula>
    </cfRule>
    <cfRule type="expression" dxfId="2782" priority="13748">
      <formula>IF(RIGHT(TEXT(P13,"0.#"),1)=".",TRUE,FALSE)</formula>
    </cfRule>
  </conditionalFormatting>
  <conditionalFormatting sqref="P19:AJ19">
    <cfRule type="expression" dxfId="2781" priority="13745">
      <formula>IF(RIGHT(TEXT(P19,"0.#"),1)=".",FALSE,TRUE)</formula>
    </cfRule>
    <cfRule type="expression" dxfId="2780" priority="13746">
      <formula>IF(RIGHT(TEXT(P19,"0.#"),1)=".",TRUE,FALSE)</formula>
    </cfRule>
  </conditionalFormatting>
  <conditionalFormatting sqref="AE101 AQ101">
    <cfRule type="expression" dxfId="2779" priority="13737">
      <formula>IF(RIGHT(TEXT(AE101,"0.#"),1)=".",FALSE,TRUE)</formula>
    </cfRule>
    <cfRule type="expression" dxfId="2778" priority="13738">
      <formula>IF(RIGHT(TEXT(AE101,"0.#"),1)=".",TRUE,FALSE)</formula>
    </cfRule>
  </conditionalFormatting>
  <conditionalFormatting sqref="Y783:Y790 Y781">
    <cfRule type="expression" dxfId="2777" priority="13723">
      <formula>IF(RIGHT(TEXT(Y781,"0.#"),1)=".",FALSE,TRUE)</formula>
    </cfRule>
    <cfRule type="expression" dxfId="2776" priority="13724">
      <formula>IF(RIGHT(TEXT(Y781,"0.#"),1)=".",TRUE,FALSE)</formula>
    </cfRule>
  </conditionalFormatting>
  <conditionalFormatting sqref="AU782">
    <cfRule type="expression" dxfId="2775" priority="13721">
      <formula>IF(RIGHT(TEXT(AU782,"0.#"),1)=".",FALSE,TRUE)</formula>
    </cfRule>
    <cfRule type="expression" dxfId="2774" priority="13722">
      <formula>IF(RIGHT(TEXT(AU782,"0.#"),1)=".",TRUE,FALSE)</formula>
    </cfRule>
  </conditionalFormatting>
  <conditionalFormatting sqref="AU791">
    <cfRule type="expression" dxfId="2773" priority="13719">
      <formula>IF(RIGHT(TEXT(AU791,"0.#"),1)=".",FALSE,TRUE)</formula>
    </cfRule>
    <cfRule type="expression" dxfId="2772" priority="13720">
      <formula>IF(RIGHT(TEXT(AU791,"0.#"),1)=".",TRUE,FALSE)</formula>
    </cfRule>
  </conditionalFormatting>
  <conditionalFormatting sqref="AU783:AU790 AU781">
    <cfRule type="expression" dxfId="2771" priority="13717">
      <formula>IF(RIGHT(TEXT(AU781,"0.#"),1)=".",FALSE,TRUE)</formula>
    </cfRule>
    <cfRule type="expression" dxfId="2770" priority="13718">
      <formula>IF(RIGHT(TEXT(AU781,"0.#"),1)=".",TRUE,FALSE)</formula>
    </cfRule>
  </conditionalFormatting>
  <conditionalFormatting sqref="Y821 Y808 Y795">
    <cfRule type="expression" dxfId="2769" priority="13703">
      <formula>IF(RIGHT(TEXT(Y795,"0.#"),1)=".",FALSE,TRUE)</formula>
    </cfRule>
    <cfRule type="expression" dxfId="2768" priority="13704">
      <formula>IF(RIGHT(TEXT(Y795,"0.#"),1)=".",TRUE,FALSE)</formula>
    </cfRule>
  </conditionalFormatting>
  <conditionalFormatting sqref="Y830 Y817 Y804">
    <cfRule type="expression" dxfId="2767" priority="13701">
      <formula>IF(RIGHT(TEXT(Y804,"0.#"),1)=".",FALSE,TRUE)</formula>
    </cfRule>
    <cfRule type="expression" dxfId="2766" priority="13702">
      <formula>IF(RIGHT(TEXT(Y804,"0.#"),1)=".",TRUE,FALSE)</formula>
    </cfRule>
  </conditionalFormatting>
  <conditionalFormatting sqref="AU821 AU808 AU795">
    <cfRule type="expression" dxfId="2765" priority="13697">
      <formula>IF(RIGHT(TEXT(AU795,"0.#"),1)=".",FALSE,TRUE)</formula>
    </cfRule>
    <cfRule type="expression" dxfId="2764" priority="13698">
      <formula>IF(RIGHT(TEXT(AU795,"0.#"),1)=".",TRUE,FALSE)</formula>
    </cfRule>
  </conditionalFormatting>
  <conditionalFormatting sqref="AU830 AU817 AU804">
    <cfRule type="expression" dxfId="2763" priority="13695">
      <formula>IF(RIGHT(TEXT(AU804,"0.#"),1)=".",FALSE,TRUE)</formula>
    </cfRule>
    <cfRule type="expression" dxfId="2762" priority="13696">
      <formula>IF(RIGHT(TEXT(AU804,"0.#"),1)=".",TRUE,FALSE)</formula>
    </cfRule>
  </conditionalFormatting>
  <conditionalFormatting sqref="AU822:AU829 AU820 AU809:AU816 AU807 AU796:AU803 AU794">
    <cfRule type="expression" dxfId="2761" priority="13693">
      <formula>IF(RIGHT(TEXT(AU794,"0.#"),1)=".",FALSE,TRUE)</formula>
    </cfRule>
    <cfRule type="expression" dxfId="2760" priority="13694">
      <formula>IF(RIGHT(TEXT(AU794,"0.#"),1)=".",TRUE,FALSE)</formula>
    </cfRule>
  </conditionalFormatting>
  <conditionalFormatting sqref="AM87">
    <cfRule type="expression" dxfId="2759" priority="13347">
      <formula>IF(RIGHT(TEXT(AM87,"0.#"),1)=".",FALSE,TRUE)</formula>
    </cfRule>
    <cfRule type="expression" dxfId="2758" priority="13348">
      <formula>IF(RIGHT(TEXT(AM87,"0.#"),1)=".",TRUE,FALSE)</formula>
    </cfRule>
  </conditionalFormatting>
  <conditionalFormatting sqref="AE55">
    <cfRule type="expression" dxfId="2757" priority="13415">
      <formula>IF(RIGHT(TEXT(AE55,"0.#"),1)=".",FALSE,TRUE)</formula>
    </cfRule>
    <cfRule type="expression" dxfId="2756" priority="13416">
      <formula>IF(RIGHT(TEXT(AE55,"0.#"),1)=".",TRUE,FALSE)</formula>
    </cfRule>
  </conditionalFormatting>
  <conditionalFormatting sqref="AI55">
    <cfRule type="expression" dxfId="2755" priority="13413">
      <formula>IF(RIGHT(TEXT(AI55,"0.#"),1)=".",FALSE,TRUE)</formula>
    </cfRule>
    <cfRule type="expression" dxfId="2754" priority="13414">
      <formula>IF(RIGHT(TEXT(AI55,"0.#"),1)=".",TRUE,FALSE)</formula>
    </cfRule>
  </conditionalFormatting>
  <conditionalFormatting sqref="AM34">
    <cfRule type="expression" dxfId="2753" priority="13493">
      <formula>IF(RIGHT(TEXT(AM34,"0.#"),1)=".",FALSE,TRUE)</formula>
    </cfRule>
    <cfRule type="expression" dxfId="2752" priority="13494">
      <formula>IF(RIGHT(TEXT(AM34,"0.#"),1)=".",TRUE,FALSE)</formula>
    </cfRule>
  </conditionalFormatting>
  <conditionalFormatting sqref="AE33">
    <cfRule type="expression" dxfId="2751" priority="13507">
      <formula>IF(RIGHT(TEXT(AE33,"0.#"),1)=".",FALSE,TRUE)</formula>
    </cfRule>
    <cfRule type="expression" dxfId="2750" priority="13508">
      <formula>IF(RIGHT(TEXT(AE33,"0.#"),1)=".",TRUE,FALSE)</formula>
    </cfRule>
  </conditionalFormatting>
  <conditionalFormatting sqref="AE34">
    <cfRule type="expression" dxfId="2749" priority="13505">
      <formula>IF(RIGHT(TEXT(AE34,"0.#"),1)=".",FALSE,TRUE)</formula>
    </cfRule>
    <cfRule type="expression" dxfId="2748" priority="13506">
      <formula>IF(RIGHT(TEXT(AE34,"0.#"),1)=".",TRUE,FALSE)</formula>
    </cfRule>
  </conditionalFormatting>
  <conditionalFormatting sqref="AI34">
    <cfRule type="expression" dxfId="2747" priority="13503">
      <formula>IF(RIGHT(TEXT(AI34,"0.#"),1)=".",FALSE,TRUE)</formula>
    </cfRule>
    <cfRule type="expression" dxfId="2746" priority="13504">
      <formula>IF(RIGHT(TEXT(AI34,"0.#"),1)=".",TRUE,FALSE)</formula>
    </cfRule>
  </conditionalFormatting>
  <conditionalFormatting sqref="AI33">
    <cfRule type="expression" dxfId="2745" priority="13501">
      <formula>IF(RIGHT(TEXT(AI33,"0.#"),1)=".",FALSE,TRUE)</formula>
    </cfRule>
    <cfRule type="expression" dxfId="2744" priority="13502">
      <formula>IF(RIGHT(TEXT(AI33,"0.#"),1)=".",TRUE,FALSE)</formula>
    </cfRule>
  </conditionalFormatting>
  <conditionalFormatting sqref="AI32">
    <cfRule type="expression" dxfId="2743" priority="13499">
      <formula>IF(RIGHT(TEXT(AI32,"0.#"),1)=".",FALSE,TRUE)</formula>
    </cfRule>
    <cfRule type="expression" dxfId="2742" priority="13500">
      <formula>IF(RIGHT(TEXT(AI32,"0.#"),1)=".",TRUE,FALSE)</formula>
    </cfRule>
  </conditionalFormatting>
  <conditionalFormatting sqref="AM32">
    <cfRule type="expression" dxfId="2741" priority="13497">
      <formula>IF(RIGHT(TEXT(AM32,"0.#"),1)=".",FALSE,TRUE)</formula>
    </cfRule>
    <cfRule type="expression" dxfId="2740" priority="13498">
      <formula>IF(RIGHT(TEXT(AM32,"0.#"),1)=".",TRUE,FALSE)</formula>
    </cfRule>
  </conditionalFormatting>
  <conditionalFormatting sqref="AM33">
    <cfRule type="expression" dxfId="2739" priority="13495">
      <formula>IF(RIGHT(TEXT(AM33,"0.#"),1)=".",FALSE,TRUE)</formula>
    </cfRule>
    <cfRule type="expression" dxfId="2738" priority="13496">
      <formula>IF(RIGHT(TEXT(AM33,"0.#"),1)=".",TRUE,FALSE)</formula>
    </cfRule>
  </conditionalFormatting>
  <conditionalFormatting sqref="AQ32:AQ34">
    <cfRule type="expression" dxfId="2737" priority="13487">
      <formula>IF(RIGHT(TEXT(AQ32,"0.#"),1)=".",FALSE,TRUE)</formula>
    </cfRule>
    <cfRule type="expression" dxfId="2736" priority="13488">
      <formula>IF(RIGHT(TEXT(AQ32,"0.#"),1)=".",TRUE,FALSE)</formula>
    </cfRule>
  </conditionalFormatting>
  <conditionalFormatting sqref="AU32:AU34">
    <cfRule type="expression" dxfId="2735" priority="13485">
      <formula>IF(RIGHT(TEXT(AU32,"0.#"),1)=".",FALSE,TRUE)</formula>
    </cfRule>
    <cfRule type="expression" dxfId="2734" priority="13486">
      <formula>IF(RIGHT(TEXT(AU32,"0.#"),1)=".",TRUE,FALSE)</formula>
    </cfRule>
  </conditionalFormatting>
  <conditionalFormatting sqref="AE53">
    <cfRule type="expression" dxfId="2733" priority="13419">
      <formula>IF(RIGHT(TEXT(AE53,"0.#"),1)=".",FALSE,TRUE)</formula>
    </cfRule>
    <cfRule type="expression" dxfId="2732" priority="13420">
      <formula>IF(RIGHT(TEXT(AE53,"0.#"),1)=".",TRUE,FALSE)</formula>
    </cfRule>
  </conditionalFormatting>
  <conditionalFormatting sqref="AE54">
    <cfRule type="expression" dxfId="2731" priority="13417">
      <formula>IF(RIGHT(TEXT(AE54,"0.#"),1)=".",FALSE,TRUE)</formula>
    </cfRule>
    <cfRule type="expression" dxfId="2730" priority="13418">
      <formula>IF(RIGHT(TEXT(AE54,"0.#"),1)=".",TRUE,FALSE)</formula>
    </cfRule>
  </conditionalFormatting>
  <conditionalFormatting sqref="AI54">
    <cfRule type="expression" dxfId="2729" priority="13411">
      <formula>IF(RIGHT(TEXT(AI54,"0.#"),1)=".",FALSE,TRUE)</formula>
    </cfRule>
    <cfRule type="expression" dxfId="2728" priority="13412">
      <formula>IF(RIGHT(TEXT(AI54,"0.#"),1)=".",TRUE,FALSE)</formula>
    </cfRule>
  </conditionalFormatting>
  <conditionalFormatting sqref="AI53">
    <cfRule type="expression" dxfId="2727" priority="13409">
      <formula>IF(RIGHT(TEXT(AI53,"0.#"),1)=".",FALSE,TRUE)</formula>
    </cfRule>
    <cfRule type="expression" dxfId="2726" priority="13410">
      <formula>IF(RIGHT(TEXT(AI53,"0.#"),1)=".",TRUE,FALSE)</formula>
    </cfRule>
  </conditionalFormatting>
  <conditionalFormatting sqref="AM53">
    <cfRule type="expression" dxfId="2725" priority="13407">
      <formula>IF(RIGHT(TEXT(AM53,"0.#"),1)=".",FALSE,TRUE)</formula>
    </cfRule>
    <cfRule type="expression" dxfId="2724" priority="13408">
      <formula>IF(RIGHT(TEXT(AM53,"0.#"),1)=".",TRUE,FALSE)</formula>
    </cfRule>
  </conditionalFormatting>
  <conditionalFormatting sqref="AM54">
    <cfRule type="expression" dxfId="2723" priority="13405">
      <formula>IF(RIGHT(TEXT(AM54,"0.#"),1)=".",FALSE,TRUE)</formula>
    </cfRule>
    <cfRule type="expression" dxfId="2722" priority="13406">
      <formula>IF(RIGHT(TEXT(AM54,"0.#"),1)=".",TRUE,FALSE)</formula>
    </cfRule>
  </conditionalFormatting>
  <conditionalFormatting sqref="AM55">
    <cfRule type="expression" dxfId="2721" priority="13403">
      <formula>IF(RIGHT(TEXT(AM55,"0.#"),1)=".",FALSE,TRUE)</formula>
    </cfRule>
    <cfRule type="expression" dxfId="2720" priority="13404">
      <formula>IF(RIGHT(TEXT(AM55,"0.#"),1)=".",TRUE,FALSE)</formula>
    </cfRule>
  </conditionalFormatting>
  <conditionalFormatting sqref="AE60">
    <cfRule type="expression" dxfId="2719" priority="13389">
      <formula>IF(RIGHT(TEXT(AE60,"0.#"),1)=".",FALSE,TRUE)</formula>
    </cfRule>
    <cfRule type="expression" dxfId="2718" priority="13390">
      <formula>IF(RIGHT(TEXT(AE60,"0.#"),1)=".",TRUE,FALSE)</formula>
    </cfRule>
  </conditionalFormatting>
  <conditionalFormatting sqref="AE61">
    <cfRule type="expression" dxfId="2717" priority="13387">
      <formula>IF(RIGHT(TEXT(AE61,"0.#"),1)=".",FALSE,TRUE)</formula>
    </cfRule>
    <cfRule type="expression" dxfId="2716" priority="13388">
      <formula>IF(RIGHT(TEXT(AE61,"0.#"),1)=".",TRUE,FALSE)</formula>
    </cfRule>
  </conditionalFormatting>
  <conditionalFormatting sqref="AE62">
    <cfRule type="expression" dxfId="2715" priority="13385">
      <formula>IF(RIGHT(TEXT(AE62,"0.#"),1)=".",FALSE,TRUE)</formula>
    </cfRule>
    <cfRule type="expression" dxfId="2714" priority="13386">
      <formula>IF(RIGHT(TEXT(AE62,"0.#"),1)=".",TRUE,FALSE)</formula>
    </cfRule>
  </conditionalFormatting>
  <conditionalFormatting sqref="AI62">
    <cfRule type="expression" dxfId="2713" priority="13383">
      <formula>IF(RIGHT(TEXT(AI62,"0.#"),1)=".",FALSE,TRUE)</formula>
    </cfRule>
    <cfRule type="expression" dxfId="2712" priority="13384">
      <formula>IF(RIGHT(TEXT(AI62,"0.#"),1)=".",TRUE,FALSE)</formula>
    </cfRule>
  </conditionalFormatting>
  <conditionalFormatting sqref="AI61">
    <cfRule type="expression" dxfId="2711" priority="13381">
      <formula>IF(RIGHT(TEXT(AI61,"0.#"),1)=".",FALSE,TRUE)</formula>
    </cfRule>
    <cfRule type="expression" dxfId="2710" priority="13382">
      <formula>IF(RIGHT(TEXT(AI61,"0.#"),1)=".",TRUE,FALSE)</formula>
    </cfRule>
  </conditionalFormatting>
  <conditionalFormatting sqref="AI60">
    <cfRule type="expression" dxfId="2709" priority="13379">
      <formula>IF(RIGHT(TEXT(AI60,"0.#"),1)=".",FALSE,TRUE)</formula>
    </cfRule>
    <cfRule type="expression" dxfId="2708" priority="13380">
      <formula>IF(RIGHT(TEXT(AI60,"0.#"),1)=".",TRUE,FALSE)</formula>
    </cfRule>
  </conditionalFormatting>
  <conditionalFormatting sqref="AM60">
    <cfRule type="expression" dxfId="2707" priority="13377">
      <formula>IF(RIGHT(TEXT(AM60,"0.#"),1)=".",FALSE,TRUE)</formula>
    </cfRule>
    <cfRule type="expression" dxfId="2706" priority="13378">
      <formula>IF(RIGHT(TEXT(AM60,"0.#"),1)=".",TRUE,FALSE)</formula>
    </cfRule>
  </conditionalFormatting>
  <conditionalFormatting sqref="AM61">
    <cfRule type="expression" dxfId="2705" priority="13375">
      <formula>IF(RIGHT(TEXT(AM61,"0.#"),1)=".",FALSE,TRUE)</formula>
    </cfRule>
    <cfRule type="expression" dxfId="2704" priority="13376">
      <formula>IF(RIGHT(TEXT(AM61,"0.#"),1)=".",TRUE,FALSE)</formula>
    </cfRule>
  </conditionalFormatting>
  <conditionalFormatting sqref="AM62">
    <cfRule type="expression" dxfId="2703" priority="13373">
      <formula>IF(RIGHT(TEXT(AM62,"0.#"),1)=".",FALSE,TRUE)</formula>
    </cfRule>
    <cfRule type="expression" dxfId="2702" priority="13374">
      <formula>IF(RIGHT(TEXT(AM62,"0.#"),1)=".",TRUE,FALSE)</formula>
    </cfRule>
  </conditionalFormatting>
  <conditionalFormatting sqref="AE87">
    <cfRule type="expression" dxfId="2701" priority="13359">
      <formula>IF(RIGHT(TEXT(AE87,"0.#"),1)=".",FALSE,TRUE)</formula>
    </cfRule>
    <cfRule type="expression" dxfId="2700" priority="13360">
      <formula>IF(RIGHT(TEXT(AE87,"0.#"),1)=".",TRUE,FALSE)</formula>
    </cfRule>
  </conditionalFormatting>
  <conditionalFormatting sqref="AE88">
    <cfRule type="expression" dxfId="2699" priority="13357">
      <formula>IF(RIGHT(TEXT(AE88,"0.#"),1)=".",FALSE,TRUE)</formula>
    </cfRule>
    <cfRule type="expression" dxfId="2698" priority="13358">
      <formula>IF(RIGHT(TEXT(AE88,"0.#"),1)=".",TRUE,FALSE)</formula>
    </cfRule>
  </conditionalFormatting>
  <conditionalFormatting sqref="AE89">
    <cfRule type="expression" dxfId="2697" priority="13355">
      <formula>IF(RIGHT(TEXT(AE89,"0.#"),1)=".",FALSE,TRUE)</formula>
    </cfRule>
    <cfRule type="expression" dxfId="2696" priority="13356">
      <formula>IF(RIGHT(TEXT(AE89,"0.#"),1)=".",TRUE,FALSE)</formula>
    </cfRule>
  </conditionalFormatting>
  <conditionalFormatting sqref="AI89">
    <cfRule type="expression" dxfId="2695" priority="13353">
      <formula>IF(RIGHT(TEXT(AI89,"0.#"),1)=".",FALSE,TRUE)</formula>
    </cfRule>
    <cfRule type="expression" dxfId="2694" priority="13354">
      <formula>IF(RIGHT(TEXT(AI89,"0.#"),1)=".",TRUE,FALSE)</formula>
    </cfRule>
  </conditionalFormatting>
  <conditionalFormatting sqref="AI88">
    <cfRule type="expression" dxfId="2693" priority="13351">
      <formula>IF(RIGHT(TEXT(AI88,"0.#"),1)=".",FALSE,TRUE)</formula>
    </cfRule>
    <cfRule type="expression" dxfId="2692" priority="13352">
      <formula>IF(RIGHT(TEXT(AI88,"0.#"),1)=".",TRUE,FALSE)</formula>
    </cfRule>
  </conditionalFormatting>
  <conditionalFormatting sqref="AI87">
    <cfRule type="expression" dxfId="2691" priority="13349">
      <formula>IF(RIGHT(TEXT(AI87,"0.#"),1)=".",FALSE,TRUE)</formula>
    </cfRule>
    <cfRule type="expression" dxfId="2690" priority="13350">
      <formula>IF(RIGHT(TEXT(AI87,"0.#"),1)=".",TRUE,FALSE)</formula>
    </cfRule>
  </conditionalFormatting>
  <conditionalFormatting sqref="AM88">
    <cfRule type="expression" dxfId="2689" priority="13345">
      <formula>IF(RIGHT(TEXT(AM88,"0.#"),1)=".",FALSE,TRUE)</formula>
    </cfRule>
    <cfRule type="expression" dxfId="2688" priority="13346">
      <formula>IF(RIGHT(TEXT(AM88,"0.#"),1)=".",TRUE,FALSE)</formula>
    </cfRule>
  </conditionalFormatting>
  <conditionalFormatting sqref="AM89">
    <cfRule type="expression" dxfId="2687" priority="13343">
      <formula>IF(RIGHT(TEXT(AM89,"0.#"),1)=".",FALSE,TRUE)</formula>
    </cfRule>
    <cfRule type="expression" dxfId="2686" priority="13344">
      <formula>IF(RIGHT(TEXT(AM89,"0.#"),1)=".",TRUE,FALSE)</formula>
    </cfRule>
  </conditionalFormatting>
  <conditionalFormatting sqref="AE92">
    <cfRule type="expression" dxfId="2685" priority="13329">
      <formula>IF(RIGHT(TEXT(AE92,"0.#"),1)=".",FALSE,TRUE)</formula>
    </cfRule>
    <cfRule type="expression" dxfId="2684" priority="13330">
      <formula>IF(RIGHT(TEXT(AE92,"0.#"),1)=".",TRUE,FALSE)</formula>
    </cfRule>
  </conditionalFormatting>
  <conditionalFormatting sqref="AE93">
    <cfRule type="expression" dxfId="2683" priority="13327">
      <formula>IF(RIGHT(TEXT(AE93,"0.#"),1)=".",FALSE,TRUE)</formula>
    </cfRule>
    <cfRule type="expression" dxfId="2682" priority="13328">
      <formula>IF(RIGHT(TEXT(AE93,"0.#"),1)=".",TRUE,FALSE)</formula>
    </cfRule>
  </conditionalFormatting>
  <conditionalFormatting sqref="AE94">
    <cfRule type="expression" dxfId="2681" priority="13325">
      <formula>IF(RIGHT(TEXT(AE94,"0.#"),1)=".",FALSE,TRUE)</formula>
    </cfRule>
    <cfRule type="expression" dxfId="2680" priority="13326">
      <formula>IF(RIGHT(TEXT(AE94,"0.#"),1)=".",TRUE,FALSE)</formula>
    </cfRule>
  </conditionalFormatting>
  <conditionalFormatting sqref="AI94">
    <cfRule type="expression" dxfId="2679" priority="13323">
      <formula>IF(RIGHT(TEXT(AI94,"0.#"),1)=".",FALSE,TRUE)</formula>
    </cfRule>
    <cfRule type="expression" dxfId="2678" priority="13324">
      <formula>IF(RIGHT(TEXT(AI94,"0.#"),1)=".",TRUE,FALSE)</formula>
    </cfRule>
  </conditionalFormatting>
  <conditionalFormatting sqref="AI93">
    <cfRule type="expression" dxfId="2677" priority="13321">
      <formula>IF(RIGHT(TEXT(AI93,"0.#"),1)=".",FALSE,TRUE)</formula>
    </cfRule>
    <cfRule type="expression" dxfId="2676" priority="13322">
      <formula>IF(RIGHT(TEXT(AI93,"0.#"),1)=".",TRUE,FALSE)</formula>
    </cfRule>
  </conditionalFormatting>
  <conditionalFormatting sqref="AI92">
    <cfRule type="expression" dxfId="2675" priority="13319">
      <formula>IF(RIGHT(TEXT(AI92,"0.#"),1)=".",FALSE,TRUE)</formula>
    </cfRule>
    <cfRule type="expression" dxfId="2674" priority="13320">
      <formula>IF(RIGHT(TEXT(AI92,"0.#"),1)=".",TRUE,FALSE)</formula>
    </cfRule>
  </conditionalFormatting>
  <conditionalFormatting sqref="AM92">
    <cfRule type="expression" dxfId="2673" priority="13317">
      <formula>IF(RIGHT(TEXT(AM92,"0.#"),1)=".",FALSE,TRUE)</formula>
    </cfRule>
    <cfRule type="expression" dxfId="2672" priority="13318">
      <formula>IF(RIGHT(TEXT(AM92,"0.#"),1)=".",TRUE,FALSE)</formula>
    </cfRule>
  </conditionalFormatting>
  <conditionalFormatting sqref="AM93">
    <cfRule type="expression" dxfId="2671" priority="13315">
      <formula>IF(RIGHT(TEXT(AM93,"0.#"),1)=".",FALSE,TRUE)</formula>
    </cfRule>
    <cfRule type="expression" dxfId="2670" priority="13316">
      <formula>IF(RIGHT(TEXT(AM93,"0.#"),1)=".",TRUE,FALSE)</formula>
    </cfRule>
  </conditionalFormatting>
  <conditionalFormatting sqref="AM94">
    <cfRule type="expression" dxfId="2669" priority="13313">
      <formula>IF(RIGHT(TEXT(AM94,"0.#"),1)=".",FALSE,TRUE)</formula>
    </cfRule>
    <cfRule type="expression" dxfId="2668" priority="13314">
      <formula>IF(RIGHT(TEXT(AM94,"0.#"),1)=".",TRUE,FALSE)</formula>
    </cfRule>
  </conditionalFormatting>
  <conditionalFormatting sqref="AE97">
    <cfRule type="expression" dxfId="2667" priority="13299">
      <formula>IF(RIGHT(TEXT(AE97,"0.#"),1)=".",FALSE,TRUE)</formula>
    </cfRule>
    <cfRule type="expression" dxfId="2666" priority="13300">
      <formula>IF(RIGHT(TEXT(AE97,"0.#"),1)=".",TRUE,FALSE)</formula>
    </cfRule>
  </conditionalFormatting>
  <conditionalFormatting sqref="AE98">
    <cfRule type="expression" dxfId="2665" priority="13297">
      <formula>IF(RIGHT(TEXT(AE98,"0.#"),1)=".",FALSE,TRUE)</formula>
    </cfRule>
    <cfRule type="expression" dxfId="2664" priority="13298">
      <formula>IF(RIGHT(TEXT(AE98,"0.#"),1)=".",TRUE,FALSE)</formula>
    </cfRule>
  </conditionalFormatting>
  <conditionalFormatting sqref="AE99">
    <cfRule type="expression" dxfId="2663" priority="13295">
      <formula>IF(RIGHT(TEXT(AE99,"0.#"),1)=".",FALSE,TRUE)</formula>
    </cfRule>
    <cfRule type="expression" dxfId="2662" priority="13296">
      <formula>IF(RIGHT(TEXT(AE99,"0.#"),1)=".",TRUE,FALSE)</formula>
    </cfRule>
  </conditionalFormatting>
  <conditionalFormatting sqref="AI99">
    <cfRule type="expression" dxfId="2661" priority="13293">
      <formula>IF(RIGHT(TEXT(AI99,"0.#"),1)=".",FALSE,TRUE)</formula>
    </cfRule>
    <cfRule type="expression" dxfId="2660" priority="13294">
      <formula>IF(RIGHT(TEXT(AI99,"0.#"),1)=".",TRUE,FALSE)</formula>
    </cfRule>
  </conditionalFormatting>
  <conditionalFormatting sqref="AI98">
    <cfRule type="expression" dxfId="2659" priority="13291">
      <formula>IF(RIGHT(TEXT(AI98,"0.#"),1)=".",FALSE,TRUE)</formula>
    </cfRule>
    <cfRule type="expression" dxfId="2658" priority="13292">
      <formula>IF(RIGHT(TEXT(AI98,"0.#"),1)=".",TRUE,FALSE)</formula>
    </cfRule>
  </conditionalFormatting>
  <conditionalFormatting sqref="AI97">
    <cfRule type="expression" dxfId="2657" priority="13289">
      <formula>IF(RIGHT(TEXT(AI97,"0.#"),1)=".",FALSE,TRUE)</formula>
    </cfRule>
    <cfRule type="expression" dxfId="2656" priority="13290">
      <formula>IF(RIGHT(TEXT(AI97,"0.#"),1)=".",TRUE,FALSE)</formula>
    </cfRule>
  </conditionalFormatting>
  <conditionalFormatting sqref="AM97">
    <cfRule type="expression" dxfId="2655" priority="13287">
      <formula>IF(RIGHT(TEXT(AM97,"0.#"),1)=".",FALSE,TRUE)</formula>
    </cfRule>
    <cfRule type="expression" dxfId="2654" priority="13288">
      <formula>IF(RIGHT(TEXT(AM97,"0.#"),1)=".",TRUE,FALSE)</formula>
    </cfRule>
  </conditionalFormatting>
  <conditionalFormatting sqref="AM98">
    <cfRule type="expression" dxfId="2653" priority="13285">
      <formula>IF(RIGHT(TEXT(AM98,"0.#"),1)=".",FALSE,TRUE)</formula>
    </cfRule>
    <cfRule type="expression" dxfId="2652" priority="13286">
      <formula>IF(RIGHT(TEXT(AM98,"0.#"),1)=".",TRUE,FALSE)</formula>
    </cfRule>
  </conditionalFormatting>
  <conditionalFormatting sqref="AM99">
    <cfRule type="expression" dxfId="2651" priority="13283">
      <formula>IF(RIGHT(TEXT(AM99,"0.#"),1)=".",FALSE,TRUE)</formula>
    </cfRule>
    <cfRule type="expression" dxfId="2650" priority="13284">
      <formula>IF(RIGHT(TEXT(AM99,"0.#"),1)=".",TRUE,FALSE)</formula>
    </cfRule>
  </conditionalFormatting>
  <conditionalFormatting sqref="AI101">
    <cfRule type="expression" dxfId="2649" priority="13269">
      <formula>IF(RIGHT(TEXT(AI101,"0.#"),1)=".",FALSE,TRUE)</formula>
    </cfRule>
    <cfRule type="expression" dxfId="2648" priority="13270">
      <formula>IF(RIGHT(TEXT(AI101,"0.#"),1)=".",TRUE,FALSE)</formula>
    </cfRule>
  </conditionalFormatting>
  <conditionalFormatting sqref="AM101">
    <cfRule type="expression" dxfId="2647" priority="13267">
      <formula>IF(RIGHT(TEXT(AM101,"0.#"),1)=".",FALSE,TRUE)</formula>
    </cfRule>
    <cfRule type="expression" dxfId="2646" priority="13268">
      <formula>IF(RIGHT(TEXT(AM101,"0.#"),1)=".",TRUE,FALSE)</formula>
    </cfRule>
  </conditionalFormatting>
  <conditionalFormatting sqref="AE102">
    <cfRule type="expression" dxfId="2645" priority="13265">
      <formula>IF(RIGHT(TEXT(AE102,"0.#"),1)=".",FALSE,TRUE)</formula>
    </cfRule>
    <cfRule type="expression" dxfId="2644" priority="13266">
      <formula>IF(RIGHT(TEXT(AE102,"0.#"),1)=".",TRUE,FALSE)</formula>
    </cfRule>
  </conditionalFormatting>
  <conditionalFormatting sqref="AI102">
    <cfRule type="expression" dxfId="2643" priority="13263">
      <formula>IF(RIGHT(TEXT(AI102,"0.#"),1)=".",FALSE,TRUE)</formula>
    </cfRule>
    <cfRule type="expression" dxfId="2642" priority="13264">
      <formula>IF(RIGHT(TEXT(AI102,"0.#"),1)=".",TRUE,FALSE)</formula>
    </cfRule>
  </conditionalFormatting>
  <conditionalFormatting sqref="AM102">
    <cfRule type="expression" dxfId="2641" priority="13261">
      <formula>IF(RIGHT(TEXT(AM102,"0.#"),1)=".",FALSE,TRUE)</formula>
    </cfRule>
    <cfRule type="expression" dxfId="2640" priority="13262">
      <formula>IF(RIGHT(TEXT(AM102,"0.#"),1)=".",TRUE,FALSE)</formula>
    </cfRule>
  </conditionalFormatting>
  <conditionalFormatting sqref="AQ102">
    <cfRule type="expression" dxfId="2639" priority="13259">
      <formula>IF(RIGHT(TEXT(AQ102,"0.#"),1)=".",FALSE,TRUE)</formula>
    </cfRule>
    <cfRule type="expression" dxfId="2638" priority="13260">
      <formula>IF(RIGHT(TEXT(AQ102,"0.#"),1)=".",TRUE,FALSE)</formula>
    </cfRule>
  </conditionalFormatting>
  <conditionalFormatting sqref="AE104">
    <cfRule type="expression" dxfId="2637" priority="13257">
      <formula>IF(RIGHT(TEXT(AE104,"0.#"),1)=".",FALSE,TRUE)</formula>
    </cfRule>
    <cfRule type="expression" dxfId="2636" priority="13258">
      <formula>IF(RIGHT(TEXT(AE104,"0.#"),1)=".",TRUE,FALSE)</formula>
    </cfRule>
  </conditionalFormatting>
  <conditionalFormatting sqref="AI104">
    <cfRule type="expression" dxfId="2635" priority="13255">
      <formula>IF(RIGHT(TEXT(AI104,"0.#"),1)=".",FALSE,TRUE)</formula>
    </cfRule>
    <cfRule type="expression" dxfId="2634" priority="13256">
      <formula>IF(RIGHT(TEXT(AI104,"0.#"),1)=".",TRUE,FALSE)</formula>
    </cfRule>
  </conditionalFormatting>
  <conditionalFormatting sqref="AM104">
    <cfRule type="expression" dxfId="2633" priority="13253">
      <formula>IF(RIGHT(TEXT(AM104,"0.#"),1)=".",FALSE,TRUE)</formula>
    </cfRule>
    <cfRule type="expression" dxfId="2632" priority="13254">
      <formula>IF(RIGHT(TEXT(AM104,"0.#"),1)=".",TRUE,FALSE)</formula>
    </cfRule>
  </conditionalFormatting>
  <conditionalFormatting sqref="AE105">
    <cfRule type="expression" dxfId="2631" priority="13251">
      <formula>IF(RIGHT(TEXT(AE105,"0.#"),1)=".",FALSE,TRUE)</formula>
    </cfRule>
    <cfRule type="expression" dxfId="2630" priority="13252">
      <formula>IF(RIGHT(TEXT(AE105,"0.#"),1)=".",TRUE,FALSE)</formula>
    </cfRule>
  </conditionalFormatting>
  <conditionalFormatting sqref="AI105">
    <cfRule type="expression" dxfId="2629" priority="13249">
      <formula>IF(RIGHT(TEXT(AI105,"0.#"),1)=".",FALSE,TRUE)</formula>
    </cfRule>
    <cfRule type="expression" dxfId="2628" priority="13250">
      <formula>IF(RIGHT(TEXT(AI105,"0.#"),1)=".",TRUE,FALSE)</formula>
    </cfRule>
  </conditionalFormatting>
  <conditionalFormatting sqref="AM105">
    <cfRule type="expression" dxfId="2627" priority="13247">
      <formula>IF(RIGHT(TEXT(AM105,"0.#"),1)=".",FALSE,TRUE)</formula>
    </cfRule>
    <cfRule type="expression" dxfId="2626" priority="13248">
      <formula>IF(RIGHT(TEXT(AM105,"0.#"),1)=".",TRUE,FALSE)</formula>
    </cfRule>
  </conditionalFormatting>
  <conditionalFormatting sqref="AE107">
    <cfRule type="expression" dxfId="2625" priority="13243">
      <formula>IF(RIGHT(TEXT(AE107,"0.#"),1)=".",FALSE,TRUE)</formula>
    </cfRule>
    <cfRule type="expression" dxfId="2624" priority="13244">
      <formula>IF(RIGHT(TEXT(AE107,"0.#"),1)=".",TRUE,FALSE)</formula>
    </cfRule>
  </conditionalFormatting>
  <conditionalFormatting sqref="AI107">
    <cfRule type="expression" dxfId="2623" priority="13241">
      <formula>IF(RIGHT(TEXT(AI107,"0.#"),1)=".",FALSE,TRUE)</formula>
    </cfRule>
    <cfRule type="expression" dxfId="2622" priority="13242">
      <formula>IF(RIGHT(TEXT(AI107,"0.#"),1)=".",TRUE,FALSE)</formula>
    </cfRule>
  </conditionalFormatting>
  <conditionalFormatting sqref="AM107">
    <cfRule type="expression" dxfId="2621" priority="13239">
      <formula>IF(RIGHT(TEXT(AM107,"0.#"),1)=".",FALSE,TRUE)</formula>
    </cfRule>
    <cfRule type="expression" dxfId="2620" priority="13240">
      <formula>IF(RIGHT(TEXT(AM107,"0.#"),1)=".",TRUE,FALSE)</formula>
    </cfRule>
  </conditionalFormatting>
  <conditionalFormatting sqref="AE108">
    <cfRule type="expression" dxfId="2619" priority="13237">
      <formula>IF(RIGHT(TEXT(AE108,"0.#"),1)=".",FALSE,TRUE)</formula>
    </cfRule>
    <cfRule type="expression" dxfId="2618" priority="13238">
      <formula>IF(RIGHT(TEXT(AE108,"0.#"),1)=".",TRUE,FALSE)</formula>
    </cfRule>
  </conditionalFormatting>
  <conditionalFormatting sqref="AI108">
    <cfRule type="expression" dxfId="2617" priority="13235">
      <formula>IF(RIGHT(TEXT(AI108,"0.#"),1)=".",FALSE,TRUE)</formula>
    </cfRule>
    <cfRule type="expression" dxfId="2616" priority="13236">
      <formula>IF(RIGHT(TEXT(AI108,"0.#"),1)=".",TRUE,FALSE)</formula>
    </cfRule>
  </conditionalFormatting>
  <conditionalFormatting sqref="AM108">
    <cfRule type="expression" dxfId="2615" priority="13233">
      <formula>IF(RIGHT(TEXT(AM108,"0.#"),1)=".",FALSE,TRUE)</formula>
    </cfRule>
    <cfRule type="expression" dxfId="2614" priority="13234">
      <formula>IF(RIGHT(TEXT(AM108,"0.#"),1)=".",TRUE,FALSE)</formula>
    </cfRule>
  </conditionalFormatting>
  <conditionalFormatting sqref="AE110">
    <cfRule type="expression" dxfId="2613" priority="13229">
      <formula>IF(RIGHT(TEXT(AE110,"0.#"),1)=".",FALSE,TRUE)</formula>
    </cfRule>
    <cfRule type="expression" dxfId="2612" priority="13230">
      <formula>IF(RIGHT(TEXT(AE110,"0.#"),1)=".",TRUE,FALSE)</formula>
    </cfRule>
  </conditionalFormatting>
  <conditionalFormatting sqref="AI110">
    <cfRule type="expression" dxfId="2611" priority="13227">
      <formula>IF(RIGHT(TEXT(AI110,"0.#"),1)=".",FALSE,TRUE)</formula>
    </cfRule>
    <cfRule type="expression" dxfId="2610" priority="13228">
      <formula>IF(RIGHT(TEXT(AI110,"0.#"),1)=".",TRUE,FALSE)</formula>
    </cfRule>
  </conditionalFormatting>
  <conditionalFormatting sqref="AM110">
    <cfRule type="expression" dxfId="2609" priority="13225">
      <formula>IF(RIGHT(TEXT(AM110,"0.#"),1)=".",FALSE,TRUE)</formula>
    </cfRule>
    <cfRule type="expression" dxfId="2608" priority="13226">
      <formula>IF(RIGHT(TEXT(AM110,"0.#"),1)=".",TRUE,FALSE)</formula>
    </cfRule>
  </conditionalFormatting>
  <conditionalFormatting sqref="AE111">
    <cfRule type="expression" dxfId="2607" priority="13223">
      <formula>IF(RIGHT(TEXT(AE111,"0.#"),1)=".",FALSE,TRUE)</formula>
    </cfRule>
    <cfRule type="expression" dxfId="2606" priority="13224">
      <formula>IF(RIGHT(TEXT(AE111,"0.#"),1)=".",TRUE,FALSE)</formula>
    </cfRule>
  </conditionalFormatting>
  <conditionalFormatting sqref="AI111">
    <cfRule type="expression" dxfId="2605" priority="13221">
      <formula>IF(RIGHT(TEXT(AI111,"0.#"),1)=".",FALSE,TRUE)</formula>
    </cfRule>
    <cfRule type="expression" dxfId="2604" priority="13222">
      <formula>IF(RIGHT(TEXT(AI111,"0.#"),1)=".",TRUE,FALSE)</formula>
    </cfRule>
  </conditionalFormatting>
  <conditionalFormatting sqref="AM111">
    <cfRule type="expression" dxfId="2603" priority="13219">
      <formula>IF(RIGHT(TEXT(AM111,"0.#"),1)=".",FALSE,TRUE)</formula>
    </cfRule>
    <cfRule type="expression" dxfId="2602" priority="13220">
      <formula>IF(RIGHT(TEXT(AM111,"0.#"),1)=".",TRUE,FALSE)</formula>
    </cfRule>
  </conditionalFormatting>
  <conditionalFormatting sqref="AE113">
    <cfRule type="expression" dxfId="2601" priority="13215">
      <formula>IF(RIGHT(TEXT(AE113,"0.#"),1)=".",FALSE,TRUE)</formula>
    </cfRule>
    <cfRule type="expression" dxfId="2600" priority="13216">
      <formula>IF(RIGHT(TEXT(AE113,"0.#"),1)=".",TRUE,FALSE)</formula>
    </cfRule>
  </conditionalFormatting>
  <conditionalFormatting sqref="AI113">
    <cfRule type="expression" dxfId="2599" priority="13213">
      <formula>IF(RIGHT(TEXT(AI113,"0.#"),1)=".",FALSE,TRUE)</formula>
    </cfRule>
    <cfRule type="expression" dxfId="2598" priority="13214">
      <formula>IF(RIGHT(TEXT(AI113,"0.#"),1)=".",TRUE,FALSE)</formula>
    </cfRule>
  </conditionalFormatting>
  <conditionalFormatting sqref="AM113">
    <cfRule type="expression" dxfId="2597" priority="13211">
      <formula>IF(RIGHT(TEXT(AM113,"0.#"),1)=".",FALSE,TRUE)</formula>
    </cfRule>
    <cfRule type="expression" dxfId="2596" priority="13212">
      <formula>IF(RIGHT(TEXT(AM113,"0.#"),1)=".",TRUE,FALSE)</formula>
    </cfRule>
  </conditionalFormatting>
  <conditionalFormatting sqref="AE114">
    <cfRule type="expression" dxfId="2595" priority="13209">
      <formula>IF(RIGHT(TEXT(AE114,"0.#"),1)=".",FALSE,TRUE)</formula>
    </cfRule>
    <cfRule type="expression" dxfId="2594" priority="13210">
      <formula>IF(RIGHT(TEXT(AE114,"0.#"),1)=".",TRUE,FALSE)</formula>
    </cfRule>
  </conditionalFormatting>
  <conditionalFormatting sqref="AI114">
    <cfRule type="expression" dxfId="2593" priority="13207">
      <formula>IF(RIGHT(TEXT(AI114,"0.#"),1)=".",FALSE,TRUE)</formula>
    </cfRule>
    <cfRule type="expression" dxfId="2592" priority="13208">
      <formula>IF(RIGHT(TEXT(AI114,"0.#"),1)=".",TRUE,FALSE)</formula>
    </cfRule>
  </conditionalFormatting>
  <conditionalFormatting sqref="AM114">
    <cfRule type="expression" dxfId="2591" priority="13205">
      <formula>IF(RIGHT(TEXT(AM114,"0.#"),1)=".",FALSE,TRUE)</formula>
    </cfRule>
    <cfRule type="expression" dxfId="2590" priority="13206">
      <formula>IF(RIGHT(TEXT(AM114,"0.#"),1)=".",TRUE,FALSE)</formula>
    </cfRule>
  </conditionalFormatting>
  <conditionalFormatting sqref="AE116 AQ116">
    <cfRule type="expression" dxfId="2589" priority="13201">
      <formula>IF(RIGHT(TEXT(AE116,"0.#"),1)=".",FALSE,TRUE)</formula>
    </cfRule>
    <cfRule type="expression" dxfId="2588" priority="13202">
      <formula>IF(RIGHT(TEXT(AE116,"0.#"),1)=".",TRUE,FALSE)</formula>
    </cfRule>
  </conditionalFormatting>
  <conditionalFormatting sqref="AI116">
    <cfRule type="expression" dxfId="2587" priority="13199">
      <formula>IF(RIGHT(TEXT(AI116,"0.#"),1)=".",FALSE,TRUE)</formula>
    </cfRule>
    <cfRule type="expression" dxfId="2586" priority="13200">
      <formula>IF(RIGHT(TEXT(AI116,"0.#"),1)=".",TRUE,FALSE)</formula>
    </cfRule>
  </conditionalFormatting>
  <conditionalFormatting sqref="AM116">
    <cfRule type="expression" dxfId="2585" priority="13197">
      <formula>IF(RIGHT(TEXT(AM116,"0.#"),1)=".",FALSE,TRUE)</formula>
    </cfRule>
    <cfRule type="expression" dxfId="2584" priority="13198">
      <formula>IF(RIGHT(TEXT(AM116,"0.#"),1)=".",TRUE,FALSE)</formula>
    </cfRule>
  </conditionalFormatting>
  <conditionalFormatting sqref="AE117 AM117">
    <cfRule type="expression" dxfId="2583" priority="13195">
      <formula>IF(RIGHT(TEXT(AE117,"0.#"),1)=".",FALSE,TRUE)</formula>
    </cfRule>
    <cfRule type="expression" dxfId="2582" priority="13196">
      <formula>IF(RIGHT(TEXT(AE117,"0.#"),1)=".",TRUE,FALSE)</formula>
    </cfRule>
  </conditionalFormatting>
  <conditionalFormatting sqref="AI117">
    <cfRule type="expression" dxfId="2581" priority="13193">
      <formula>IF(RIGHT(TEXT(AI117,"0.#"),1)=".",FALSE,TRUE)</formula>
    </cfRule>
    <cfRule type="expression" dxfId="2580" priority="13194">
      <formula>IF(RIGHT(TEXT(AI117,"0.#"),1)=".",TRUE,FALSE)</formula>
    </cfRule>
  </conditionalFormatting>
  <conditionalFormatting sqref="AQ117">
    <cfRule type="expression" dxfId="2579" priority="13189">
      <formula>IF(RIGHT(TEXT(AQ117,"0.#"),1)=".",FALSE,TRUE)</formula>
    </cfRule>
    <cfRule type="expression" dxfId="2578" priority="13190">
      <formula>IF(RIGHT(TEXT(AQ117,"0.#"),1)=".",TRUE,FALSE)</formula>
    </cfRule>
  </conditionalFormatting>
  <conditionalFormatting sqref="AE119 AQ119">
    <cfRule type="expression" dxfId="2577" priority="13187">
      <formula>IF(RIGHT(TEXT(AE119,"0.#"),1)=".",FALSE,TRUE)</formula>
    </cfRule>
    <cfRule type="expression" dxfId="2576" priority="13188">
      <formula>IF(RIGHT(TEXT(AE119,"0.#"),1)=".",TRUE,FALSE)</formula>
    </cfRule>
  </conditionalFormatting>
  <conditionalFormatting sqref="AI119">
    <cfRule type="expression" dxfId="2575" priority="13185">
      <formula>IF(RIGHT(TEXT(AI119,"0.#"),1)=".",FALSE,TRUE)</formula>
    </cfRule>
    <cfRule type="expression" dxfId="2574" priority="13186">
      <formula>IF(RIGHT(TEXT(AI119,"0.#"),1)=".",TRUE,FALSE)</formula>
    </cfRule>
  </conditionalFormatting>
  <conditionalFormatting sqref="AM119">
    <cfRule type="expression" dxfId="2573" priority="13183">
      <formula>IF(RIGHT(TEXT(AM119,"0.#"),1)=".",FALSE,TRUE)</formula>
    </cfRule>
    <cfRule type="expression" dxfId="2572" priority="13184">
      <formula>IF(RIGHT(TEXT(AM119,"0.#"),1)=".",TRUE,FALSE)</formula>
    </cfRule>
  </conditionalFormatting>
  <conditionalFormatting sqref="AQ120">
    <cfRule type="expression" dxfId="2571" priority="13175">
      <formula>IF(RIGHT(TEXT(AQ120,"0.#"),1)=".",FALSE,TRUE)</formula>
    </cfRule>
    <cfRule type="expression" dxfId="2570" priority="13176">
      <formula>IF(RIGHT(TEXT(AQ120,"0.#"),1)=".",TRUE,FALSE)</formula>
    </cfRule>
  </conditionalFormatting>
  <conditionalFormatting sqref="AE122 AQ122">
    <cfRule type="expression" dxfId="2569" priority="13173">
      <formula>IF(RIGHT(TEXT(AE122,"0.#"),1)=".",FALSE,TRUE)</formula>
    </cfRule>
    <cfRule type="expression" dxfId="2568" priority="13174">
      <formula>IF(RIGHT(TEXT(AE122,"0.#"),1)=".",TRUE,FALSE)</formula>
    </cfRule>
  </conditionalFormatting>
  <conditionalFormatting sqref="AI122">
    <cfRule type="expression" dxfId="2567" priority="13171">
      <formula>IF(RIGHT(TEXT(AI122,"0.#"),1)=".",FALSE,TRUE)</formula>
    </cfRule>
    <cfRule type="expression" dxfId="2566" priority="13172">
      <formula>IF(RIGHT(TEXT(AI122,"0.#"),1)=".",TRUE,FALSE)</formula>
    </cfRule>
  </conditionalFormatting>
  <conditionalFormatting sqref="AM122">
    <cfRule type="expression" dxfId="2565" priority="13169">
      <formula>IF(RIGHT(TEXT(AM122,"0.#"),1)=".",FALSE,TRUE)</formula>
    </cfRule>
    <cfRule type="expression" dxfId="2564" priority="13170">
      <formula>IF(RIGHT(TEXT(AM122,"0.#"),1)=".",TRUE,FALSE)</formula>
    </cfRule>
  </conditionalFormatting>
  <conditionalFormatting sqref="AQ123">
    <cfRule type="expression" dxfId="2563" priority="13161">
      <formula>IF(RIGHT(TEXT(AQ123,"0.#"),1)=".",FALSE,TRUE)</formula>
    </cfRule>
    <cfRule type="expression" dxfId="2562" priority="13162">
      <formula>IF(RIGHT(TEXT(AQ123,"0.#"),1)=".",TRUE,FALSE)</formula>
    </cfRule>
  </conditionalFormatting>
  <conditionalFormatting sqref="AE125 AQ125">
    <cfRule type="expression" dxfId="2561" priority="13159">
      <formula>IF(RIGHT(TEXT(AE125,"0.#"),1)=".",FALSE,TRUE)</formula>
    </cfRule>
    <cfRule type="expression" dxfId="2560" priority="13160">
      <formula>IF(RIGHT(TEXT(AE125,"0.#"),1)=".",TRUE,FALSE)</formula>
    </cfRule>
  </conditionalFormatting>
  <conditionalFormatting sqref="AI125">
    <cfRule type="expression" dxfId="2559" priority="13157">
      <formula>IF(RIGHT(TEXT(AI125,"0.#"),1)=".",FALSE,TRUE)</formula>
    </cfRule>
    <cfRule type="expression" dxfId="2558" priority="13158">
      <formula>IF(RIGHT(TEXT(AI125,"0.#"),1)=".",TRUE,FALSE)</formula>
    </cfRule>
  </conditionalFormatting>
  <conditionalFormatting sqref="AM125">
    <cfRule type="expression" dxfId="2557" priority="13155">
      <formula>IF(RIGHT(TEXT(AM125,"0.#"),1)=".",FALSE,TRUE)</formula>
    </cfRule>
    <cfRule type="expression" dxfId="2556" priority="13156">
      <formula>IF(RIGHT(TEXT(AM125,"0.#"),1)=".",TRUE,FALSE)</formula>
    </cfRule>
  </conditionalFormatting>
  <conditionalFormatting sqref="AQ126">
    <cfRule type="expression" dxfId="2555" priority="13147">
      <formula>IF(RIGHT(TEXT(AQ126,"0.#"),1)=".",FALSE,TRUE)</formula>
    </cfRule>
    <cfRule type="expression" dxfId="2554" priority="13148">
      <formula>IF(RIGHT(TEXT(AQ126,"0.#"),1)=".",TRUE,FALSE)</formula>
    </cfRule>
  </conditionalFormatting>
  <conditionalFormatting sqref="AE128 AQ128">
    <cfRule type="expression" dxfId="2553" priority="13145">
      <formula>IF(RIGHT(TEXT(AE128,"0.#"),1)=".",FALSE,TRUE)</formula>
    </cfRule>
    <cfRule type="expression" dxfId="2552" priority="13146">
      <formula>IF(RIGHT(TEXT(AE128,"0.#"),1)=".",TRUE,FALSE)</formula>
    </cfRule>
  </conditionalFormatting>
  <conditionalFormatting sqref="AI128">
    <cfRule type="expression" dxfId="2551" priority="13143">
      <formula>IF(RIGHT(TEXT(AI128,"0.#"),1)=".",FALSE,TRUE)</formula>
    </cfRule>
    <cfRule type="expression" dxfId="2550" priority="13144">
      <formula>IF(RIGHT(TEXT(AI128,"0.#"),1)=".",TRUE,FALSE)</formula>
    </cfRule>
  </conditionalFormatting>
  <conditionalFormatting sqref="AM128">
    <cfRule type="expression" dxfId="2549" priority="13141">
      <formula>IF(RIGHT(TEXT(AM128,"0.#"),1)=".",FALSE,TRUE)</formula>
    </cfRule>
    <cfRule type="expression" dxfId="2548" priority="13142">
      <formula>IF(RIGHT(TEXT(AM128,"0.#"),1)=".",TRUE,FALSE)</formula>
    </cfRule>
  </conditionalFormatting>
  <conditionalFormatting sqref="AQ129">
    <cfRule type="expression" dxfId="2547" priority="13133">
      <formula>IF(RIGHT(TEXT(AQ129,"0.#"),1)=".",FALSE,TRUE)</formula>
    </cfRule>
    <cfRule type="expression" dxfId="2546" priority="13134">
      <formula>IF(RIGHT(TEXT(AQ129,"0.#"),1)=".",TRUE,FALSE)</formula>
    </cfRule>
  </conditionalFormatting>
  <conditionalFormatting sqref="AE75">
    <cfRule type="expression" dxfId="2545" priority="13131">
      <formula>IF(RIGHT(TEXT(AE75,"0.#"),1)=".",FALSE,TRUE)</formula>
    </cfRule>
    <cfRule type="expression" dxfId="2544" priority="13132">
      <formula>IF(RIGHT(TEXT(AE75,"0.#"),1)=".",TRUE,FALSE)</formula>
    </cfRule>
  </conditionalFormatting>
  <conditionalFormatting sqref="AE76">
    <cfRule type="expression" dxfId="2543" priority="13129">
      <formula>IF(RIGHT(TEXT(AE76,"0.#"),1)=".",FALSE,TRUE)</formula>
    </cfRule>
    <cfRule type="expression" dxfId="2542" priority="13130">
      <formula>IF(RIGHT(TEXT(AE76,"0.#"),1)=".",TRUE,FALSE)</formula>
    </cfRule>
  </conditionalFormatting>
  <conditionalFormatting sqref="AE77">
    <cfRule type="expression" dxfId="2541" priority="13127">
      <formula>IF(RIGHT(TEXT(AE77,"0.#"),1)=".",FALSE,TRUE)</formula>
    </cfRule>
    <cfRule type="expression" dxfId="2540" priority="13128">
      <formula>IF(RIGHT(TEXT(AE77,"0.#"),1)=".",TRUE,FALSE)</formula>
    </cfRule>
  </conditionalFormatting>
  <conditionalFormatting sqref="AI77">
    <cfRule type="expression" dxfId="2539" priority="13125">
      <formula>IF(RIGHT(TEXT(AI77,"0.#"),1)=".",FALSE,TRUE)</formula>
    </cfRule>
    <cfRule type="expression" dxfId="2538" priority="13126">
      <formula>IF(RIGHT(TEXT(AI77,"0.#"),1)=".",TRUE,FALSE)</formula>
    </cfRule>
  </conditionalFormatting>
  <conditionalFormatting sqref="AI76">
    <cfRule type="expression" dxfId="2537" priority="13123">
      <formula>IF(RIGHT(TEXT(AI76,"0.#"),1)=".",FALSE,TRUE)</formula>
    </cfRule>
    <cfRule type="expression" dxfId="2536" priority="13124">
      <formula>IF(RIGHT(TEXT(AI76,"0.#"),1)=".",TRUE,FALSE)</formula>
    </cfRule>
  </conditionalFormatting>
  <conditionalFormatting sqref="AI75">
    <cfRule type="expression" dxfId="2535" priority="13121">
      <formula>IF(RIGHT(TEXT(AI75,"0.#"),1)=".",FALSE,TRUE)</formula>
    </cfRule>
    <cfRule type="expression" dxfId="2534" priority="13122">
      <formula>IF(RIGHT(TEXT(AI75,"0.#"),1)=".",TRUE,FALSE)</formula>
    </cfRule>
  </conditionalFormatting>
  <conditionalFormatting sqref="AM75">
    <cfRule type="expression" dxfId="2533" priority="13119">
      <formula>IF(RIGHT(TEXT(AM75,"0.#"),1)=".",FALSE,TRUE)</formula>
    </cfRule>
    <cfRule type="expression" dxfId="2532" priority="13120">
      <formula>IF(RIGHT(TEXT(AM75,"0.#"),1)=".",TRUE,FALSE)</formula>
    </cfRule>
  </conditionalFormatting>
  <conditionalFormatting sqref="AM76">
    <cfRule type="expression" dxfId="2531" priority="13117">
      <formula>IF(RIGHT(TEXT(AM76,"0.#"),1)=".",FALSE,TRUE)</formula>
    </cfRule>
    <cfRule type="expression" dxfId="2530" priority="13118">
      <formula>IF(RIGHT(TEXT(AM76,"0.#"),1)=".",TRUE,FALSE)</formula>
    </cfRule>
  </conditionalFormatting>
  <conditionalFormatting sqref="AM77">
    <cfRule type="expression" dxfId="2529" priority="13115">
      <formula>IF(RIGHT(TEXT(AM77,"0.#"),1)=".",FALSE,TRUE)</formula>
    </cfRule>
    <cfRule type="expression" dxfId="2528" priority="13116">
      <formula>IF(RIGHT(TEXT(AM77,"0.#"),1)=".",TRUE,FALSE)</formula>
    </cfRule>
  </conditionalFormatting>
  <conditionalFormatting sqref="AE134:AE135 AI134:AI135 AM134:AM135 AQ134:AQ135 AU134:AU135">
    <cfRule type="expression" dxfId="2527" priority="13101">
      <formula>IF(RIGHT(TEXT(AE134,"0.#"),1)=".",FALSE,TRUE)</formula>
    </cfRule>
    <cfRule type="expression" dxfId="2526" priority="13102">
      <formula>IF(RIGHT(TEXT(AE134,"0.#"),1)=".",TRUE,FALSE)</formula>
    </cfRule>
  </conditionalFormatting>
  <conditionalFormatting sqref="AE433">
    <cfRule type="expression" dxfId="2525" priority="13071">
      <formula>IF(RIGHT(TEXT(AE433,"0.#"),1)=".",FALSE,TRUE)</formula>
    </cfRule>
    <cfRule type="expression" dxfId="2524" priority="13072">
      <formula>IF(RIGHT(TEXT(AE433,"0.#"),1)=".",TRUE,FALSE)</formula>
    </cfRule>
  </conditionalFormatting>
  <conditionalFormatting sqref="AE434">
    <cfRule type="expression" dxfId="2523" priority="13069">
      <formula>IF(RIGHT(TEXT(AE434,"0.#"),1)=".",FALSE,TRUE)</formula>
    </cfRule>
    <cfRule type="expression" dxfId="2522" priority="13070">
      <formula>IF(RIGHT(TEXT(AE434,"0.#"),1)=".",TRUE,FALSE)</formula>
    </cfRule>
  </conditionalFormatting>
  <conditionalFormatting sqref="AE435">
    <cfRule type="expression" dxfId="2521" priority="13067">
      <formula>IF(RIGHT(TEXT(AE435,"0.#"),1)=".",FALSE,TRUE)</formula>
    </cfRule>
    <cfRule type="expression" dxfId="2520" priority="13068">
      <formula>IF(RIGHT(TEXT(AE435,"0.#"),1)=".",TRUE,FALSE)</formula>
    </cfRule>
  </conditionalFormatting>
  <conditionalFormatting sqref="AL840:AO866">
    <cfRule type="expression" dxfId="2519" priority="6671">
      <formula>IF(AND(AL840&gt;=0, RIGHT(TEXT(AL840,"0.#"),1)&lt;&gt;"."),TRUE,FALSE)</formula>
    </cfRule>
    <cfRule type="expression" dxfId="2518" priority="6672">
      <formula>IF(AND(AL840&gt;=0, RIGHT(TEXT(AL840,"0.#"),1)="."),TRUE,FALSE)</formula>
    </cfRule>
    <cfRule type="expression" dxfId="2517" priority="6673">
      <formula>IF(AND(AL840&lt;0, RIGHT(TEXT(AL840,"0.#"),1)&lt;&gt;"."),TRUE,FALSE)</formula>
    </cfRule>
    <cfRule type="expression" dxfId="2516" priority="6674">
      <formula>IF(AND(AL840&lt;0, RIGHT(TEXT(AL840,"0.#"),1)="."),TRUE,FALSE)</formula>
    </cfRule>
  </conditionalFormatting>
  <conditionalFormatting sqref="AQ53:AQ55">
    <cfRule type="expression" dxfId="2515" priority="4693">
      <formula>IF(RIGHT(TEXT(AQ53,"0.#"),1)=".",FALSE,TRUE)</formula>
    </cfRule>
    <cfRule type="expression" dxfId="2514" priority="4694">
      <formula>IF(RIGHT(TEXT(AQ53,"0.#"),1)=".",TRUE,FALSE)</formula>
    </cfRule>
  </conditionalFormatting>
  <conditionalFormatting sqref="AU53:AU55">
    <cfRule type="expression" dxfId="2513" priority="4691">
      <formula>IF(RIGHT(TEXT(AU53,"0.#"),1)=".",FALSE,TRUE)</formula>
    </cfRule>
    <cfRule type="expression" dxfId="2512" priority="4692">
      <formula>IF(RIGHT(TEXT(AU53,"0.#"),1)=".",TRUE,FALSE)</formula>
    </cfRule>
  </conditionalFormatting>
  <conditionalFormatting sqref="AQ60:AQ62">
    <cfRule type="expression" dxfId="2511" priority="4689">
      <formula>IF(RIGHT(TEXT(AQ60,"0.#"),1)=".",FALSE,TRUE)</formula>
    </cfRule>
    <cfRule type="expression" dxfId="2510" priority="4690">
      <formula>IF(RIGHT(TEXT(AQ60,"0.#"),1)=".",TRUE,FALSE)</formula>
    </cfRule>
  </conditionalFormatting>
  <conditionalFormatting sqref="AU60:AU62">
    <cfRule type="expression" dxfId="2509" priority="4687">
      <formula>IF(RIGHT(TEXT(AU60,"0.#"),1)=".",FALSE,TRUE)</formula>
    </cfRule>
    <cfRule type="expression" dxfId="2508" priority="4688">
      <formula>IF(RIGHT(TEXT(AU60,"0.#"),1)=".",TRUE,FALSE)</formula>
    </cfRule>
  </conditionalFormatting>
  <conditionalFormatting sqref="AQ75:AQ77">
    <cfRule type="expression" dxfId="2507" priority="4685">
      <formula>IF(RIGHT(TEXT(AQ75,"0.#"),1)=".",FALSE,TRUE)</formula>
    </cfRule>
    <cfRule type="expression" dxfId="2506" priority="4686">
      <formula>IF(RIGHT(TEXT(AQ75,"0.#"),1)=".",TRUE,FALSE)</formula>
    </cfRule>
  </conditionalFormatting>
  <conditionalFormatting sqref="AU75:AU77">
    <cfRule type="expression" dxfId="2505" priority="4683">
      <formula>IF(RIGHT(TEXT(AU75,"0.#"),1)=".",FALSE,TRUE)</formula>
    </cfRule>
    <cfRule type="expression" dxfId="2504" priority="4684">
      <formula>IF(RIGHT(TEXT(AU75,"0.#"),1)=".",TRUE,FALSE)</formula>
    </cfRule>
  </conditionalFormatting>
  <conditionalFormatting sqref="AQ87:AQ89">
    <cfRule type="expression" dxfId="2503" priority="4681">
      <formula>IF(RIGHT(TEXT(AQ87,"0.#"),1)=".",FALSE,TRUE)</formula>
    </cfRule>
    <cfRule type="expression" dxfId="2502" priority="4682">
      <formula>IF(RIGHT(TEXT(AQ87,"0.#"),1)=".",TRUE,FALSE)</formula>
    </cfRule>
  </conditionalFormatting>
  <conditionalFormatting sqref="AU87:AU89">
    <cfRule type="expression" dxfId="2501" priority="4679">
      <formula>IF(RIGHT(TEXT(AU87,"0.#"),1)=".",FALSE,TRUE)</formula>
    </cfRule>
    <cfRule type="expression" dxfId="2500" priority="4680">
      <formula>IF(RIGHT(TEXT(AU87,"0.#"),1)=".",TRUE,FALSE)</formula>
    </cfRule>
  </conditionalFormatting>
  <conditionalFormatting sqref="AQ92:AQ94">
    <cfRule type="expression" dxfId="2499" priority="4677">
      <formula>IF(RIGHT(TEXT(AQ92,"0.#"),1)=".",FALSE,TRUE)</formula>
    </cfRule>
    <cfRule type="expression" dxfId="2498" priority="4678">
      <formula>IF(RIGHT(TEXT(AQ92,"0.#"),1)=".",TRUE,FALSE)</formula>
    </cfRule>
  </conditionalFormatting>
  <conditionalFormatting sqref="AU92:AU94">
    <cfRule type="expression" dxfId="2497" priority="4675">
      <formula>IF(RIGHT(TEXT(AU92,"0.#"),1)=".",FALSE,TRUE)</formula>
    </cfRule>
    <cfRule type="expression" dxfId="2496" priority="4676">
      <formula>IF(RIGHT(TEXT(AU92,"0.#"),1)=".",TRUE,FALSE)</formula>
    </cfRule>
  </conditionalFormatting>
  <conditionalFormatting sqref="AQ97:AQ99">
    <cfRule type="expression" dxfId="2495" priority="4673">
      <formula>IF(RIGHT(TEXT(AQ97,"0.#"),1)=".",FALSE,TRUE)</formula>
    </cfRule>
    <cfRule type="expression" dxfId="2494" priority="4674">
      <formula>IF(RIGHT(TEXT(AQ97,"0.#"),1)=".",TRUE,FALSE)</formula>
    </cfRule>
  </conditionalFormatting>
  <conditionalFormatting sqref="AU97:AU99">
    <cfRule type="expression" dxfId="2493" priority="4671">
      <formula>IF(RIGHT(TEXT(AU97,"0.#"),1)=".",FALSE,TRUE)</formula>
    </cfRule>
    <cfRule type="expression" dxfId="2492" priority="4672">
      <formula>IF(RIGHT(TEXT(AU97,"0.#"),1)=".",TRUE,FALSE)</formula>
    </cfRule>
  </conditionalFormatting>
  <conditionalFormatting sqref="AE458">
    <cfRule type="expression" dxfId="2491" priority="4365">
      <formula>IF(RIGHT(TEXT(AE458,"0.#"),1)=".",FALSE,TRUE)</formula>
    </cfRule>
    <cfRule type="expression" dxfId="2490" priority="4366">
      <formula>IF(RIGHT(TEXT(AE458,"0.#"),1)=".",TRUE,FALSE)</formula>
    </cfRule>
  </conditionalFormatting>
  <conditionalFormatting sqref="AE459">
    <cfRule type="expression" dxfId="2489" priority="4363">
      <formula>IF(RIGHT(TEXT(AE459,"0.#"),1)=".",FALSE,TRUE)</formula>
    </cfRule>
    <cfRule type="expression" dxfId="2488" priority="4364">
      <formula>IF(RIGHT(TEXT(AE459,"0.#"),1)=".",TRUE,FALSE)</formula>
    </cfRule>
  </conditionalFormatting>
  <conditionalFormatting sqref="AE460">
    <cfRule type="expression" dxfId="2487" priority="4361">
      <formula>IF(RIGHT(TEXT(AE460,"0.#"),1)=".",FALSE,TRUE)</formula>
    </cfRule>
    <cfRule type="expression" dxfId="2486" priority="4362">
      <formula>IF(RIGHT(TEXT(AE460,"0.#"),1)=".",TRUE,FALSE)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7:AO839">
    <cfRule type="expression" dxfId="2425" priority="2857">
      <formula>IF(AND(AL837&gt;=0, RIGHT(TEXT(AL837,"0.#"),1)&lt;&gt;"."),TRUE,FALSE)</formula>
    </cfRule>
    <cfRule type="expression" dxfId="2424" priority="2858">
      <formula>IF(AND(AL837&gt;=0, RIGHT(TEXT(AL837,"0.#"),1)="."),TRUE,FALSE)</formula>
    </cfRule>
    <cfRule type="expression" dxfId="2423" priority="2859">
      <formula>IF(AND(AL837&lt;0, RIGHT(TEXT(AL837,"0.#"),1)&lt;&gt;"."),TRUE,FALSE)</formula>
    </cfRule>
    <cfRule type="expression" dxfId="2422" priority="2860">
      <formula>IF(AND(AL837&lt;0, RIGHT(TEXT(AL837,"0.#"),1)="."),TRUE,FALSE)</formula>
    </cfRule>
  </conditionalFormatting>
  <conditionalFormatting sqref="Y837:Y838">
    <cfRule type="expression" dxfId="2421" priority="2855">
      <formula>IF(RIGHT(TEXT(Y837,"0.#"),1)=".",FALSE,TRUE)</formula>
    </cfRule>
    <cfRule type="expression" dxfId="2420" priority="2856">
      <formula>IF(RIGHT(TEXT(Y837,"0.#"),1)=".",TRUE,FALSE)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12:Y932">
    <cfRule type="expression" dxfId="2099" priority="2103">
      <formula>IF(RIGHT(TEXT(Y912,"0.#"),1)=".",FALSE,TRUE)</formula>
    </cfRule>
    <cfRule type="expression" dxfId="2098" priority="2104">
      <formula>IF(RIGHT(TEXT(Y912,"0.#"),1)=".",TRUE,FALSE)</formula>
    </cfRule>
  </conditionalFormatting>
  <conditionalFormatting sqref="Y903:Y911">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3:AO899">
    <cfRule type="expression" dxfId="2005" priority="2117">
      <formula>IF(AND(AL873&gt;=0, RIGHT(TEXT(AL873,"0.#"),1)&lt;&gt;"."),TRUE,FALSE)</formula>
    </cfRule>
    <cfRule type="expression" dxfId="2004" priority="2118">
      <formula>IF(AND(AL873&gt;=0, RIGHT(TEXT(AL873,"0.#"),1)="."),TRUE,FALSE)</formula>
    </cfRule>
    <cfRule type="expression" dxfId="2003" priority="2119">
      <formula>IF(AND(AL873&lt;0, RIGHT(TEXT(AL873,"0.#"),1)&lt;&gt;"."),TRUE,FALSE)</formula>
    </cfRule>
    <cfRule type="expression" dxfId="2002" priority="2120">
      <formula>IF(AND(AL873&lt;0, RIGHT(TEXT(AL873,"0.#"),1)="."),TRUE,FALSE)</formula>
    </cfRule>
  </conditionalFormatting>
  <conditionalFormatting sqref="AL870:AO872">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12:AO932">
    <cfRule type="expression" dxfId="1997" priority="2105">
      <formula>IF(AND(AL912&gt;=0, RIGHT(TEXT(AL912,"0.#"),1)&lt;&gt;"."),TRUE,FALSE)</formula>
    </cfRule>
    <cfRule type="expression" dxfId="1996" priority="2106">
      <formula>IF(AND(AL912&gt;=0, RIGHT(TEXT(AL912,"0.#"),1)="."),TRUE,FALSE)</formula>
    </cfRule>
    <cfRule type="expression" dxfId="1995" priority="2107">
      <formula>IF(AND(AL912&lt;0, RIGHT(TEXT(AL912,"0.#"),1)&lt;&gt;"."),TRUE,FALSE)</formula>
    </cfRule>
    <cfRule type="expression" dxfId="1994" priority="2108">
      <formula>IF(AND(AL912&lt;0, RIGHT(TEXT(AL912,"0.#"),1)="."),TRUE,FALSE)</formula>
    </cfRule>
  </conditionalFormatting>
  <conditionalFormatting sqref="AL903:AO911">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82:AO998">
    <cfRule type="expression" dxfId="1981" priority="2081">
      <formula>IF(AND(AL982&gt;=0, RIGHT(TEXT(AL982,"0.#"),1)&lt;&gt;"."),TRUE,FALSE)</formula>
    </cfRule>
    <cfRule type="expression" dxfId="1980" priority="2082">
      <formula>IF(AND(AL982&gt;=0, RIGHT(TEXT(AL982,"0.#"),1)="."),TRUE,FALSE)</formula>
    </cfRule>
    <cfRule type="expression" dxfId="1979" priority="2083">
      <formula>IF(AND(AL982&lt;0, RIGHT(TEXT(AL982,"0.#"),1)&lt;&gt;"."),TRUE,FALSE)</formula>
    </cfRule>
    <cfRule type="expression" dxfId="1978" priority="2084">
      <formula>IF(AND(AL982&lt;0, RIGHT(TEXT(AL982,"0.#"),1)="."),TRUE,FALSE)</formula>
    </cfRule>
  </conditionalFormatting>
  <conditionalFormatting sqref="AL969:AO981">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8" max="49" man="1"/>
    <brk id="739" max="49" man="1"/>
    <brk id="778" max="49" man="1"/>
    <brk id="9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553</v>
      </c>
      <c r="C2" s="13" t="str">
        <f>IF(B2="","",A2)</f>
        <v>医療分野の研究開発関連</v>
      </c>
      <c r="D2" s="13" t="str">
        <f>IF(C2="","",IF(D1&lt;&gt;"",CONCATENATE(D1,"、",C2),C2))</f>
        <v>医療分野の研究開発関連</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465</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490</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1"/>
      <c r="AA2" s="832"/>
      <c r="AB2" s="1032" t="s">
        <v>11</v>
      </c>
      <c r="AC2" s="1033"/>
      <c r="AD2" s="1034"/>
      <c r="AE2" s="1038" t="s">
        <v>357</v>
      </c>
      <c r="AF2" s="1038"/>
      <c r="AG2" s="1038"/>
      <c r="AH2" s="1038"/>
      <c r="AI2" s="1038" t="s">
        <v>363</v>
      </c>
      <c r="AJ2" s="1038"/>
      <c r="AK2" s="1038"/>
      <c r="AL2" s="1038"/>
      <c r="AM2" s="1038" t="s">
        <v>471</v>
      </c>
      <c r="AN2" s="1038"/>
      <c r="AO2" s="1038"/>
      <c r="AP2" s="555"/>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5"/>
      <c r="AF3" s="245"/>
      <c r="AG3" s="245"/>
      <c r="AH3" s="245"/>
      <c r="AI3" s="245"/>
      <c r="AJ3" s="245"/>
      <c r="AK3" s="245"/>
      <c r="AL3" s="245"/>
      <c r="AM3" s="245"/>
      <c r="AN3" s="245"/>
      <c r="AO3" s="245"/>
      <c r="AP3" s="241"/>
      <c r="AQ3" s="192"/>
      <c r="AR3" s="193"/>
      <c r="AS3" s="127" t="s">
        <v>356</v>
      </c>
      <c r="AT3" s="128"/>
      <c r="AU3" s="193"/>
      <c r="AV3" s="193"/>
      <c r="AW3" s="396" t="s">
        <v>300</v>
      </c>
      <c r="AX3" s="397"/>
    </row>
    <row r="4" spans="1:50" ht="22.5" customHeight="1" x14ac:dyDescent="0.15">
      <c r="A4" s="401"/>
      <c r="B4" s="399"/>
      <c r="C4" s="399"/>
      <c r="D4" s="399"/>
      <c r="E4" s="399"/>
      <c r="F4" s="400"/>
      <c r="G4" s="562"/>
      <c r="H4" s="1005"/>
      <c r="I4" s="1005"/>
      <c r="J4" s="1005"/>
      <c r="K4" s="1005"/>
      <c r="L4" s="1005"/>
      <c r="M4" s="1005"/>
      <c r="N4" s="1005"/>
      <c r="O4" s="1006"/>
      <c r="P4" s="99"/>
      <c r="Q4" s="1013"/>
      <c r="R4" s="1013"/>
      <c r="S4" s="1013"/>
      <c r="T4" s="1013"/>
      <c r="U4" s="1013"/>
      <c r="V4" s="1013"/>
      <c r="W4" s="1013"/>
      <c r="X4" s="1014"/>
      <c r="Y4" s="1023" t="s">
        <v>12</v>
      </c>
      <c r="Z4" s="1024"/>
      <c r="AA4" s="1025"/>
      <c r="AB4" s="459"/>
      <c r="AC4" s="1027"/>
      <c r="AD4" s="102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8" t="s">
        <v>490</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1"/>
      <c r="AA9" s="832"/>
      <c r="AB9" s="1032" t="s">
        <v>11</v>
      </c>
      <c r="AC9" s="1033"/>
      <c r="AD9" s="1034"/>
      <c r="AE9" s="1038" t="s">
        <v>357</v>
      </c>
      <c r="AF9" s="1038"/>
      <c r="AG9" s="1038"/>
      <c r="AH9" s="1038"/>
      <c r="AI9" s="1038" t="s">
        <v>363</v>
      </c>
      <c r="AJ9" s="1038"/>
      <c r="AK9" s="1038"/>
      <c r="AL9" s="1038"/>
      <c r="AM9" s="1038" t="s">
        <v>471</v>
      </c>
      <c r="AN9" s="1038"/>
      <c r="AO9" s="1038"/>
      <c r="AP9" s="555"/>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5"/>
      <c r="AF10" s="245"/>
      <c r="AG10" s="245"/>
      <c r="AH10" s="245"/>
      <c r="AI10" s="245"/>
      <c r="AJ10" s="245"/>
      <c r="AK10" s="245"/>
      <c r="AL10" s="245"/>
      <c r="AM10" s="245"/>
      <c r="AN10" s="245"/>
      <c r="AO10" s="245"/>
      <c r="AP10" s="241"/>
      <c r="AQ10" s="192"/>
      <c r="AR10" s="193"/>
      <c r="AS10" s="127" t="s">
        <v>356</v>
      </c>
      <c r="AT10" s="128"/>
      <c r="AU10" s="193"/>
      <c r="AV10" s="193"/>
      <c r="AW10" s="396" t="s">
        <v>300</v>
      </c>
      <c r="AX10" s="397"/>
    </row>
    <row r="11" spans="1:50" ht="22.5" customHeight="1" x14ac:dyDescent="0.15">
      <c r="A11" s="401"/>
      <c r="B11" s="399"/>
      <c r="C11" s="399"/>
      <c r="D11" s="399"/>
      <c r="E11" s="399"/>
      <c r="F11" s="400"/>
      <c r="G11" s="562"/>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59"/>
      <c r="AC11" s="1027"/>
      <c r="AD11" s="102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8" t="s">
        <v>490</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1"/>
      <c r="AA16" s="832"/>
      <c r="AB16" s="1032" t="s">
        <v>11</v>
      </c>
      <c r="AC16" s="1033"/>
      <c r="AD16" s="1034"/>
      <c r="AE16" s="1038" t="s">
        <v>357</v>
      </c>
      <c r="AF16" s="1038"/>
      <c r="AG16" s="1038"/>
      <c r="AH16" s="1038"/>
      <c r="AI16" s="1038" t="s">
        <v>363</v>
      </c>
      <c r="AJ16" s="1038"/>
      <c r="AK16" s="1038"/>
      <c r="AL16" s="1038"/>
      <c r="AM16" s="1038" t="s">
        <v>471</v>
      </c>
      <c r="AN16" s="1038"/>
      <c r="AO16" s="1038"/>
      <c r="AP16" s="555"/>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5"/>
      <c r="AF17" s="245"/>
      <c r="AG17" s="245"/>
      <c r="AH17" s="245"/>
      <c r="AI17" s="245"/>
      <c r="AJ17" s="245"/>
      <c r="AK17" s="245"/>
      <c r="AL17" s="245"/>
      <c r="AM17" s="245"/>
      <c r="AN17" s="245"/>
      <c r="AO17" s="245"/>
      <c r="AP17" s="241"/>
      <c r="AQ17" s="192"/>
      <c r="AR17" s="193"/>
      <c r="AS17" s="127" t="s">
        <v>356</v>
      </c>
      <c r="AT17" s="128"/>
      <c r="AU17" s="193"/>
      <c r="AV17" s="193"/>
      <c r="AW17" s="396" t="s">
        <v>300</v>
      </c>
      <c r="AX17" s="397"/>
    </row>
    <row r="18" spans="1:50" ht="22.5" customHeight="1" x14ac:dyDescent="0.15">
      <c r="A18" s="401"/>
      <c r="B18" s="399"/>
      <c r="C18" s="399"/>
      <c r="D18" s="399"/>
      <c r="E18" s="399"/>
      <c r="F18" s="400"/>
      <c r="G18" s="562"/>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59"/>
      <c r="AC18" s="1027"/>
      <c r="AD18" s="102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8" t="s">
        <v>490</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1"/>
      <c r="AA23" s="832"/>
      <c r="AB23" s="1032" t="s">
        <v>11</v>
      </c>
      <c r="AC23" s="1033"/>
      <c r="AD23" s="1034"/>
      <c r="AE23" s="1038" t="s">
        <v>357</v>
      </c>
      <c r="AF23" s="1038"/>
      <c r="AG23" s="1038"/>
      <c r="AH23" s="1038"/>
      <c r="AI23" s="1038" t="s">
        <v>363</v>
      </c>
      <c r="AJ23" s="1038"/>
      <c r="AK23" s="1038"/>
      <c r="AL23" s="1038"/>
      <c r="AM23" s="1038" t="s">
        <v>471</v>
      </c>
      <c r="AN23" s="1038"/>
      <c r="AO23" s="1038"/>
      <c r="AP23" s="555"/>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5"/>
      <c r="AF24" s="245"/>
      <c r="AG24" s="245"/>
      <c r="AH24" s="245"/>
      <c r="AI24" s="245"/>
      <c r="AJ24" s="245"/>
      <c r="AK24" s="245"/>
      <c r="AL24" s="245"/>
      <c r="AM24" s="245"/>
      <c r="AN24" s="245"/>
      <c r="AO24" s="245"/>
      <c r="AP24" s="241"/>
      <c r="AQ24" s="192"/>
      <c r="AR24" s="193"/>
      <c r="AS24" s="127" t="s">
        <v>356</v>
      </c>
      <c r="AT24" s="128"/>
      <c r="AU24" s="193"/>
      <c r="AV24" s="193"/>
      <c r="AW24" s="396" t="s">
        <v>300</v>
      </c>
      <c r="AX24" s="397"/>
    </row>
    <row r="25" spans="1:50" ht="22.5" customHeight="1" x14ac:dyDescent="0.15">
      <c r="A25" s="401"/>
      <c r="B25" s="399"/>
      <c r="C25" s="399"/>
      <c r="D25" s="399"/>
      <c r="E25" s="399"/>
      <c r="F25" s="400"/>
      <c r="G25" s="562"/>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59"/>
      <c r="AC25" s="1027"/>
      <c r="AD25" s="102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8" t="s">
        <v>490</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1"/>
      <c r="AA30" s="832"/>
      <c r="AB30" s="1032" t="s">
        <v>11</v>
      </c>
      <c r="AC30" s="1033"/>
      <c r="AD30" s="1034"/>
      <c r="AE30" s="1038" t="s">
        <v>357</v>
      </c>
      <c r="AF30" s="1038"/>
      <c r="AG30" s="1038"/>
      <c r="AH30" s="1038"/>
      <c r="AI30" s="1038" t="s">
        <v>363</v>
      </c>
      <c r="AJ30" s="1038"/>
      <c r="AK30" s="1038"/>
      <c r="AL30" s="1038"/>
      <c r="AM30" s="1038" t="s">
        <v>471</v>
      </c>
      <c r="AN30" s="1038"/>
      <c r="AO30" s="1038"/>
      <c r="AP30" s="555"/>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5"/>
      <c r="AF31" s="245"/>
      <c r="AG31" s="245"/>
      <c r="AH31" s="245"/>
      <c r="AI31" s="245"/>
      <c r="AJ31" s="245"/>
      <c r="AK31" s="245"/>
      <c r="AL31" s="245"/>
      <c r="AM31" s="245"/>
      <c r="AN31" s="245"/>
      <c r="AO31" s="245"/>
      <c r="AP31" s="241"/>
      <c r="AQ31" s="192"/>
      <c r="AR31" s="193"/>
      <c r="AS31" s="127" t="s">
        <v>356</v>
      </c>
      <c r="AT31" s="128"/>
      <c r="AU31" s="193"/>
      <c r="AV31" s="193"/>
      <c r="AW31" s="396" t="s">
        <v>300</v>
      </c>
      <c r="AX31" s="397"/>
    </row>
    <row r="32" spans="1:50" ht="22.5" customHeight="1" x14ac:dyDescent="0.15">
      <c r="A32" s="401"/>
      <c r="B32" s="399"/>
      <c r="C32" s="399"/>
      <c r="D32" s="399"/>
      <c r="E32" s="399"/>
      <c r="F32" s="400"/>
      <c r="G32" s="562"/>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59"/>
      <c r="AC32" s="1027"/>
      <c r="AD32" s="102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8" t="s">
        <v>490</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1"/>
      <c r="AA37" s="832"/>
      <c r="AB37" s="1032" t="s">
        <v>11</v>
      </c>
      <c r="AC37" s="1033"/>
      <c r="AD37" s="1034"/>
      <c r="AE37" s="1038" t="s">
        <v>357</v>
      </c>
      <c r="AF37" s="1038"/>
      <c r="AG37" s="1038"/>
      <c r="AH37" s="1038"/>
      <c r="AI37" s="1038" t="s">
        <v>363</v>
      </c>
      <c r="AJ37" s="1038"/>
      <c r="AK37" s="1038"/>
      <c r="AL37" s="1038"/>
      <c r="AM37" s="1038" t="s">
        <v>471</v>
      </c>
      <c r="AN37" s="1038"/>
      <c r="AO37" s="1038"/>
      <c r="AP37" s="555"/>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5"/>
      <c r="AF38" s="245"/>
      <c r="AG38" s="245"/>
      <c r="AH38" s="245"/>
      <c r="AI38" s="245"/>
      <c r="AJ38" s="245"/>
      <c r="AK38" s="245"/>
      <c r="AL38" s="245"/>
      <c r="AM38" s="245"/>
      <c r="AN38" s="245"/>
      <c r="AO38" s="245"/>
      <c r="AP38" s="241"/>
      <c r="AQ38" s="192"/>
      <c r="AR38" s="193"/>
      <c r="AS38" s="127" t="s">
        <v>356</v>
      </c>
      <c r="AT38" s="128"/>
      <c r="AU38" s="193"/>
      <c r="AV38" s="193"/>
      <c r="AW38" s="396" t="s">
        <v>300</v>
      </c>
      <c r="AX38" s="397"/>
    </row>
    <row r="39" spans="1:50" ht="22.5" customHeight="1" x14ac:dyDescent="0.15">
      <c r="A39" s="401"/>
      <c r="B39" s="399"/>
      <c r="C39" s="399"/>
      <c r="D39" s="399"/>
      <c r="E39" s="399"/>
      <c r="F39" s="400"/>
      <c r="G39" s="562"/>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59"/>
      <c r="AC39" s="1027"/>
      <c r="AD39" s="102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8" t="s">
        <v>490</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1"/>
      <c r="AA44" s="832"/>
      <c r="AB44" s="1032" t="s">
        <v>11</v>
      </c>
      <c r="AC44" s="1033"/>
      <c r="AD44" s="1034"/>
      <c r="AE44" s="1038" t="s">
        <v>357</v>
      </c>
      <c r="AF44" s="1038"/>
      <c r="AG44" s="1038"/>
      <c r="AH44" s="1038"/>
      <c r="AI44" s="1038" t="s">
        <v>363</v>
      </c>
      <c r="AJ44" s="1038"/>
      <c r="AK44" s="1038"/>
      <c r="AL44" s="1038"/>
      <c r="AM44" s="1038" t="s">
        <v>471</v>
      </c>
      <c r="AN44" s="1038"/>
      <c r="AO44" s="1038"/>
      <c r="AP44" s="555"/>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5"/>
      <c r="AF45" s="245"/>
      <c r="AG45" s="245"/>
      <c r="AH45" s="245"/>
      <c r="AI45" s="245"/>
      <c r="AJ45" s="245"/>
      <c r="AK45" s="245"/>
      <c r="AL45" s="245"/>
      <c r="AM45" s="245"/>
      <c r="AN45" s="245"/>
      <c r="AO45" s="245"/>
      <c r="AP45" s="241"/>
      <c r="AQ45" s="192"/>
      <c r="AR45" s="193"/>
      <c r="AS45" s="127" t="s">
        <v>356</v>
      </c>
      <c r="AT45" s="128"/>
      <c r="AU45" s="193"/>
      <c r="AV45" s="193"/>
      <c r="AW45" s="396" t="s">
        <v>300</v>
      </c>
      <c r="AX45" s="397"/>
    </row>
    <row r="46" spans="1:50" ht="22.5" customHeight="1" x14ac:dyDescent="0.15">
      <c r="A46" s="401"/>
      <c r="B46" s="399"/>
      <c r="C46" s="399"/>
      <c r="D46" s="399"/>
      <c r="E46" s="399"/>
      <c r="F46" s="400"/>
      <c r="G46" s="562"/>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59"/>
      <c r="AC46" s="1027"/>
      <c r="AD46" s="102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8" t="s">
        <v>490</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1"/>
      <c r="AA51" s="832"/>
      <c r="AB51" s="555" t="s">
        <v>11</v>
      </c>
      <c r="AC51" s="1033"/>
      <c r="AD51" s="1034"/>
      <c r="AE51" s="1038" t="s">
        <v>357</v>
      </c>
      <c r="AF51" s="1038"/>
      <c r="AG51" s="1038"/>
      <c r="AH51" s="1038"/>
      <c r="AI51" s="1038" t="s">
        <v>363</v>
      </c>
      <c r="AJ51" s="1038"/>
      <c r="AK51" s="1038"/>
      <c r="AL51" s="1038"/>
      <c r="AM51" s="1038" t="s">
        <v>471</v>
      </c>
      <c r="AN51" s="1038"/>
      <c r="AO51" s="1038"/>
      <c r="AP51" s="555"/>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5"/>
      <c r="AF52" s="245"/>
      <c r="AG52" s="245"/>
      <c r="AH52" s="245"/>
      <c r="AI52" s="245"/>
      <c r="AJ52" s="245"/>
      <c r="AK52" s="245"/>
      <c r="AL52" s="245"/>
      <c r="AM52" s="245"/>
      <c r="AN52" s="245"/>
      <c r="AO52" s="245"/>
      <c r="AP52" s="241"/>
      <c r="AQ52" s="192"/>
      <c r="AR52" s="193"/>
      <c r="AS52" s="127" t="s">
        <v>356</v>
      </c>
      <c r="AT52" s="128"/>
      <c r="AU52" s="193"/>
      <c r="AV52" s="193"/>
      <c r="AW52" s="396" t="s">
        <v>300</v>
      </c>
      <c r="AX52" s="397"/>
    </row>
    <row r="53" spans="1:50" ht="22.5" customHeight="1" x14ac:dyDescent="0.15">
      <c r="A53" s="401"/>
      <c r="B53" s="399"/>
      <c r="C53" s="399"/>
      <c r="D53" s="399"/>
      <c r="E53" s="399"/>
      <c r="F53" s="400"/>
      <c r="G53" s="562"/>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59"/>
      <c r="AC53" s="1027"/>
      <c r="AD53" s="102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8" t="s">
        <v>490</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1"/>
      <c r="AA58" s="832"/>
      <c r="AB58" s="1032" t="s">
        <v>11</v>
      </c>
      <c r="AC58" s="1033"/>
      <c r="AD58" s="1034"/>
      <c r="AE58" s="1038" t="s">
        <v>357</v>
      </c>
      <c r="AF58" s="1038"/>
      <c r="AG58" s="1038"/>
      <c r="AH58" s="1038"/>
      <c r="AI58" s="1038" t="s">
        <v>363</v>
      </c>
      <c r="AJ58" s="1038"/>
      <c r="AK58" s="1038"/>
      <c r="AL58" s="1038"/>
      <c r="AM58" s="1038" t="s">
        <v>471</v>
      </c>
      <c r="AN58" s="1038"/>
      <c r="AO58" s="1038"/>
      <c r="AP58" s="555"/>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5"/>
      <c r="AF59" s="245"/>
      <c r="AG59" s="245"/>
      <c r="AH59" s="245"/>
      <c r="AI59" s="245"/>
      <c r="AJ59" s="245"/>
      <c r="AK59" s="245"/>
      <c r="AL59" s="245"/>
      <c r="AM59" s="245"/>
      <c r="AN59" s="245"/>
      <c r="AO59" s="245"/>
      <c r="AP59" s="241"/>
      <c r="AQ59" s="192"/>
      <c r="AR59" s="193"/>
      <c r="AS59" s="127" t="s">
        <v>356</v>
      </c>
      <c r="AT59" s="128"/>
      <c r="AU59" s="193"/>
      <c r="AV59" s="193"/>
      <c r="AW59" s="396" t="s">
        <v>300</v>
      </c>
      <c r="AX59" s="397"/>
    </row>
    <row r="60" spans="1:50" ht="22.5" customHeight="1" x14ac:dyDescent="0.15">
      <c r="A60" s="401"/>
      <c r="B60" s="399"/>
      <c r="C60" s="399"/>
      <c r="D60" s="399"/>
      <c r="E60" s="399"/>
      <c r="F60" s="400"/>
      <c r="G60" s="562"/>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59"/>
      <c r="AC60" s="1027"/>
      <c r="AD60" s="102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8" t="s">
        <v>490</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1"/>
      <c r="AA65" s="832"/>
      <c r="AB65" s="1032" t="s">
        <v>11</v>
      </c>
      <c r="AC65" s="1033"/>
      <c r="AD65" s="1034"/>
      <c r="AE65" s="1038" t="s">
        <v>357</v>
      </c>
      <c r="AF65" s="1038"/>
      <c r="AG65" s="1038"/>
      <c r="AH65" s="1038"/>
      <c r="AI65" s="1038" t="s">
        <v>363</v>
      </c>
      <c r="AJ65" s="1038"/>
      <c r="AK65" s="1038"/>
      <c r="AL65" s="1038"/>
      <c r="AM65" s="1038" t="s">
        <v>471</v>
      </c>
      <c r="AN65" s="1038"/>
      <c r="AO65" s="1038"/>
      <c r="AP65" s="555"/>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5"/>
      <c r="AF66" s="245"/>
      <c r="AG66" s="245"/>
      <c r="AH66" s="245"/>
      <c r="AI66" s="245"/>
      <c r="AJ66" s="245"/>
      <c r="AK66" s="245"/>
      <c r="AL66" s="245"/>
      <c r="AM66" s="245"/>
      <c r="AN66" s="245"/>
      <c r="AO66" s="245"/>
      <c r="AP66" s="241"/>
      <c r="AQ66" s="192"/>
      <c r="AR66" s="193"/>
      <c r="AS66" s="127" t="s">
        <v>356</v>
      </c>
      <c r="AT66" s="128"/>
      <c r="AU66" s="193"/>
      <c r="AV66" s="193"/>
      <c r="AW66" s="396" t="s">
        <v>300</v>
      </c>
      <c r="AX66" s="397"/>
    </row>
    <row r="67" spans="1:50" ht="22.5" customHeight="1" x14ac:dyDescent="0.15">
      <c r="A67" s="401"/>
      <c r="B67" s="399"/>
      <c r="C67" s="399"/>
      <c r="D67" s="399"/>
      <c r="E67" s="399"/>
      <c r="F67" s="400"/>
      <c r="G67" s="562"/>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59"/>
      <c r="AC67" s="1027"/>
      <c r="AD67" s="102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4"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6"/>
      <c r="Z4" s="387"/>
      <c r="AA4" s="387"/>
      <c r="AB4" s="807"/>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6"/>
      <c r="Z17" s="387"/>
      <c r="AA17" s="387"/>
      <c r="AB17" s="807"/>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6"/>
      <c r="Z30" s="387"/>
      <c r="AA30" s="387"/>
      <c r="AB30" s="807"/>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6"/>
      <c r="Z43" s="387"/>
      <c r="AA43" s="387"/>
      <c r="AB43" s="807"/>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6"/>
      <c r="Z57" s="387"/>
      <c r="AA57" s="387"/>
      <c r="AB57" s="807"/>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6"/>
      <c r="Z70" s="387"/>
      <c r="AA70" s="387"/>
      <c r="AB70" s="807"/>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6"/>
      <c r="Z83" s="387"/>
      <c r="AA83" s="387"/>
      <c r="AB83" s="807"/>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6"/>
      <c r="Z96" s="387"/>
      <c r="AA96" s="387"/>
      <c r="AB96" s="807"/>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7"/>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7"/>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7"/>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7"/>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7"/>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7"/>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7"/>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7"/>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7"/>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7"/>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7"/>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7"/>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495</v>
      </c>
      <c r="Z3" s="362"/>
      <c r="AA3" s="362"/>
      <c r="AB3" s="362"/>
      <c r="AC3" s="143" t="s">
        <v>478</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495</v>
      </c>
      <c r="Z36" s="362"/>
      <c r="AA36" s="362"/>
      <c r="AB36" s="362"/>
      <c r="AC36" s="143" t="s">
        <v>478</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495</v>
      </c>
      <c r="Z69" s="362"/>
      <c r="AA69" s="362"/>
      <c r="AB69" s="362"/>
      <c r="AC69" s="143" t="s">
        <v>478</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3" t="s">
        <v>478</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3" t="s">
        <v>478</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3" t="s">
        <v>478</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3" t="s">
        <v>478</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3" t="s">
        <v>478</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3" t="s">
        <v>478</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3" t="s">
        <v>478</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3" t="s">
        <v>478</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3" t="s">
        <v>478</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3" t="s">
        <v>478</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3" t="s">
        <v>478</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3" t="s">
        <v>478</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3" t="s">
        <v>478</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3" t="s">
        <v>478</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3" t="s">
        <v>478</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3" t="s">
        <v>478</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3" t="s">
        <v>478</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3" t="s">
        <v>478</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3" t="s">
        <v>478</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3" t="s">
        <v>478</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3" t="s">
        <v>478</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3" t="s">
        <v>478</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3" t="s">
        <v>478</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3" t="s">
        <v>478</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3" t="s">
        <v>478</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3" t="s">
        <v>478</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3" t="s">
        <v>478</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3" t="s">
        <v>478</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3" t="s">
        <v>478</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3" t="s">
        <v>478</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3" t="s">
        <v>478</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3" t="s">
        <v>478</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3" t="s">
        <v>478</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3" t="s">
        <v>478</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3" t="s">
        <v>478</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3" t="s">
        <v>478</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3" t="s">
        <v>478</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2018-08-10T02:13:01Z</cp:lastPrinted>
  <dcterms:created xsi:type="dcterms:W3CDTF">2012-03-13T00:50:25Z</dcterms:created>
  <dcterms:modified xsi:type="dcterms:W3CDTF">2018-08-17T02:08:34Z</dcterms:modified>
</cp:coreProperties>
</file>