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324ED3AD-1D8C-43CE-8076-F8A53CDD63CA}"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<sst xmlns="http://schemas.openxmlformats.org/spreadsheetml/2006/main" count="2874" uniqueCount="636">
  <si>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</si>
  <si>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</si>
  <si>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</si>
  <si>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</si>
  <si>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</si>
  <si>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</si>
  <si>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</si>
  <si>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</si>
  <si>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</si>
  <si>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</si>
  <si>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</si>
  <si>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</si>
  <si>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</si>
  <si>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</si>
  <si>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</si>
  <si>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</si>
  <si>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</si>
  <si>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</si>
  <si>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</si>
  <si>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</si>
  <si>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</si>
  <si>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</si>
  <si>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</si>
  <si>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</si>
  <si>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</si>
  <si>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</si>
  <si>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</si>
  <si>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</si>
  <si>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</si>
  <si>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</si>
  <si>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</si>
  <si>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</si>
  <si>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</si>
  <si>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</si>
  <si>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</si>
  <si>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</si>
  <si>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</si>
  <si>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</si>
  <si>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</si>
  <si>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</si>
  <si>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</si>
  <si>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</si>
  <si>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</si>
  <si>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</si>
  <si>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</si>
  <si>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</si>
  <si>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</si>
  <si>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</si>
  <si>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</si>
  <si>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</si>
  <si>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</si>
  <si>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</si>
  <si>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</si>
  <si>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</si>
  <si>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</si>
  <si>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</si>
  <si>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</si>
  <si>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</si>
  <si>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</si>
  <si>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</si>
  <si>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</si>
  <si>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</si>
  <si>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</si>
  <si>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</si>
  <si>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</si>
  <si>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</si>
  <si>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</si>
  <si>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</si>
  <si>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</si>
  <si>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</si>
  <si>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</si>
  <si>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</si>
  <si>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</si>
  <si>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</si>
  <si>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</si>
  <si>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</si>
  <si>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</si>
  <si>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</si>
  <si>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</si>
  <si>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</si>
  <si>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</si>
  <si>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</si>
  <si>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</si>
  <si>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</si>
  <si>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</si>
  <si>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</si>
  <si>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</si>
  <si>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</si>
  <si>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</si>
  <si>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</si>
  <si>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</si>
  <si>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</si>
  <si>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</si>
  <si>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</si>
  <si>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</si>
  <si>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</si>
  <si>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</si>
  <si>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</si>
  <si>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</si>
  <si>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</si>
  <si>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</si>
  <si>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</si>
  <si>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</si>
  <si>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</si>
  <si>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</si>
  <si>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</si>
  <si>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</si>
  <si>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</si>
  <si>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</si>
  <si>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</si>
  <si>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</si>
  <si>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</si>
  <si>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</si>
  <si>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</si>
  <si>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</si>
  <si>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</si>
  <si>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</si>
  <si>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</si>
  <si>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</si>
  <si>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</si>
  <si>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</si>
  <si>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</si>
  <si>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</si>
  <si>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</si>
  <si>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</si>
  <si>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</si>
  <si>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</si>
  <si>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</si>
  <si>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</si>
  <si>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</si>
  <si>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</si>
  <si>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</si>
  <si>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</si>
  <si>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</si>
  <si>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</si>
  <si>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</si>
  <si>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</si>
  <si>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</si>
  <si>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</si>
  <si>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</si>
  <si>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</si>
  <si>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</si>
  <si>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</si>
  <si>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</si>
  <si>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</si>
  <si>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</si>
  <si>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</si>
  <si>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</si>
  <si>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</si>
  <si>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</si>
  <si>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</si>
  <si>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</si>
  <si>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</si>
  <si>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</si>
  <si>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</si>
  <si>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</si>
  <si>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</si>
  <si>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</si>
  <si>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</si>
  <si>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</si>
  <si>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</si>
  <si>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</si>
  <si>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</si>
  <si>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</si>
  <si>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</si>
  <si>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</si>
  <si>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</si>
  <si>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</si>
  <si>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</si>
  <si>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</si>
  <si>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</si>
  <si>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</si>
  <si>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</si>
  <si>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</si>
  <si>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</si>
  <si>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</si>
  <si>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</si>
  <si>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</si>
  <si>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</si>
  <si>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</si>
  <si>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</si>
  <si>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</si>
  <si>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</si>
  <si>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</si>
  <si>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</si>
  <si>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</si>
  <si>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</si>
  <si>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</si>
  <si>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</si>
  <si>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</si>
  <si>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</si>
  <si>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</si>
  <si>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</si>
  <si>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</si>
  <si>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</si>
  <si>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</si>
  <si>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</si>
  <si>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</si>
  <si>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</si>
  <si>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</si>
  <si>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</si>
  <si>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</si>
  <si>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</si>
  <si>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</si>
  <si>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</si>
  <si>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</si>
  <si>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</si>
  <si>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</si>
  <si>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</si>
  <si>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</si>
  <si>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</si>
  <si>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</si>
  <si>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</si>
  <si>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</si>
  <si>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</si>
  <si>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</si>
  <si>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</si>
  <si>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</si>
  <si>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</si>
  <si>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</si>
  <si>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</si>
  <si>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</si>
  <si>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</si>
  <si>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</si>
  <si>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</si>
  <si>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</si>
  <si>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</si>
  <si>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</si>
  <si>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</si>
  <si>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</si>
  <si>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</si>
  <si>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</si>
  <si>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</si>
  <si>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</si>
  <si>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</si>
  <si>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</si>
  <si>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</si>
  <si>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</si>
  <si>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</si>
  <si>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</si>
  <si>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</si>
  <si>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</si>
  <si>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</si>
  <si>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</si>
  <si>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</si>
  <si>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</si>
  <si>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</si>
  <si>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</si>
  <si>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</si>
  <si>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</si>
  <si>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</si>
  <si>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</si>
  <si>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</si>
  <si>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</si>
  <si>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</si>
  <si>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</si>
  <si>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</si>
  <si>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</si>
  <si>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</si>
  <si>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</si>
  <si>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</si>
  <si>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</si>
  <si>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</si>
  <si>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</si>
  <si>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</si>
  <si>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</si>
  <si>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</si>
  <si>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</si>
  <si>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</si>
  <si>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</si>
  <si>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</si>
  <si>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</si>
  <si>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</si>
  <si>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</si>
  <si>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</si>
  <si>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</si>
  <si>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</si>
  <si>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</si>
  <si>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</si>
  <si>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</si>
  <si>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</si>
  <si>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</si>
  <si>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</si>
  <si>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</si>
  <si>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</si>
  <si>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</si>
  <si>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</si>
  <si>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</si>
  <si>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</si>
  <si>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</si>
  <si>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</si>
  <si>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</si>
  <si>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</si>
  <si>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</si>
  <si>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</si>
  <si>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</si>
  <si>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</si>
  <si>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</si>
  <si>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</si>
  <si>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</si>
  <si>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</si>
  <si>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</si>
  <si>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</si>
  <si>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</si>
  <si>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</si>
  <si>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</si>
  <si>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</si>
  <si>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</si>
  <si>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</si>
  <si>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</si>
  <si>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</si>
  <si>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</si>
  <si>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</si>
  <si>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</si>
  <si>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</si>
  <si>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</si>
  <si>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</si>
  <si>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</si>
  <si>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</si>
  <si>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</si>
  <si>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</si>
  <si>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</si>
  <si>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</si>
  <si>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</si>
  <si>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</si>
  <si>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</si>
  <si>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</si>
  <si>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</si>
  <si>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</si>
  <si>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</si>
  <si>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</si>
  <si>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</si>
  <si>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</si>
  <si>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</si>
  <si>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</si>
  <si>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</si>
  <si>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</si>
  <si>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</si>
  <si>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</si>
  <si>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</si>
  <si>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</si>
  <si>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</si>
  <si>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</si>
  <si>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</si>
  <si>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</si>
  <si>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</si>
  <si>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</si>
  <si>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</si>
  <si>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</si>
  <si>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</si>
  <si>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</si>
  <si>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</si>
  <si>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</si>
  <si>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</si>
  <si>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</si>
  <si>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</si>
  <si>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</si>
  <si>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</si>
  <si>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</si>
  <si>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</si>
  <si>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</si>
  <si>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</si>
  <si>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</si>
  <si>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</si>
  <si>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</si>
  <si>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</si>
  <si>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</si>
  <si>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</si>
  <si>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</si>
  <si>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</si>
  <si>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</si>
  <si>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</si>
  <si>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</si>
  <si>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</si>
  <si>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</si>
  <si>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</si>
  <si>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</si>
  <si>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</si>
  <si>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</si>
  <si>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</si>
  <si>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</si>
  <si>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</si>
  <si>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</si>
  <si>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</si>
  <si>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</si>
  <si>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</si>
  <si>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</si>
  <si>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</si>
  <si>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</si>
  <si>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</si>
  <si>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</si>
  <si>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</si>
  <si>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</si>
  <si>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</si>
  <si>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</si>
  <si>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</si>
  <si>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</si>
  <si>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</si>
  <si>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</si>
  <si>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</si>
  <si>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</si>
  <si>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</si>
  <si>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</si>
  <si>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</si>
  <si>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</si>
  <si>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</si>
  <si>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</si>
  <si>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</si>
  <si>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</si>
  <si>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</si>
  <si>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</si>
  <si>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</si>
  <si>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</si>
  <si>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</si>
  <si>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</si>
  <si>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</si>
  <si>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</si>
  <si>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</si>
  <si>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</si>
  <si>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</si>
  <si>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</si>
  <si>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</si>
  <si>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</si>
  <si>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</si>
  <si>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</si>
  <si>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</si>
  <si>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</si>
  <si>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</si>
  <si>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</si>
  <si>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</si>
  <si>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</si>
  <si>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</si>
  <si>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</si>
  <si>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</si>
  <si>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</si>
  <si>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</si>
  <si>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</si>
  <si>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</si>
  <si>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</si>
  <si>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</si>
  <si>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</si>
  <si>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</si>
  <si>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</si>
  <si>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</si>
  <si>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</si>
  <si>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</si>
  <si>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</si>
  <si>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</si>
  <si>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</si>
  <si>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</si>
  <si>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</si>
  <si>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</si>
  <si>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</si>
  <si>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</si>
  <si>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</si>
  <si>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</si>
  <si>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</si>
  <si>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</si>
  <si>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</si>
  <si>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</si>
  <si>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</si>
  <si>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</si>
  <si>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</si>
  <si>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</si>
  <si>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</si>
  <si>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</si>
  <si>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</si>
  <si>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</si>
  <si>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</si>
  <si>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</si>
  <si>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</si>
  <si>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</si>
  <si>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</si>
  <si>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</si>
  <si>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</si>
  <si>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</si>
  <si>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</si>
  <si>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</si>
  <si>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</si>
  <si>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</si>
  <si>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</si>
  <si>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</si>
  <si>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</si>
  <si>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</si>
  <si>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</si>
  <si>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</si>
  <si>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</si>
  <si>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</si>
  <si>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</si>
  <si>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</si>
  <si>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</si>
  <si>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</si>
  <si>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</si>
  <si>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</si>
  <si>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</si>
  <si>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</si>
  <si>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</si>
  <si>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</si>
  <si>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</si>
  <si>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</si>
  <si>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</si>
  <si>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</si>
  <si>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</si>
  <si>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</si>
  <si>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</si>
  <si>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</si>
  <si>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</si>
  <si>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</si>
  <si>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</si>
  <si>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</si>
  <si>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</si>
  <si>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</si>
  <si>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</si>
  <si>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</si>
  <si>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</si>
  <si>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</si>
  <si>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</si>
  <si>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</si>
  <si>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</si>
  <si>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</si>
  <si>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</si>
  <si>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</si>
  <si>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</si>
  <si>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</si>
  <si>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</si>
  <si>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</si>
  <si>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</si>
  <si>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</si>
  <si>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</si>
  <si>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</si>
  <si>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</si>
  <si>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</si>
  <si>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</si>
  <si>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</si>
  <si>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</si>
  <si>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</si>
  <si>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</si>
  <si>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</si>
  <si>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</si>
  <si>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</si>
  <si>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</si>
  <si>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</si>
  <si>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</si>
  <si>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</si>
  <si>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</si>
  <si>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</si>
  <si>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</si>
  <si>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</si>
  <si>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</si>
  <si>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</si>
  <si>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</si>
  <si>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</si>
  <si>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</si>
  <si>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</si>
  <si>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</si>
  <si>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</si>
  <si>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</si>
  <si>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</si>
  <si>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</si>
  <si>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</si>
  <si>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</si>
  <si>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</si>
  <si>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</si>
  <si>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</si>
  <si>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</si>
  <si>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</si>
  <si>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</si>
  <si>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</si>
  <si>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</si>
  <si>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</si>
  <si>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</si>
  <si>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非常勤職員Ａ</t>
    <rPh sb="0" eb="3">
      <t>ヒジョウキン</t>
    </rPh>
    <rPh sb="3" eb="5">
      <t>ショクイン</t>
    </rPh>
    <phoneticPr fontId="5"/>
  </si>
  <si>
    <t>業務補助（賃金）</t>
    <rPh sb="0" eb="2">
      <t>ギョウム</t>
    </rPh>
    <rPh sb="2" eb="4">
      <t>ホジョ</t>
    </rPh>
    <rPh sb="5" eb="7">
      <t>チンギン</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</si>
  <si>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</si>
  <si>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</si>
  <si>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</si>
  <si>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</si>
  <si>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</si>
  <si>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</si>
  <si>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</si>
  <si>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</si>
  <si>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件</t>
    <rPh sb="0" eb="1">
      <t>ケン</t>
    </rPh>
    <phoneticPr fontId="5"/>
  </si>
  <si>
    <t>少額の随意契約であっても複数社から見積書を徴収し、最低価格で購入するなど、コスト削減に努めている。</t>
    <phoneticPr fontId="5"/>
  </si>
  <si>
    <t>国内・国外での生物学的製剤に起因する感染症に関する科学及び疫学情報を系統的、持続的、積極的に収集し、感染研内の専門家によって、リアルタイムに感染症としての面からの情報のリスク評価を行い、これを厚生労働省担当部局と直ちに共有することにより、速やかな行政対応に繋げ、対策遅れによる被害を防止し、国の責務として国民に安全な生物製剤を供給する。</t>
    <phoneticPr fontId="5"/>
  </si>
  <si>
    <t>（１）生物学的製剤に起因する感染症事例の情報を論文等から系統的・持続的に収集し、（２）感染研の各病原体専門家が事例を評価し、（３）毎月の評価委員会で情報の重要性と影響をリスク評価し、（４）健康危険情報を評価結果および科学的エビデンスをつけ厚生労働省担当部局に報告することが、事業の流れである。</t>
    <phoneticPr fontId="5"/>
  </si>
  <si>
    <t>情報のリスク評価を行って、行政対応につながった件数</t>
    <phoneticPr fontId="5"/>
  </si>
  <si>
    <t>リスク評価の行政対応件数リスト</t>
    <phoneticPr fontId="5"/>
  </si>
  <si>
    <t>感染研の各部および事務局が、生物学的製剤に起因する感染症事例の情報を論文等からスクリーニングし、それを評価委員会で協議した上で、リスク評価を付けて行政対応（厚生労働省への報告）する。</t>
  </si>
  <si>
    <t>感染研の各部および事務局が、生物学的製剤に起因する感染症事例の情報を論文等からスクリーニングし、それを評価委員会で協議した上で、リスク評価を付けて行政対応（厚生労働省への報告）する。</t>
    <phoneticPr fontId="5"/>
  </si>
  <si>
    <t>スクリーニング件数</t>
    <rPh sb="7" eb="9">
      <t>ケンスウ</t>
    </rPh>
    <phoneticPr fontId="5"/>
  </si>
  <si>
    <t>委員会への評価結果</t>
    <rPh sb="0" eb="3">
      <t>イインカイ</t>
    </rPh>
    <rPh sb="5" eb="7">
      <t>ヒョウカ</t>
    </rPh>
    <rPh sb="7" eb="9">
      <t>ケッカ</t>
    </rPh>
    <phoneticPr fontId="5"/>
  </si>
  <si>
    <t>Ｘ／Ｙ
Ｘ：執行額
Ｙ：行政対応へつながった件数</t>
    <phoneticPr fontId="5"/>
  </si>
  <si>
    <t>百万円</t>
    <rPh sb="0" eb="3">
      <t>ヒャクマンエン</t>
    </rPh>
    <phoneticPr fontId="5"/>
  </si>
  <si>
    <t>X/Y</t>
    <phoneticPr fontId="5"/>
  </si>
  <si>
    <t>3百万円/12件</t>
    <rPh sb="1" eb="4">
      <t>ヒャクマンエン</t>
    </rPh>
    <rPh sb="7" eb="8">
      <t>ケン</t>
    </rPh>
    <phoneticPr fontId="5"/>
  </si>
  <si>
    <t>3百万円/9件</t>
    <rPh sb="1" eb="4">
      <t>ヒャクマンエン</t>
    </rPh>
    <rPh sb="6" eb="7">
      <t>ケン</t>
    </rPh>
    <phoneticPr fontId="5"/>
  </si>
  <si>
    <t>1百万円/15件</t>
    <rPh sb="1" eb="4">
      <t>ヒャクマンエン</t>
    </rPh>
    <rPh sb="7" eb="8">
      <t>ケン</t>
    </rPh>
    <phoneticPr fontId="5"/>
  </si>
  <si>
    <t>1百万円/12件</t>
    <rPh sb="1" eb="4">
      <t>ヒャクマンエン</t>
    </rPh>
    <rPh sb="7" eb="8">
      <t>ケン</t>
    </rPh>
    <phoneticPr fontId="5"/>
  </si>
  <si>
    <t>国内外の生物学的製剤に起因する感染症に関する科学・疫学情報を収集、リスク評価し、厚生労働省担当部局と共有することにより、速やかな行政対応及び対応の遅れによる被害を防止するとともに、国の責務として国民に安全な生物製剤を提供することに資するもの。</t>
    <phoneticPr fontId="5"/>
  </si>
  <si>
    <t>生物製剤の安全性に関わる情報を把握し、安全な医療を提供することについて、広く国民のニーズがあり、国費を投入しなければ事業目的が達成できない。</t>
    <phoneticPr fontId="5"/>
  </si>
  <si>
    <t>感染症法等の国の責務を踏まえて実施している事業であり、国が実施すべき事業である。</t>
    <phoneticPr fontId="5"/>
  </si>
  <si>
    <t>国の責務として国民に安全な生物製剤を供給するうえでも優先度の高い事業である。</t>
    <phoneticPr fontId="5"/>
  </si>
  <si>
    <t>少額の随意契約であっても複数社から見積書を徴収し、最も安価な業者を選定する等、会計法に基づき適切に契約を行っている。</t>
    <phoneticPr fontId="5"/>
  </si>
  <si>
    <t>感染症を専門とする唯一の国立研究機関として、効果的なコストパフォーマンスを実現している。</t>
    <phoneticPr fontId="5"/>
  </si>
  <si>
    <t>委員会へ報告するためのスクリーニング数は前年度を上回っており、リスク評価に必要な情報を十分検知し、適切に評価結果報告されている。今後もよりいっそう生物製剤に係る情報検知に努める。</t>
    <phoneticPr fontId="5"/>
  </si>
  <si>
    <t>当該事業の評価報告に基づき、必要な行政対応が執られていることから、成果物は十分に活用されている。</t>
    <phoneticPr fontId="5"/>
  </si>
  <si>
    <t>本事業により、生物学的製剤に起因する感染症情報の収集・分析や厚生労働省への評価報告・情報共有が継続的に行われており、また健康危機管理調整会議においても協議する場が設けられている。諸外国の事例に学び、日本の生物学的製剤に起因する感染症のリスクを一層低下させる努力を継続することは重要である。海外における臓器移植による感染症事例も探知されており、海外で移植を受ける日本人についての対応の一環として、検討していくことも重要である。</t>
    <phoneticPr fontId="5"/>
  </si>
  <si>
    <t>631</t>
    <phoneticPr fontId="5"/>
  </si>
  <si>
    <t>572</t>
    <phoneticPr fontId="5"/>
  </si>
  <si>
    <t>509</t>
    <phoneticPr fontId="5"/>
  </si>
  <si>
    <t>891</t>
    <phoneticPr fontId="5"/>
  </si>
  <si>
    <t>901</t>
    <phoneticPr fontId="5"/>
  </si>
  <si>
    <t>870</t>
    <phoneticPr fontId="5"/>
  </si>
  <si>
    <t>昨年度に比べコストが微増しているが、引き続きコスト削減に努める。</t>
    <phoneticPr fontId="5"/>
  </si>
  <si>
    <t>ⅩⅢ-1-1　国立感染症研究所など国立試験研究機関の適正かつ効果的な運営を確保すること</t>
    <phoneticPr fontId="5"/>
  </si>
  <si>
    <t>－</t>
    <phoneticPr fontId="5"/>
  </si>
  <si>
    <t>A.ユサコ株式会社</t>
    <rPh sb="5" eb="9">
      <t>カブシキガイシャ</t>
    </rPh>
    <phoneticPr fontId="5"/>
  </si>
  <si>
    <t>文献利用料</t>
    <rPh sb="0" eb="2">
      <t>ブンケン</t>
    </rPh>
    <rPh sb="2" eb="5">
      <t>リヨウリョウ</t>
    </rPh>
    <phoneticPr fontId="5"/>
  </si>
  <si>
    <t>D.</t>
    <phoneticPr fontId="5"/>
  </si>
  <si>
    <t>C.</t>
    <phoneticPr fontId="5"/>
  </si>
  <si>
    <t>ユサコ株式会社</t>
    <rPh sb="3" eb="7">
      <t>カブシキガイシャ</t>
    </rPh>
    <phoneticPr fontId="5"/>
  </si>
  <si>
    <t>文献利用料</t>
    <rPh sb="0" eb="2">
      <t>ブンケン</t>
    </rPh>
    <rPh sb="2" eb="5">
      <t>リヨウリョウ</t>
    </rPh>
    <phoneticPr fontId="5"/>
  </si>
  <si>
    <t>-</t>
    <phoneticPr fontId="5"/>
  </si>
  <si>
    <t>リスク評価に必要な情報を十分検知し、適切に行政対応を行っている。今後もよりいっそう生物製剤に係る情報検知に努める。</t>
    <phoneticPr fontId="5"/>
  </si>
  <si>
    <t>適切に予算を執行し、事業の目的が達成できており、このまま継続して事業を実施する。リスク評価に必要な情報を十分検知し、適切に行政対応が執られている。また、平成２５年度よりスクリーニング方式を変更したが、日本の生物学的製剤に起因する感染症の評価報告について一定数の事例を探知しており、今後も情報のピックアップ感度を継続的に評価してまいりたい。</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</si>
  <si>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生物学的製剤の安全性情報収集、解析、評価に係る研究事業費</t>
    <rPh sb="0" eb="2">
      <t>セイブツ</t>
    </rPh>
    <rPh sb="2" eb="3">
      <t>ガク</t>
    </rPh>
    <rPh sb="3" eb="4">
      <t>テキ</t>
    </rPh>
    <rPh sb="4" eb="6">
      <t>セイザイ</t>
    </rPh>
    <rPh sb="7" eb="10">
      <t>アンゼンセイ</t>
    </rPh>
    <rPh sb="10" eb="12">
      <t>ジョウホウ</t>
    </rPh>
    <rPh sb="12" eb="14">
      <t>シュウシュウ</t>
    </rPh>
    <rPh sb="15" eb="17">
      <t>カイセキ</t>
    </rPh>
    <rPh sb="18" eb="20">
      <t>ヒョウカ</t>
    </rPh>
    <rPh sb="21" eb="22">
      <t>カカ</t>
    </rPh>
    <rPh sb="23" eb="25">
      <t>ケンキュウ</t>
    </rPh>
    <rPh sb="25" eb="28">
      <t>ジギョウヒ</t>
    </rPh>
    <phoneticPr fontId="5"/>
  </si>
  <si>
    <t>-</t>
    <phoneticPr fontId="5"/>
  </si>
  <si>
    <t>厚生労働省</t>
  </si>
  <si>
    <t>B.</t>
    <phoneticPr fontId="5"/>
  </si>
  <si>
    <t>情報のリスク評価を行って、行政対応につなげる件数を増やす</t>
    <rPh sb="22" eb="24">
      <t>ケンスウ</t>
    </rPh>
    <rPh sb="25" eb="26">
      <t>フ</t>
    </rPh>
    <phoneticPr fontId="5"/>
  </si>
  <si>
    <t>点検対象外</t>
    <rPh sb="0" eb="5">
      <t>テンケンタイショウガイ</t>
    </rPh>
    <phoneticPr fontId="5"/>
  </si>
  <si>
    <t>生物製剤の安全性に関わる情報を把握し、安全な医療を提供するために必要な事業であるため、引き続き、必要な予算を確保し、適正な執行に努めること。</t>
    <phoneticPr fontId="5"/>
  </si>
  <si>
    <t>-</t>
    <phoneticPr fontId="5"/>
  </si>
  <si>
    <t>医薬品等安全性調査事業</t>
    <rPh sb="0" eb="3">
      <t>イヤクヒン</t>
    </rPh>
    <rPh sb="3" eb="4">
      <t>トウ</t>
    </rPh>
    <rPh sb="4" eb="7">
      <t>アンゼンセイ</t>
    </rPh>
    <rPh sb="7" eb="9">
      <t>チョウサ</t>
    </rPh>
    <rPh sb="9" eb="11">
      <t>ジギョウ</t>
    </rPh>
    <phoneticPr fontId="5"/>
  </si>
  <si>
    <t>-</t>
    <phoneticPr fontId="5"/>
  </si>
  <si>
    <t>当該事業は生物学的製剤に起因する感染症に関する情報を収集、分析、評価を行う事業である。医薬品等安全性調査事業は医薬品・医療機器等の副作用等に関する情報を収集、分析、評価する事業であるため、役割が異なる。</t>
    <rPh sb="0" eb="2">
      <t>トウガイ</t>
    </rPh>
    <rPh sb="2" eb="4">
      <t>ジギョウ</t>
    </rPh>
    <rPh sb="26" eb="28">
      <t>シュウシュウ</t>
    </rPh>
    <rPh sb="29" eb="31">
      <t>ブンセキ</t>
    </rPh>
    <rPh sb="35" eb="36">
      <t>オコナ</t>
    </rPh>
    <rPh sb="37" eb="39">
      <t>ジギョウ</t>
    </rPh>
    <rPh sb="43" eb="46">
      <t>イヤクヒン</t>
    </rPh>
    <rPh sb="46" eb="47">
      <t>トウ</t>
    </rPh>
    <rPh sb="47" eb="50">
      <t>アンゼンセイ</t>
    </rPh>
    <rPh sb="50" eb="52">
      <t>チョウサ</t>
    </rPh>
    <rPh sb="52" eb="54">
      <t>ジギョウ</t>
    </rPh>
    <rPh sb="55" eb="58">
      <t>イヤクヒン</t>
    </rPh>
    <rPh sb="59" eb="61">
      <t>イリョウ</t>
    </rPh>
    <rPh sb="61" eb="63">
      <t>キキ</t>
    </rPh>
    <rPh sb="63" eb="64">
      <t>トウ</t>
    </rPh>
    <rPh sb="65" eb="68">
      <t>フクサヨウ</t>
    </rPh>
    <rPh sb="68" eb="69">
      <t>トウ</t>
    </rPh>
    <rPh sb="70" eb="71">
      <t>カン</t>
    </rPh>
    <rPh sb="73" eb="75">
      <t>ジョウホウ</t>
    </rPh>
    <rPh sb="76" eb="78">
      <t>シュウシュウ</t>
    </rPh>
    <rPh sb="79" eb="81">
      <t>ブンセキ</t>
    </rPh>
    <rPh sb="82" eb="84">
      <t>ヒョウカ</t>
    </rPh>
    <rPh sb="86" eb="88">
      <t>ジギョウ</t>
    </rPh>
    <rPh sb="94" eb="96">
      <t>ヤクワリ</t>
    </rPh>
    <rPh sb="97" eb="98">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</si>
</sst>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740</xdr:row>
      <xdr:rowOff>257175</xdr:rowOff>
    </xdr:from>
    <xdr:to>
      <xdr:col>27</xdr:col>
      <xdr:colOff>97588</xdr:colOff>
      <xdr:row>744</xdr:row>
      <xdr:rowOff>333375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86095" y="42519600"/>
          <a:ext cx="3012168" cy="14859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生物学的製剤の安全性情報収集、解析、評価に係る研究事業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29439</xdr:colOff>
      <xdr:row>746</xdr:row>
      <xdr:rowOff>348199</xdr:rowOff>
    </xdr:from>
    <xdr:to>
      <xdr:col>26</xdr:col>
      <xdr:colOff>190500</xdr:colOff>
      <xdr:row>750</xdr:row>
      <xdr:rowOff>144605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629764" y="44725174"/>
          <a:ext cx="2761386"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ユサコ株式会社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オンライン文献利用料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190501</xdr:colOff>
      <xdr:row>744</xdr:row>
      <xdr:rowOff>333375</xdr:rowOff>
    </xdr:from>
    <xdr:to>
      <xdr:col>19</xdr:col>
      <xdr:colOff>191704</xdr:colOff>
      <xdr:row>746</xdr:row>
      <xdr:rowOff>342900</xdr:rowOff>
    </xdr:to>
    <xdr:cxnSp macro="">
      <xdr:nvCxnSpPr>
        <xdr:cNvPr id="13" name="直線コネクタ 12">
          <a:extLst>
            <a:ext uri="{FF2B5EF4-FFF2-40B4-BE49-F238E27FC236}">
              <a16:creationId xmlns:a16="http://schemas.microsoft.com/office/drawing/2014/main" id="{00000000-0008-0000-0000-00000D000000}"/>
            </a:ext>
          </a:extLst>
        </xdr:cNvPr>
        <xdr:cNvCxnSpPr>
          <a:stCxn id="10" idx="2"/>
        </xdr:cNvCxnSpPr>
      </xdr:nvCxnSpPr>
      <xdr:spPr>
        <a:xfrm flipH="1">
          <a:off x="3990976" y="44005500"/>
          <a:ext cx="1203" cy="7143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116038</xdr:colOff>
      <xdr:row>742</xdr:row>
      <xdr:rowOff>347229</xdr:rowOff>
    </xdr:from>
    <xdr:to>
      <xdr:col>35</xdr:col>
      <xdr:colOff>0</xdr:colOff>
      <xdr:row>742</xdr:row>
      <xdr:rowOff>347229</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5516713" y="43314504"/>
          <a:ext cx="148416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190499</xdr:colOff>
      <xdr:row>745</xdr:row>
      <xdr:rowOff>171219</xdr:rowOff>
    </xdr:from>
    <xdr:to>
      <xdr:col>24</xdr:col>
      <xdr:colOff>38099</xdr:colOff>
      <xdr:row>746</xdr:row>
      <xdr:rowOff>96833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190874" y="4419576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163942</xdr:colOff>
      <xdr:row>741</xdr:row>
      <xdr:rowOff>322696</xdr:rowOff>
    </xdr:from>
    <xdr:to>
      <xdr:col>33</xdr:col>
      <xdr:colOff>200024</xdr:colOff>
      <xdr:row>742</xdr:row>
      <xdr:rowOff>248310</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5764642" y="42937546"/>
          <a:ext cx="1036207"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179246</xdr:colOff>
      <xdr:row>741</xdr:row>
      <xdr:rowOff>114012</xdr:rowOff>
    </xdr:from>
    <xdr:to>
      <xdr:col>46</xdr:col>
      <xdr:colOff>13856</xdr:colOff>
      <xdr:row>744</xdr:row>
      <xdr:rowOff>270164</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6980096" y="42728862"/>
          <a:ext cx="2234910" cy="12134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90" zoomScaleNormal="75" zoomScaleSheetLayoutView="90" zoomScalePageLayoutView="85" workbookViewId="0">
      <selection activeCell="C722" sqref="C722: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870</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625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178</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3</v>
      </c>
      <c r="Q13" s="98"/>
      <c r="R13" s="98"/>
      <c r="S13" s="98"/>
      <c r="T13" s="98"/>
      <c r="U13" s="98"/>
      <c r="V13" s="99"/>
      <c r="W13" s="97">
        <v>3</v>
      </c>
      <c r="X13" s="98"/>
      <c r="Y13" s="98"/>
      <c r="Z13" s="98"/>
      <c r="AA13" s="98"/>
      <c r="AB13" s="98"/>
      <c r="AC13" s="99"/>
      <c r="AD13" s="97">
        <v>1</v>
      </c>
      <c r="AE13" s="98"/>
      <c r="AF13" s="98"/>
      <c r="AG13" s="98"/>
      <c r="AH13" s="98"/>
      <c r="AI13" s="98"/>
      <c r="AJ13" s="99"/>
      <c r="AK13" s="97">
        <v>1</v>
      </c>
      <c r="AL13" s="98"/>
      <c r="AM13" s="98"/>
      <c r="AN13" s="98"/>
      <c r="AO13" s="98"/>
      <c r="AP13" s="98"/>
      <c r="AQ13" s="99"/>
      <c r="AR13" s="94">
        <v>1</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3</v>
      </c>
      <c r="Q18" s="104"/>
      <c r="R18" s="104"/>
      <c r="S18" s="104"/>
      <c r="T18" s="104"/>
      <c r="U18" s="104"/>
      <c r="V18" s="105"/>
      <c r="W18" s="103">
        <f>SUM(W13:AC17)</f>
        <v>3</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1</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3</v>
      </c>
      <c r="Q19" s="98"/>
      <c r="R19" s="98"/>
      <c r="S19" s="98"/>
      <c r="T19" s="98"/>
      <c r="U19" s="98"/>
      <c r="V19" s="99"/>
      <c r="W19" s="97">
        <v>3</v>
      </c>
      <c r="X19" s="98"/>
      <c r="Y19" s="98"/>
      <c r="Z19" s="98"/>
      <c r="AA19" s="98"/>
      <c r="AB19" s="98"/>
      <c r="AC19" s="99"/>
      <c r="AD19" s="97">
        <v>1</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t="s">
        <v>634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v>
      </c>
      <c r="Q29" s="226"/>
      <c r="R29" s="226"/>
      <c r="S29" s="226"/>
      <c r="T29" s="226"/>
      <c r="U29" s="226"/>
      <c r="V29" s="227"/>
      <c r="W29" s="225">
        <f>AR13</f>
        <v>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22"/>
      <c r="B32" s="520"/>
      <c r="C32" s="520"/>
      <c r="D32" s="520"/>
      <c r="E32" s="520"/>
      <c r="F32" s="521"/>
      <c r="G32" s="547" t="s">
        <v>629</v>
      </c>
      <c r="H32" s="548"/>
      <c r="I32" s="548"/>
      <c r="J32" s="548"/>
      <c r="K32" s="548"/>
      <c r="L32" s="548"/>
      <c r="M32" s="548"/>
      <c r="N32" s="548"/>
      <c r="O32" s="549"/>
      <c r="P32" s="158" t="s">
        <v>585</v>
      </c>
      <c r="Q32" s="158"/>
      <c r="R32" s="158"/>
      <c r="S32" s="158"/>
      <c r="T32" s="158"/>
      <c r="U32" s="158"/>
      <c r="V32" s="158"/>
      <c r="W32" s="158"/>
      <c r="X32" s="229"/>
      <c r="Y32" s="340" t="s">
        <v>12</v>
      </c>
      <c r="Z32" s="556"/>
      <c r="AA32" s="557"/>
      <c r="AB32" s="558" t="s">
        <v>581</v>
      </c>
      <c r="AC32" s="558"/>
      <c r="AD32" s="558"/>
      <c r="AE32" s="366">
        <v>12</v>
      </c>
      <c r="AF32" s="367"/>
      <c r="AG32" s="367"/>
      <c r="AH32" s="367"/>
      <c r="AI32" s="366">
        <v>9</v>
      </c>
      <c r="AJ32" s="367"/>
      <c r="AK32" s="367"/>
      <c r="AL32" s="367"/>
      <c r="AM32" s="366">
        <v>15</v>
      </c>
      <c r="AN32" s="367"/>
      <c r="AO32" s="367"/>
      <c r="AP32" s="367"/>
      <c r="AQ32" s="100" t="s">
        <v>556</v>
      </c>
      <c r="AR32" s="101"/>
      <c r="AS32" s="101"/>
      <c r="AT32" s="102"/>
      <c r="AU32" s="367" t="s">
        <v>464</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581</v>
      </c>
      <c r="AC33" s="529"/>
      <c r="AD33" s="529"/>
      <c r="AE33" s="366">
        <v>16</v>
      </c>
      <c r="AF33" s="367"/>
      <c r="AG33" s="367"/>
      <c r="AH33" s="367"/>
      <c r="AI33" s="366">
        <v>15</v>
      </c>
      <c r="AJ33" s="367"/>
      <c r="AK33" s="367"/>
      <c r="AL33" s="367"/>
      <c r="AM33" s="366">
        <v>11</v>
      </c>
      <c r="AN33" s="367"/>
      <c r="AO33" s="367"/>
      <c r="AP33" s="367"/>
      <c r="AQ33" s="100" t="s">
        <v>554</v>
      </c>
      <c r="AR33" s="101"/>
      <c r="AS33" s="101"/>
      <c r="AT33" s="102"/>
      <c r="AU33" s="367">
        <v>12</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75</v>
      </c>
      <c r="AF34" s="367"/>
      <c r="AG34" s="367"/>
      <c r="AH34" s="367"/>
      <c r="AI34" s="366">
        <v>60</v>
      </c>
      <c r="AJ34" s="367"/>
      <c r="AK34" s="367"/>
      <c r="AL34" s="367"/>
      <c r="AM34" s="366">
        <v>136</v>
      </c>
      <c r="AN34" s="367"/>
      <c r="AO34" s="367"/>
      <c r="AP34" s="367"/>
      <c r="AQ34" s="100" t="s">
        <v>554</v>
      </c>
      <c r="AR34" s="101"/>
      <c r="AS34" s="101"/>
      <c r="AT34" s="102"/>
      <c r="AU34" s="367" t="s">
        <v>554</v>
      </c>
      <c r="AV34" s="367"/>
      <c r="AW34" s="367"/>
      <c r="AX34" s="369"/>
    </row>
    <row r="35" spans="1:50" ht="23.25" customHeight="1" x14ac:dyDescent="0.15">
      <c r="A35" s="910" t="s">
        <v>524</v>
      </c>
      <c r="B35" s="911"/>
      <c r="C35" s="911"/>
      <c r="D35" s="911"/>
      <c r="E35" s="911"/>
      <c r="F35" s="912"/>
      <c r="G35" s="916" t="s">
        <v>586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589</v>
      </c>
      <c r="AC101" s="558"/>
      <c r="AD101" s="558"/>
      <c r="AE101" s="366">
        <v>33</v>
      </c>
      <c r="AF101" s="367"/>
      <c r="AG101" s="367"/>
      <c r="AH101" s="368"/>
      <c r="AI101" s="366">
        <v>42</v>
      </c>
      <c r="AJ101" s="367"/>
      <c r="AK101" s="367"/>
      <c r="AL101" s="368"/>
      <c r="AM101" s="366">
        <v>52</v>
      </c>
      <c r="AN101" s="367"/>
      <c r="AO101" s="367"/>
      <c r="AP101" s="368"/>
      <c r="AQ101" s="100" t="s">
        <v>626</v>
      </c>
      <c r="AR101" s="101"/>
      <c r="AS101" s="101"/>
      <c r="AT101" s="102"/>
      <c r="AU101" s="366" t="s">
        <v>632</v>
      </c>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589</v>
      </c>
      <c r="AC102" s="558"/>
      <c r="AD102" s="558"/>
      <c r="AE102" s="360">
        <v>48</v>
      </c>
      <c r="AF102" s="360"/>
      <c r="AG102" s="360"/>
      <c r="AH102" s="360"/>
      <c r="AI102" s="360">
        <v>33</v>
      </c>
      <c r="AJ102" s="360"/>
      <c r="AK102" s="360"/>
      <c r="AL102" s="360"/>
      <c r="AM102" s="360">
        <v>43</v>
      </c>
      <c r="AN102" s="360"/>
      <c r="AO102" s="360"/>
      <c r="AP102" s="360"/>
      <c r="AQ102" s="824">
        <v>44</v>
      </c>
      <c r="AR102" s="825"/>
      <c r="AS102" s="825"/>
      <c r="AT102" s="826"/>
      <c r="AU102" s="824">
        <v>44</v>
      </c>
      <c r="AV102" s="825"/>
      <c r="AW102" s="825"/>
      <c r="AX102" s="826"/>
    </row>
    <row r="103" spans="1:60" ht="31.5"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customHeight="1" x14ac:dyDescent="0.15">
      <c r="A104" s="498"/>
      <c r="B104" s="499"/>
      <c r="C104" s="499"/>
      <c r="D104" s="499"/>
      <c r="E104" s="499"/>
      <c r="F104" s="500"/>
      <c r="G104" s="158" t="s">
        <v>587</v>
      </c>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t="s">
        <v>590</v>
      </c>
      <c r="AC104" s="479"/>
      <c r="AD104" s="480"/>
      <c r="AE104" s="366">
        <v>13</v>
      </c>
      <c r="AF104" s="367"/>
      <c r="AG104" s="367"/>
      <c r="AH104" s="368"/>
      <c r="AI104" s="366">
        <v>9</v>
      </c>
      <c r="AJ104" s="367"/>
      <c r="AK104" s="367"/>
      <c r="AL104" s="368"/>
      <c r="AM104" s="366">
        <v>16</v>
      </c>
      <c r="AN104" s="367"/>
      <c r="AO104" s="367"/>
      <c r="AP104" s="368"/>
      <c r="AQ104" s="366" t="s">
        <v>626</v>
      </c>
      <c r="AR104" s="367"/>
      <c r="AS104" s="367"/>
      <c r="AT104" s="368"/>
      <c r="AU104" s="366" t="s">
        <v>632</v>
      </c>
      <c r="AV104" s="367"/>
      <c r="AW104" s="367"/>
      <c r="AX104" s="368"/>
    </row>
    <row r="105" spans="1:60" ht="39.950000000000003"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t="s">
        <v>590</v>
      </c>
      <c r="AC105" s="410"/>
      <c r="AD105" s="411"/>
      <c r="AE105" s="360">
        <v>20</v>
      </c>
      <c r="AF105" s="360"/>
      <c r="AG105" s="360"/>
      <c r="AH105" s="360"/>
      <c r="AI105" s="360">
        <v>13</v>
      </c>
      <c r="AJ105" s="360"/>
      <c r="AK105" s="360"/>
      <c r="AL105" s="360"/>
      <c r="AM105" s="360">
        <v>17</v>
      </c>
      <c r="AN105" s="360"/>
      <c r="AO105" s="360"/>
      <c r="AP105" s="360"/>
      <c r="AQ105" s="366">
        <v>16</v>
      </c>
      <c r="AR105" s="367"/>
      <c r="AS105" s="367"/>
      <c r="AT105" s="368"/>
      <c r="AU105" s="824">
        <v>16</v>
      </c>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592</v>
      </c>
      <c r="AC116" s="299"/>
      <c r="AD116" s="300"/>
      <c r="AE116" s="360">
        <v>0.3</v>
      </c>
      <c r="AF116" s="360"/>
      <c r="AG116" s="360"/>
      <c r="AH116" s="360"/>
      <c r="AI116" s="360">
        <v>0.3</v>
      </c>
      <c r="AJ116" s="360"/>
      <c r="AK116" s="360"/>
      <c r="AL116" s="360"/>
      <c r="AM116" s="360">
        <v>7.0000000000000007E-2</v>
      </c>
      <c r="AN116" s="360"/>
      <c r="AO116" s="360"/>
      <c r="AP116" s="360"/>
      <c r="AQ116" s="366">
        <v>0.08</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406" t="s">
        <v>594</v>
      </c>
      <c r="AF117" s="304"/>
      <c r="AG117" s="304"/>
      <c r="AH117" s="304"/>
      <c r="AI117" s="406" t="s">
        <v>595</v>
      </c>
      <c r="AJ117" s="304"/>
      <c r="AK117" s="304"/>
      <c r="AL117" s="304"/>
      <c r="AM117" s="406" t="s">
        <v>596</v>
      </c>
      <c r="AN117" s="304"/>
      <c r="AO117" s="304"/>
      <c r="AP117" s="304"/>
      <c r="AQ117" s="406" t="s">
        <v>597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4.4000000000000004</v>
      </c>
      <c r="AF134" s="101"/>
      <c r="AG134" s="101"/>
      <c r="AH134" s="101"/>
      <c r="AI134" s="264">
        <v>4.3</v>
      </c>
      <c r="AJ134" s="101"/>
      <c r="AK134" s="101"/>
      <c r="AL134" s="101"/>
      <c r="AM134" s="264">
        <v>4.4000000000000004</v>
      </c>
      <c r="AN134" s="101"/>
      <c r="AO134" s="101"/>
      <c r="AP134" s="101"/>
      <c r="AQ134" s="264" t="s">
        <v>626</v>
      </c>
      <c r="AR134" s="101"/>
      <c r="AS134" s="101"/>
      <c r="AT134" s="101"/>
      <c r="AU134" s="264" t="s">
        <v>626</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3.5</v>
      </c>
      <c r="AF135" s="101"/>
      <c r="AG135" s="101"/>
      <c r="AH135" s="101"/>
      <c r="AI135" s="264">
        <v>3.5</v>
      </c>
      <c r="AJ135" s="101"/>
      <c r="AK135" s="101"/>
      <c r="AL135" s="101"/>
      <c r="AM135" s="264">
        <v>3.5</v>
      </c>
      <c r="AN135" s="101"/>
      <c r="AO135" s="101"/>
      <c r="AP135" s="101"/>
      <c r="AQ135" s="264" t="s">
        <v>626</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599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600</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601</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580</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580</v>
      </c>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562</v>
      </c>
      <c r="AE708" s="675"/>
      <c r="AF708" s="675"/>
      <c r="AG708" s="533" t="s">
        <v>576</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613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562</v>
      </c>
      <c r="AE710" s="152"/>
      <c r="AF710" s="152"/>
      <c r="AG710" s="671" t="s">
        <v>576</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575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562</v>
      </c>
      <c r="AE712" s="593"/>
      <c r="AF712" s="593"/>
      <c r="AG712" s="601" t="s">
        <v>577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71" t="s">
        <v>576</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550</v>
      </c>
      <c r="AE714" s="599"/>
      <c r="AF714" s="600"/>
      <c r="AG714" s="696" t="s">
        <v>582</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3" t="s">
        <v>623</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603</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604</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627</v>
      </c>
      <c r="D721" s="931"/>
      <c r="E721" s="931"/>
      <c r="F721" s="932"/>
      <c r="G721" s="950"/>
      <c r="H721" s="951"/>
      <c r="I721" s="83" t="str">
        <f>IF(OR(G721="　", G721=""), "", "-")</f>
        <v/>
      </c>
      <c r="J721" s="929">
        <v>219</v>
      </c>
      <c r="K721" s="929"/>
      <c r="L721" s="83" t="str">
        <f>IF(M721="","","-")</f>
        <v/>
      </c>
      <c r="M721" s="84"/>
      <c r="N721" s="926" t="s">
        <v>633</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606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630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257</v>
      </c>
      <c r="B731" s="626"/>
      <c r="C731" s="626"/>
      <c r="D731" s="626"/>
      <c r="E731" s="627"/>
      <c r="F731" s="687" t="s">
        <v>631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257</v>
      </c>
      <c r="B733" s="757"/>
      <c r="C733" s="757"/>
      <c r="D733" s="757"/>
      <c r="E733" s="758"/>
      <c r="F733" s="773" t="s">
        <v>632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615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480</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627</v>
      </c>
      <c r="F739" s="126"/>
      <c r="G739" s="126"/>
      <c r="H739" s="91" t="str">
        <f>IF(E739="", "", "(")</f>
        <v>(</v>
      </c>
      <c r="I739" s="106"/>
      <c r="J739" s="106"/>
      <c r="K739" s="91" t="str">
        <f>IF(OR(I739="　", I739=""), "", "-")</f>
        <v/>
      </c>
      <c r="L739" s="107">
        <v>873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616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t="s">
        <v>569</v>
      </c>
      <c r="H781" s="457"/>
      <c r="I781" s="457"/>
      <c r="J781" s="457"/>
      <c r="K781" s="458"/>
      <c r="L781" s="459" t="s">
        <v>617</v>
      </c>
      <c r="M781" s="460"/>
      <c r="N781" s="460"/>
      <c r="O781" s="460"/>
      <c r="P781" s="460"/>
      <c r="Q781" s="460"/>
      <c r="R781" s="460"/>
      <c r="S781" s="460"/>
      <c r="T781" s="460"/>
      <c r="U781" s="460"/>
      <c r="V781" s="460"/>
      <c r="W781" s="460"/>
      <c r="X781" s="461"/>
      <c r="Y781" s="462">
        <v>1.1000000000000001</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1.1000000000000001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619</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618</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620</v>
      </c>
      <c r="D837" s="421"/>
      <c r="E837" s="421"/>
      <c r="F837" s="421"/>
      <c r="G837" s="421"/>
      <c r="H837" s="421"/>
      <c r="I837" s="421"/>
      <c r="J837" s="422">
        <v>2010401030329</v>
      </c>
      <c r="K837" s="423"/>
      <c r="L837" s="423"/>
      <c r="M837" s="423"/>
      <c r="N837" s="423"/>
      <c r="O837" s="423"/>
      <c r="P837" s="315" t="s">
        <v>621</v>
      </c>
      <c r="Q837" s="316"/>
      <c r="R837" s="316"/>
      <c r="S837" s="316"/>
      <c r="T837" s="316"/>
      <c r="U837" s="316"/>
      <c r="V837" s="316"/>
      <c r="W837" s="316"/>
      <c r="X837" s="316"/>
      <c r="Y837" s="317">
        <v>0.6</v>
      </c>
      <c r="Z837" s="318"/>
      <c r="AA837" s="318"/>
      <c r="AB837" s="319"/>
      <c r="AC837" s="327" t="s">
        <v>522</v>
      </c>
      <c r="AD837" s="328"/>
      <c r="AE837" s="328"/>
      <c r="AF837" s="328"/>
      <c r="AG837" s="328"/>
      <c r="AH837" s="329" t="s">
        <v>568</v>
      </c>
      <c r="AI837" s="330"/>
      <c r="AJ837" s="330"/>
      <c r="AK837" s="330"/>
      <c r="AL837" s="324">
        <v>100</v>
      </c>
      <c r="AM837" s="325"/>
      <c r="AN837" s="325"/>
      <c r="AO837" s="326"/>
      <c r="AP837" s="320" t="s">
        <v>570</v>
      </c>
      <c r="AQ837" s="320"/>
      <c r="AR837" s="320"/>
      <c r="AS837" s="320"/>
      <c r="AT837" s="320"/>
      <c r="AU837" s="320"/>
      <c r="AV837" s="320"/>
      <c r="AW837" s="320"/>
      <c r="AX837" s="320"/>
    </row>
    <row r="838" spans="1:50" ht="30" customHeight="1" x14ac:dyDescent="0.15">
      <c r="A838" s="407">
        <v>2</v>
      </c>
      <c r="B838" s="407">
        <v>1</v>
      </c>
      <c r="C838" s="427" t="s">
        <v>620</v>
      </c>
      <c r="D838" s="421"/>
      <c r="E838" s="421"/>
      <c r="F838" s="421"/>
      <c r="G838" s="421"/>
      <c r="H838" s="421"/>
      <c r="I838" s="421"/>
      <c r="J838" s="422">
        <v>2010401030329</v>
      </c>
      <c r="K838" s="423"/>
      <c r="L838" s="423"/>
      <c r="M838" s="423"/>
      <c r="N838" s="423"/>
      <c r="O838" s="423"/>
      <c r="P838" s="315" t="s">
        <v>621</v>
      </c>
      <c r="Q838" s="316"/>
      <c r="R838" s="316"/>
      <c r="S838" s="316"/>
      <c r="T838" s="316"/>
      <c r="U838" s="316"/>
      <c r="V838" s="316"/>
      <c r="W838" s="316"/>
      <c r="X838" s="316"/>
      <c r="Y838" s="317">
        <v>0.5</v>
      </c>
      <c r="Z838" s="318"/>
      <c r="AA838" s="318"/>
      <c r="AB838" s="319"/>
      <c r="AC838" s="327" t="s">
        <v>522</v>
      </c>
      <c r="AD838" s="328"/>
      <c r="AE838" s="328"/>
      <c r="AF838" s="328"/>
      <c r="AG838" s="328"/>
      <c r="AH838" s="329" t="s">
        <v>568</v>
      </c>
      <c r="AI838" s="330"/>
      <c r="AJ838" s="330"/>
      <c r="AK838" s="330"/>
      <c r="AL838" s="324">
        <v>100</v>
      </c>
      <c r="AM838" s="325"/>
      <c r="AN838" s="325"/>
      <c r="AO838" s="326"/>
      <c r="AP838" s="320" t="s">
        <v>570</v>
      </c>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571</v>
      </c>
      <c r="D870" s="421"/>
      <c r="E870" s="421"/>
      <c r="F870" s="421"/>
      <c r="G870" s="421"/>
      <c r="H870" s="421"/>
      <c r="I870" s="421"/>
      <c r="J870" s="422" t="s">
        <v>622</v>
      </c>
      <c r="K870" s="423"/>
      <c r="L870" s="423"/>
      <c r="M870" s="423"/>
      <c r="N870" s="423"/>
      <c r="O870" s="423"/>
      <c r="P870" s="315" t="s">
        <v>572</v>
      </c>
      <c r="Q870" s="316"/>
      <c r="R870" s="316"/>
      <c r="S870" s="316"/>
      <c r="T870" s="316"/>
      <c r="U870" s="316"/>
      <c r="V870" s="316"/>
      <c r="W870" s="316"/>
      <c r="X870" s="316"/>
      <c r="Y870" s="317">
        <v>0.3</v>
      </c>
      <c r="Z870" s="318"/>
      <c r="AA870" s="318"/>
      <c r="AB870" s="319"/>
      <c r="AC870" s="327" t="s">
        <v>196</v>
      </c>
      <c r="AD870" s="328"/>
      <c r="AE870" s="328"/>
      <c r="AF870" s="328"/>
      <c r="AG870" s="328"/>
      <c r="AH870" s="329" t="s">
        <v>573</v>
      </c>
      <c r="AI870" s="330"/>
      <c r="AJ870" s="330"/>
      <c r="AK870" s="330"/>
      <c r="AL870" s="324" t="s">
        <v>573</v>
      </c>
      <c r="AM870" s="325"/>
      <c r="AN870" s="325"/>
      <c r="AO870" s="326"/>
      <c r="AP870" s="320" t="s">
        <v>574</v>
      </c>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563</v>
      </c>
      <c r="F1102" s="902"/>
      <c r="G1102" s="902"/>
      <c r="H1102" s="902"/>
      <c r="I1102" s="902"/>
      <c r="J1102" s="422" t="s">
        <v>564</v>
      </c>
      <c r="K1102" s="423"/>
      <c r="L1102" s="423"/>
      <c r="M1102" s="423"/>
      <c r="N1102" s="423"/>
      <c r="O1102" s="423"/>
      <c r="P1102" s="315" t="s">
        <v>564</v>
      </c>
      <c r="Q1102" s="316"/>
      <c r="R1102" s="316"/>
      <c r="S1102" s="316"/>
      <c r="T1102" s="316"/>
      <c r="U1102" s="316"/>
      <c r="V1102" s="316"/>
      <c r="W1102" s="316"/>
      <c r="X1102" s="316"/>
      <c r="Y1102" s="317" t="s">
        <v>565</v>
      </c>
      <c r="Z1102" s="318"/>
      <c r="AA1102" s="318"/>
      <c r="AB1102" s="319"/>
      <c r="AC1102" s="321"/>
      <c r="AD1102" s="321"/>
      <c r="AE1102" s="321"/>
      <c r="AF1102" s="321"/>
      <c r="AG1102" s="321"/>
      <c r="AH1102" s="322" t="s">
        <v>566</v>
      </c>
      <c r="AI1102" s="323"/>
      <c r="AJ1102" s="323"/>
      <c r="AK1102" s="323"/>
      <c r="AL1102" s="324" t="s">
        <v>567</v>
      </c>
      <c r="AM1102" s="325"/>
      <c r="AN1102" s="325"/>
      <c r="AO1102" s="326"/>
      <c r="AP1102" s="320" t="s">
        <v>568</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2018-06-18T12:22:15Z</cp:lastPrinted>
  <dcterms:created xsi:type="dcterms:W3CDTF">2012-03-13T00:50:25Z</dcterms:created>
  <dcterms:modified xsi:type="dcterms:W3CDTF">2018-08-14T10:39:29Z</dcterms:modified>
</cp:coreProperties>
</file>