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共有\各部・委員会\総務課\会計係\会計係長\３０年度\05 行政事業レビュー\300807 確定版作業\02 登録\0814〆 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<sst xmlns="http://schemas.openxmlformats.org/spreadsheetml/2006/main" count="2938" uniqueCount="653">
  <si>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</si>
  <si>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</si>
  <si>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</si>
  <si>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</si>
  <si>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</si>
  <si>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</si>
  <si>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</si>
  <si>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</si>
  <si>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</si>
  <si>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</si>
  <si>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</si>
  <si>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</si>
  <si>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</si>
  <si>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</si>
  <si>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</si>
  <si>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</si>
  <si>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</si>
  <si>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</si>
  <si>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</si>
  <si>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</si>
  <si>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</si>
  <si>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</si>
  <si>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</si>
  <si>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</si>
  <si>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</si>
  <si>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</si>
  <si>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</si>
  <si>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</si>
  <si>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</si>
  <si>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</si>
  <si>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</si>
  <si>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</si>
  <si>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</si>
  <si>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</si>
  <si>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</si>
  <si>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</si>
  <si>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</si>
  <si>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</si>
  <si>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</si>
  <si>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</si>
  <si>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</si>
  <si>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</si>
  <si>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</si>
  <si>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</si>
  <si>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</si>
  <si>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</si>
  <si>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</si>
  <si>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</si>
  <si>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</si>
  <si>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</si>
  <si>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</si>
  <si>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</si>
  <si>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</si>
  <si>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</si>
  <si>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</si>
  <si>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</si>
  <si>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</si>
  <si>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</si>
  <si>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</si>
  <si>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</si>
  <si>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</si>
  <si>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</si>
  <si>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</si>
  <si>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</si>
  <si>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</si>
  <si>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</si>
  <si>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</si>
  <si>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</si>
  <si>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</si>
  <si>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</si>
  <si>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</si>
  <si>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</si>
  <si>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</si>
  <si>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</si>
  <si>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</si>
  <si>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</si>
  <si>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</si>
  <si>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</si>
  <si>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</si>
  <si>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</si>
  <si>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</si>
  <si>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</si>
  <si>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</si>
  <si>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</si>
  <si>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</si>
  <si>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</si>
  <si>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</si>
  <si>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</si>
  <si>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</si>
  <si>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</si>
  <si>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</si>
  <si>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</si>
  <si>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</si>
  <si>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</si>
  <si>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</si>
  <si>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</si>
  <si>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</si>
  <si>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</si>
  <si>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</si>
  <si>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</si>
  <si>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</si>
  <si>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</si>
  <si>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</si>
  <si>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</si>
  <si>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</si>
  <si>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</si>
  <si>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</si>
  <si>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</si>
  <si>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</si>
  <si>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</si>
  <si>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</si>
  <si>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</si>
  <si>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</si>
  <si>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</si>
  <si>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</si>
  <si>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</si>
  <si>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</si>
  <si>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</si>
  <si>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</si>
  <si>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</si>
  <si>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</si>
  <si>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</si>
  <si>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</si>
  <si>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</si>
  <si>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</si>
  <si>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</si>
  <si>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</si>
  <si>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</si>
  <si>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</si>
  <si>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</si>
  <si>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</si>
  <si>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</si>
  <si>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</si>
  <si>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</si>
  <si>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</si>
  <si>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</si>
  <si>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</si>
  <si>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</si>
  <si>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</si>
  <si>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</si>
  <si>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</si>
  <si>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</si>
  <si>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</si>
  <si>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</si>
  <si>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</si>
  <si>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</si>
  <si>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</si>
  <si>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</si>
  <si>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</si>
  <si>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</si>
  <si>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</si>
  <si>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</si>
  <si>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</si>
  <si>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</si>
  <si>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</si>
  <si>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</si>
  <si>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</si>
  <si>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</si>
  <si>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</si>
  <si>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</si>
  <si>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</si>
  <si>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</si>
  <si>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</si>
  <si>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</si>
  <si>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</si>
  <si>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</si>
  <si>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</si>
  <si>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</si>
  <si>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</si>
  <si>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</si>
  <si>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</si>
  <si>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</si>
  <si>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</si>
  <si>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</si>
  <si>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</si>
  <si>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</si>
  <si>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</si>
  <si>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</si>
  <si>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</si>
  <si>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</si>
  <si>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</si>
  <si>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</si>
  <si>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</si>
  <si>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</si>
  <si>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</si>
  <si>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</si>
  <si>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</si>
  <si>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</si>
  <si>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</si>
  <si>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</si>
  <si>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</si>
  <si>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</si>
  <si>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</si>
  <si>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</si>
  <si>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</si>
  <si>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</si>
  <si>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</si>
  <si>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</si>
  <si>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</si>
  <si>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</si>
  <si>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</si>
  <si>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</si>
  <si>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</si>
  <si>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</si>
  <si>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</si>
  <si>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</si>
  <si>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</si>
  <si>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</si>
  <si>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</si>
  <si>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</si>
  <si>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</si>
  <si>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</si>
  <si>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</si>
  <si>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</si>
  <si>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</si>
  <si>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</si>
  <si>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</si>
  <si>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</si>
  <si>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</si>
  <si>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</si>
  <si>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</si>
  <si>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</si>
  <si>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</si>
  <si>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</si>
  <si>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</si>
  <si>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</si>
  <si>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</si>
  <si>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</si>
  <si>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</si>
  <si>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</si>
  <si>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</si>
  <si>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</si>
  <si>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</si>
  <si>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</si>
  <si>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</si>
  <si>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</si>
  <si>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</si>
  <si>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</si>
  <si>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</si>
  <si>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</si>
  <si>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</si>
  <si>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</si>
  <si>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</si>
  <si>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</si>
  <si>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</si>
  <si>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</si>
  <si>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</si>
  <si>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</si>
  <si>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</si>
  <si>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</si>
  <si>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</si>
  <si>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</si>
  <si>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</si>
  <si>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</si>
  <si>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</si>
  <si>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</si>
  <si>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</si>
  <si>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</si>
  <si>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</si>
  <si>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</si>
  <si>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</si>
  <si>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</si>
  <si>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</si>
  <si>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</si>
  <si>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</si>
  <si>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</si>
  <si>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</si>
  <si>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</si>
  <si>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</si>
  <si>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</si>
  <si>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</si>
  <si>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</si>
  <si>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</si>
  <si>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</si>
  <si>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</si>
  <si>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</si>
  <si>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</si>
  <si>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</si>
  <si>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</si>
  <si>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</si>
  <si>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</si>
  <si>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</si>
  <si>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</si>
  <si>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</si>
  <si>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</si>
  <si>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</si>
  <si>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</si>
  <si>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</si>
  <si>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</si>
  <si>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</si>
  <si>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</si>
  <si>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</si>
  <si>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</si>
  <si>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</si>
  <si>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</si>
  <si>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</si>
  <si>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</si>
  <si>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</si>
  <si>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</si>
  <si>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</si>
  <si>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</si>
  <si>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</si>
  <si>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</si>
  <si>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</si>
  <si>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</si>
  <si>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</si>
  <si>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</si>
  <si>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</si>
  <si>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</si>
  <si>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</si>
  <si>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</si>
  <si>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</si>
  <si>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</si>
  <si>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</si>
  <si>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</si>
  <si>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</si>
  <si>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</si>
  <si>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</si>
  <si>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</si>
  <si>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</si>
  <si>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</si>
  <si>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</si>
  <si>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</si>
  <si>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</si>
  <si>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</si>
  <si>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</si>
  <si>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</si>
  <si>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</si>
  <si>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</si>
  <si>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</si>
  <si>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</si>
  <si>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</si>
  <si>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</si>
  <si>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</si>
  <si>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</si>
  <si>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</si>
  <si>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</si>
  <si>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</si>
  <si>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</si>
  <si>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</si>
  <si>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</si>
  <si>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</si>
  <si>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</si>
  <si>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</si>
  <si>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</si>
  <si>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</si>
  <si>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</si>
  <si>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</si>
  <si>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</si>
  <si>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</si>
  <si>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</si>
  <si>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</si>
  <si>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</si>
  <si>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</si>
  <si>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</si>
  <si>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</si>
  <si>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</si>
  <si>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</si>
  <si>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</si>
  <si>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</si>
  <si>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</si>
  <si>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</si>
  <si>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</si>
  <si>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</si>
  <si>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</si>
  <si>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</si>
  <si>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</si>
  <si>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</si>
  <si>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</si>
  <si>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</si>
  <si>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</si>
  <si>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</si>
  <si>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</si>
  <si>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</si>
  <si>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</si>
  <si>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</si>
  <si>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</si>
  <si>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</si>
  <si>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</si>
  <si>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</si>
  <si>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</si>
  <si>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</si>
  <si>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</si>
  <si>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</si>
  <si>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</si>
  <si>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</si>
  <si>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</si>
  <si>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</si>
  <si>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</si>
  <si>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</si>
  <si>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</si>
  <si>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</si>
  <si>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</si>
  <si>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</si>
  <si>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</si>
  <si>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</si>
  <si>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</si>
  <si>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</si>
  <si>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</si>
  <si>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</si>
  <si>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</si>
  <si>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</si>
  <si>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</si>
  <si>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</si>
  <si>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</si>
  <si>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</si>
  <si>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</si>
  <si>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</si>
  <si>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</si>
  <si>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</si>
  <si>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</si>
  <si>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</si>
  <si>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</si>
  <si>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</si>
  <si>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</si>
  <si>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</si>
  <si>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</si>
  <si>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</si>
  <si>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</si>
  <si>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</si>
  <si>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</si>
  <si>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</si>
  <si>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</si>
  <si>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</si>
  <si>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</si>
  <si>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</si>
  <si>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</si>
  <si>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</si>
  <si>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</si>
  <si>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</si>
  <si>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</si>
  <si>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</si>
  <si>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</si>
  <si>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</si>
  <si>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</si>
  <si>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</si>
  <si>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</si>
  <si>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</si>
  <si>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</si>
  <si>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</si>
  <si>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</si>
  <si>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</si>
  <si>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</si>
  <si>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</si>
  <si>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</si>
  <si>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</si>
  <si>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</si>
  <si>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</si>
  <si>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</si>
  <si>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</si>
  <si>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</si>
  <si>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</si>
  <si>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</si>
  <si>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</si>
  <si>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</si>
  <si>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</si>
  <si>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</si>
  <si>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</si>
  <si>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</si>
  <si>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</si>
  <si>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</si>
  <si>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</si>
  <si>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</si>
  <si>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</si>
  <si>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</si>
  <si>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</si>
  <si>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</si>
  <si>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</si>
  <si>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</si>
  <si>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</si>
  <si>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</si>
  <si>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</si>
  <si>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</si>
  <si>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</si>
  <si>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</si>
  <si>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</si>
  <si>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</si>
  <si>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</si>
  <si>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</si>
  <si>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</si>
  <si>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</si>
  <si>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</si>
  <si>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</si>
  <si>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</si>
  <si>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</si>
  <si>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</si>
  <si>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</si>
  <si>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</si>
  <si>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</si>
  <si>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</si>
  <si>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</si>
  <si>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</si>
  <si>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</si>
  <si>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</si>
  <si>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</si>
  <si>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</si>
  <si>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</si>
  <si>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</si>
  <si>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</si>
  <si>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</si>
  <si>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</si>
  <si>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</si>
  <si>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</si>
  <si>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</si>
  <si>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</si>
  <si>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</si>
  <si>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</si>
  <si>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</si>
  <si>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</si>
  <si>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</si>
  <si>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</si>
  <si>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</si>
  <si>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</si>
  <si>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</si>
  <si>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</si>
  <si>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</si>
  <si>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</si>
  <si>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</si>
  <si>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</si>
  <si>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</si>
  <si>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</si>
  <si>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</si>
  <si>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</si>
  <si>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</si>
  <si>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</si>
  <si>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</si>
  <si>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</si>
  <si>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</si>
  <si>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</si>
  <si>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</si>
  <si>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</si>
  <si>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</si>
  <si>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</si>
  <si>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</si>
  <si>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</si>
  <si>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</si>
  <si>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</si>
  <si>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</si>
  <si>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</si>
  <si>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</si>
  <si>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</si>
  <si>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</si>
  <si>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</si>
  <si>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</si>
  <si>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</si>
  <si>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</si>
  <si>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</si>
  <si>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</si>
  <si>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</si>
  <si>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</si>
  <si>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</si>
  <si>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</si>
  <si>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</si>
  <si>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</si>
  <si>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</si>
  <si>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</si>
  <si>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</si>
  <si>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研究評価委員会の総合評点の平均をもって成果指標とする。（5=特に優れている、4=優れている、3=良好、2=やや劣っている、1=劣っている）</t>
    <phoneticPr fontId="5"/>
  </si>
  <si>
    <t>外部委員により構成される当研究所の平成３０年度の研究評価委員会において、総合評点３．５点以上を得ること。</t>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</si>
  <si>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</si>
  <si>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</si>
  <si>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</si>
  <si>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</si>
  <si>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</si>
  <si>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</si>
  <si>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</si>
  <si>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</si>
  <si>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</si>
  <si>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</si>
  <si>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</si>
  <si>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</si>
  <si>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</si>
  <si>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</si>
  <si>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</si>
  <si>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</si>
  <si>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</si>
  <si>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</si>
  <si>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</si>
  <si>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</si>
  <si>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</si>
  <si>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</si>
  <si>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</si>
  <si>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</si>
  <si>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Ｂ</t>
    <phoneticPr fontId="5"/>
  </si>
  <si>
    <t>賃金</t>
    <rPh sb="0" eb="2">
      <t>チンギン</t>
    </rPh>
    <phoneticPr fontId="5"/>
  </si>
  <si>
    <t>臨時研究補助員賃金</t>
    <rPh sb="0" eb="2">
      <t>リンジ</t>
    </rPh>
    <rPh sb="2" eb="4">
      <t>ケンキュウ</t>
    </rPh>
    <rPh sb="4" eb="7">
      <t>ホジョイン</t>
    </rPh>
    <rPh sb="7" eb="9">
      <t>チンギン</t>
    </rPh>
    <phoneticPr fontId="5"/>
  </si>
  <si>
    <t>-</t>
    <phoneticPr fontId="5"/>
  </si>
  <si>
    <t>-</t>
    <phoneticPr fontId="5"/>
  </si>
  <si>
    <t>-</t>
    <phoneticPr fontId="5"/>
  </si>
  <si>
    <t>-</t>
    <phoneticPr fontId="5"/>
  </si>
  <si>
    <t>０．１百万円</t>
    <rPh sb="3" eb="4">
      <t>ヒャク</t>
    </rPh>
    <rPh sb="4" eb="6">
      <t>マンエン</t>
    </rPh>
    <phoneticPr fontId="5"/>
  </si>
  <si>
    <t>臨時研究補助員賃金</t>
    <rPh sb="0" eb="9">
      <t>リンジケンキュウホジョインチンギン</t>
    </rPh>
    <phoneticPr fontId="5"/>
  </si>
  <si>
    <t>-</t>
    <phoneticPr fontId="5"/>
  </si>
  <si>
    <t>-</t>
    <phoneticPr fontId="5"/>
  </si>
  <si>
    <t>-</t>
    <phoneticPr fontId="5"/>
  </si>
  <si>
    <t>-</t>
    <phoneticPr fontId="5"/>
  </si>
  <si>
    <t>平成２９年度国立社会保障・人口問題研究所研究課題評価報告書</t>
    <phoneticPr fontId="5"/>
  </si>
  <si>
    <t>社会保障情報・調査研究費</t>
    <rPh sb="0" eb="2">
      <t>シャカイ</t>
    </rPh>
    <rPh sb="2" eb="4">
      <t>ホショウ</t>
    </rPh>
    <rPh sb="4" eb="6">
      <t>ジョウホウ</t>
    </rPh>
    <rPh sb="7" eb="9">
      <t>チョウサ</t>
    </rPh>
    <rPh sb="9" eb="12">
      <t>ケンキュウヒ</t>
    </rPh>
    <phoneticPr fontId="5"/>
  </si>
  <si>
    <t>・ＯＥＣＤ基準に沿った社会支出総額及びＧＤＰ（国内総生産）に対する比率、政策分野別にみたデータなどの集計及び国際比較
・ＩＬＯ基準に沿った社会保障給付費総額や機能別（高齢、障害、保健医療などの区分）、制度別（年金、医療、介護などの制度区分）にみたデータ及び財源データの集計
・過去からの社会支出及び社会保障給付費等に関する時系列データの整備</t>
    <phoneticPr fontId="5"/>
  </si>
  <si>
    <t>各種の国際基準に基づき、毎年度の社会支出総額や政策分野別データの集計及び国際比較分析を行うとともに、社会保障給付費総額や機能別・制度別データ及び財源データの集計を行い、併せて過去からの時系列データの整備を行うことを通じて、我が国における社会保障制度の現状やこれまでの推移、国際比較の動向を示す基礎的なデータを提供する。</t>
    <phoneticPr fontId="5"/>
  </si>
  <si>
    <t>集計結果の作成・公表（毎年）</t>
    <rPh sb="0" eb="2">
      <t>シュウケイ</t>
    </rPh>
    <rPh sb="2" eb="4">
      <t>ケッカ</t>
    </rPh>
    <rPh sb="11" eb="13">
      <t>マイトシ</t>
    </rPh>
    <phoneticPr fontId="5"/>
  </si>
  <si>
    <t>執行額／結果の公表回数　</t>
    <rPh sb="0" eb="2">
      <t>シッコウ</t>
    </rPh>
    <rPh sb="2" eb="3">
      <t>ガク</t>
    </rPh>
    <rPh sb="4" eb="6">
      <t>ケッカ</t>
    </rPh>
    <rPh sb="7" eb="9">
      <t>コウヒョウ</t>
    </rPh>
    <rPh sb="9" eb="11">
      <t>カイスウ</t>
    </rPh>
    <phoneticPr fontId="5"/>
  </si>
  <si>
    <t>①OECD基準に沿った社会支出総額及びGDP（国内総生産）に対する比率、政策分野別にみたデータなどの集計及び国際比較
②ILO基準に沿った社会保障給付費総額や機能別（高齢、障害、保健医療などの区分）、制度別（年金、医療、介護などの制度区分）にみたデータ、及び財源データの集計
③過去からの社会支出及び社会保障給付費等に関する時系列データの整備
本事業の成果である社会保障費用統計は、統計法上の基幹統計として国際比較分析等において特に重要な公的な統計と位置付けられるとともに、社会保障給付と社会保障負担に関する制度改正への国民の理解及び合意形成の基礎資料となるものであり、社会保障制度の安定と発展、ひいては国民の福祉に資するもの。</t>
    <phoneticPr fontId="5"/>
  </si>
  <si>
    <t>毎年度の社会支出集計とともに、社会保障給付費及び財源データの集計を継続的に行う事業であり、過去からの時系列データの整備を通じて、我が国の社会保障制度の現状や推移を示す基礎的データを提供している。その成果は、各種政策立案の基礎資料等として活用されており、国際比較を行う上でも特に重要な公的統計と位置付けられていることから社会的意義があるものである。</t>
    <phoneticPr fontId="5"/>
  </si>
  <si>
    <t>上述のとおり、国の責任において実施すべき事業である。</t>
    <phoneticPr fontId="5"/>
  </si>
  <si>
    <t>社会保障費用統計として基幹統計指定されたこともあり、優
先度は高い。</t>
    <phoneticPr fontId="5"/>
  </si>
  <si>
    <t>見積合わせによる効率的な契約手続き、研究補助職員の雇い上げ日数が予定より少なかったこと等による。</t>
    <rPh sb="0" eb="3">
      <t>ミツモリア</t>
    </rPh>
    <rPh sb="8" eb="11">
      <t>コウリツテキ</t>
    </rPh>
    <rPh sb="12" eb="14">
      <t>ケイヤク</t>
    </rPh>
    <rPh sb="14" eb="16">
      <t>テツヅ</t>
    </rPh>
    <rPh sb="18" eb="20">
      <t>ケンキュウ</t>
    </rPh>
    <rPh sb="20" eb="22">
      <t>ホジョ</t>
    </rPh>
    <rPh sb="22" eb="24">
      <t>ショクイン</t>
    </rPh>
    <rPh sb="25" eb="26">
      <t>ヤト</t>
    </rPh>
    <rPh sb="27" eb="28">
      <t>ア</t>
    </rPh>
    <rPh sb="29" eb="31">
      <t>ニッスウ</t>
    </rPh>
    <rPh sb="32" eb="34">
      <t>ヨテイ</t>
    </rPh>
    <rPh sb="36" eb="37">
      <t>スク</t>
    </rPh>
    <rPh sb="43" eb="44">
      <t>トウ</t>
    </rPh>
    <phoneticPr fontId="5"/>
  </si>
  <si>
    <t>成果実績は成果目標に見合ったものとなっている。</t>
    <phoneticPr fontId="5"/>
  </si>
  <si>
    <t>本事業は集計したデータは、研究所のホームページにも掲
載し、各種政策立案の基礎資料等として活用されており、事
業の実施方法は適切である。</t>
    <phoneticPr fontId="5"/>
  </si>
  <si>
    <t>活動実績は見込みに見合ったものである。</t>
    <phoneticPr fontId="5"/>
  </si>
  <si>
    <t>本事業における「社会保障費用統計」の集計は、国際比較を
行う上で特に重要な基幹統計と位置付けられており、「厚生
労働白書」や「高齢社会白書」はもとより各種審議会の資料
でも多く引用されている。</t>
    <phoneticPr fontId="5"/>
  </si>
  <si>
    <t>本事業は、研究評価委員会から「社人研の基幹的業務でもある「社会保障費用統計」は、日本の社会保障支出統計及びその国際比較の基盤となる重要な統計として評価できる」との評価をいただいている。予算の執行面については、見積合わせの実施や、業務の効率化による研究補助職員の雇い上げ日数の削減により執行額が抑えられているが、その内容は適正であるといえる。</t>
    <rPh sb="0" eb="1">
      <t>ホン</t>
    </rPh>
    <rPh sb="1" eb="3">
      <t>ジギョウ</t>
    </rPh>
    <rPh sb="5" eb="7">
      <t>ケンキュウ</t>
    </rPh>
    <rPh sb="7" eb="9">
      <t>ヒョウカ</t>
    </rPh>
    <rPh sb="9" eb="12">
      <t>イインカイ</t>
    </rPh>
    <rPh sb="15" eb="18">
      <t>シャジンケン</t>
    </rPh>
    <rPh sb="19" eb="22">
      <t>キカンテキ</t>
    </rPh>
    <rPh sb="22" eb="24">
      <t>ギョウム</t>
    </rPh>
    <rPh sb="29" eb="31">
      <t>シャカイ</t>
    </rPh>
    <rPh sb="31" eb="33">
      <t>ホショウ</t>
    </rPh>
    <rPh sb="33" eb="35">
      <t>ヒヨウ</t>
    </rPh>
    <rPh sb="35" eb="37">
      <t>トウケイ</t>
    </rPh>
    <rPh sb="40" eb="42">
      <t>ニホン</t>
    </rPh>
    <rPh sb="43" eb="45">
      <t>シャカイ</t>
    </rPh>
    <rPh sb="45" eb="47">
      <t>ホショウ</t>
    </rPh>
    <rPh sb="47" eb="49">
      <t>シシュツ</t>
    </rPh>
    <rPh sb="49" eb="51">
      <t>トウケイ</t>
    </rPh>
    <rPh sb="51" eb="52">
      <t>オヨ</t>
    </rPh>
    <rPh sb="55" eb="57">
      <t>コクサイ</t>
    </rPh>
    <rPh sb="57" eb="59">
      <t>ヒカク</t>
    </rPh>
    <rPh sb="60" eb="62">
      <t>キバン</t>
    </rPh>
    <rPh sb="65" eb="67">
      <t>ジュウヨウ</t>
    </rPh>
    <rPh sb="68" eb="70">
      <t>トウケイ</t>
    </rPh>
    <rPh sb="73" eb="75">
      <t>ヒョウカ</t>
    </rPh>
    <rPh sb="81" eb="83">
      <t>ヒョウカ</t>
    </rPh>
    <rPh sb="92" eb="94">
      <t>ヨサン</t>
    </rPh>
    <rPh sb="95" eb="98">
      <t>シッコウメン</t>
    </rPh>
    <rPh sb="104" eb="107">
      <t>ミツモリア</t>
    </rPh>
    <rPh sb="110" eb="112">
      <t>ジッシ</t>
    </rPh>
    <rPh sb="114" eb="116">
      <t>ギョウム</t>
    </rPh>
    <rPh sb="142" eb="144">
      <t>シッコウ</t>
    </rPh>
    <rPh sb="144" eb="145">
      <t>ガク</t>
    </rPh>
    <rPh sb="146" eb="147">
      <t>オサ</t>
    </rPh>
    <rPh sb="157" eb="159">
      <t>ナイヨウ</t>
    </rPh>
    <rPh sb="160" eb="162">
      <t>テキセイ</t>
    </rPh>
    <phoneticPr fontId="5"/>
  </si>
  <si>
    <t>効率化を進展させるべく、見積合わせにより競争性を確保する等により適切に予算を執行し、事業の目標を達成したところであり、引き続き適正に実施するところである。</t>
    <rPh sb="0" eb="3">
      <t>コウリツカ</t>
    </rPh>
    <rPh sb="4" eb="6">
      <t>シンテン</t>
    </rPh>
    <rPh sb="12" eb="15">
      <t>ミツモリア</t>
    </rPh>
    <rPh sb="20" eb="23">
      <t>キョウソウセイ</t>
    </rPh>
    <rPh sb="24" eb="26">
      <t>カクホ</t>
    </rPh>
    <rPh sb="28" eb="29">
      <t>トウ</t>
    </rPh>
    <rPh sb="32" eb="34">
      <t>テキセツ</t>
    </rPh>
    <rPh sb="35" eb="37">
      <t>ヨサン</t>
    </rPh>
    <rPh sb="38" eb="40">
      <t>シッコウ</t>
    </rPh>
    <rPh sb="42" eb="44">
      <t>ジギョウ</t>
    </rPh>
    <rPh sb="45" eb="47">
      <t>モクヒョウ</t>
    </rPh>
    <rPh sb="48" eb="50">
      <t>タッセイ</t>
    </rPh>
    <rPh sb="59" eb="60">
      <t>ヒ</t>
    </rPh>
    <rPh sb="61" eb="62">
      <t>ツヅ</t>
    </rPh>
    <rPh sb="63" eb="65">
      <t>テキセイ</t>
    </rPh>
    <rPh sb="66" eb="68">
      <t>ジッシ</t>
    </rPh>
    <phoneticPr fontId="5"/>
  </si>
  <si>
    <t>617</t>
    <phoneticPr fontId="5"/>
  </si>
  <si>
    <t>558</t>
    <phoneticPr fontId="5"/>
  </si>
  <si>
    <t>495</t>
    <phoneticPr fontId="5"/>
  </si>
  <si>
    <t>877</t>
    <phoneticPr fontId="5"/>
  </si>
  <si>
    <t>887</t>
    <phoneticPr fontId="5"/>
  </si>
  <si>
    <t>856</t>
    <phoneticPr fontId="5"/>
  </si>
  <si>
    <t>２百万円</t>
    <rPh sb="1" eb="3">
      <t>ヒャクマン</t>
    </rPh>
    <rPh sb="3" eb="4">
      <t>エン</t>
    </rPh>
    <phoneticPr fontId="5"/>
  </si>
  <si>
    <t>〔臨時研究補助員賃金、消耗品費〕</t>
    <rPh sb="1" eb="3">
      <t>リンジ</t>
    </rPh>
    <rPh sb="11" eb="14">
      <t>ショウモウヒン</t>
    </rPh>
    <rPh sb="14" eb="15">
      <t>ヒ</t>
    </rPh>
    <phoneticPr fontId="5"/>
  </si>
  <si>
    <t>〔公表資料等印刷〕</t>
    <rPh sb="1" eb="3">
      <t>コウヒョウ</t>
    </rPh>
    <rPh sb="3" eb="5">
      <t>シリョウ</t>
    </rPh>
    <rPh sb="5" eb="6">
      <t>トウ</t>
    </rPh>
    <rPh sb="6" eb="8">
      <t>インサツ</t>
    </rPh>
    <phoneticPr fontId="5"/>
  </si>
  <si>
    <t>　　〔英文校正〕</t>
    <rPh sb="3" eb="7">
      <t>エイブンコウセイ</t>
    </rPh>
    <phoneticPr fontId="5"/>
  </si>
  <si>
    <t>佐藤印刷（株）</t>
    <rPh sb="0" eb="4">
      <t>サトウインサツ</t>
    </rPh>
    <rPh sb="5" eb="6">
      <t>カブ</t>
    </rPh>
    <phoneticPr fontId="5"/>
  </si>
  <si>
    <t>カクタス・コミュニケーションズ（株）</t>
    <rPh sb="16" eb="17">
      <t>カブ</t>
    </rPh>
    <phoneticPr fontId="5"/>
  </si>
  <si>
    <t>　　　２百万円</t>
    <rPh sb="4" eb="6">
      <t>ヒャクマン</t>
    </rPh>
    <rPh sb="6" eb="7">
      <t>エン</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</si>
  <si>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</si>
  <si>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　　　　　　　　公表資料等印刷、英文校正、臨時研究補助員賃金、消耗品費　　　</t>
    <rPh sb="8" eb="10">
      <t>コウヒョウ</t>
    </rPh>
    <rPh sb="10" eb="12">
      <t>シリョウ</t>
    </rPh>
    <rPh sb="12" eb="13">
      <t>トウ</t>
    </rPh>
    <rPh sb="13" eb="15">
      <t>インサツ</t>
    </rPh>
    <rPh sb="16" eb="18">
      <t>エイブン</t>
    </rPh>
    <rPh sb="18" eb="20">
      <t>コウセイ</t>
    </rPh>
    <rPh sb="21" eb="30">
      <t>リンジケンキュウホジョインチンギン</t>
    </rPh>
    <rPh sb="31" eb="34">
      <t>ショウモウヒン</t>
    </rPh>
    <rPh sb="34" eb="35">
      <t>ヒ</t>
    </rPh>
    <phoneticPr fontId="5"/>
  </si>
  <si>
    <t>０．３百万円</t>
    <rPh sb="3" eb="5">
      <t>ヒャクマン</t>
    </rPh>
    <rPh sb="5" eb="6">
      <t>エン</t>
    </rPh>
    <phoneticPr fontId="5"/>
  </si>
  <si>
    <t>A.</t>
    <phoneticPr fontId="5"/>
  </si>
  <si>
    <t>E.</t>
    <phoneticPr fontId="5"/>
  </si>
  <si>
    <t>-</t>
    <phoneticPr fontId="5"/>
  </si>
  <si>
    <t>-</t>
    <phoneticPr fontId="5"/>
  </si>
  <si>
    <t>公表資料等印刷業務</t>
    <rPh sb="0" eb="2">
      <t>コウヒョウ</t>
    </rPh>
    <rPh sb="2" eb="4">
      <t>シリョウ</t>
    </rPh>
    <rPh sb="4" eb="5">
      <t>トウ</t>
    </rPh>
    <rPh sb="5" eb="7">
      <t>インサツ</t>
    </rPh>
    <rPh sb="7" eb="9">
      <t>ギョウム</t>
    </rPh>
    <phoneticPr fontId="5"/>
  </si>
  <si>
    <t>カクタス・コミュニケーションズ（株）</t>
    <rPh sb="16" eb="17">
      <t>カブ</t>
    </rPh>
    <phoneticPr fontId="5"/>
  </si>
  <si>
    <t>英文校正</t>
    <rPh sb="0" eb="2">
      <t>エイブン</t>
    </rPh>
    <rPh sb="2" eb="4">
      <t>コウセイ</t>
    </rPh>
    <phoneticPr fontId="5"/>
  </si>
  <si>
    <t>－</t>
    <phoneticPr fontId="5"/>
  </si>
  <si>
    <t>臨時研究補助員</t>
    <rPh sb="0" eb="7">
      <t>リンジケンキュウホジョイン</t>
    </rPh>
    <phoneticPr fontId="5"/>
  </si>
  <si>
    <t>（株）社会保険出版社</t>
    <rPh sb="1" eb="2">
      <t>カブ</t>
    </rPh>
    <rPh sb="3" eb="5">
      <t>シャカイ</t>
    </rPh>
    <rPh sb="5" eb="7">
      <t>ホケン</t>
    </rPh>
    <rPh sb="7" eb="10">
      <t>シュッパンシャ</t>
    </rPh>
    <phoneticPr fontId="5"/>
  </si>
  <si>
    <t>-</t>
    <phoneticPr fontId="5"/>
  </si>
  <si>
    <t>書籍購入</t>
    <rPh sb="0" eb="2">
      <t>ショセキ</t>
    </rPh>
    <rPh sb="2" eb="4">
      <t>コウニュウ</t>
    </rPh>
    <phoneticPr fontId="5"/>
  </si>
  <si>
    <t>C.臨時研究補助員</t>
    <rPh sb="2" eb="9">
      <t>リンジケンキュウホジョイン</t>
    </rPh>
    <phoneticPr fontId="5"/>
  </si>
  <si>
    <t>2.5百万円
／1回</t>
    <rPh sb="3" eb="5">
      <t>ヒャクマン</t>
    </rPh>
    <rPh sb="5" eb="6">
      <t>エン</t>
    </rPh>
    <rPh sb="9" eb="10">
      <t>カイ</t>
    </rPh>
    <phoneticPr fontId="5"/>
  </si>
  <si>
    <t>2.4百万円
／1回</t>
    <rPh sb="3" eb="5">
      <t>ヒャクマン</t>
    </rPh>
    <rPh sb="5" eb="6">
      <t>エン</t>
    </rPh>
    <rPh sb="9" eb="10">
      <t>カイ</t>
    </rPh>
    <phoneticPr fontId="5"/>
  </si>
  <si>
    <t>2.3百万円
／1回</t>
    <rPh sb="3" eb="5">
      <t>ヒャクマン</t>
    </rPh>
    <rPh sb="5" eb="6">
      <t>エン</t>
    </rPh>
    <rPh sb="9" eb="10">
      <t>カイ</t>
    </rPh>
    <phoneticPr fontId="5"/>
  </si>
  <si>
    <t>2.7百万円
／1回</t>
    <rPh sb="5" eb="6">
      <t>エン</t>
    </rPh>
    <phoneticPr fontId="5"/>
  </si>
  <si>
    <t>点検対象外</t>
    <rPh sb="0" eb="5">
      <t>テンケンタイショウガイ</t>
    </rPh>
    <phoneticPr fontId="5"/>
  </si>
  <si>
    <t>日本の社会保障制度の現状や推移を示す基礎的データを提供することで、各種政策立案の基礎資料等として活用されており、事業の必要性が
認められるため、引き続き、必要な予算を確保し、適正な執行に努めること。</t>
    <phoneticPr fontId="5"/>
  </si>
  <si>
    <t>-</t>
    <phoneticPr fontId="5"/>
  </si>
  <si>
    <t>-</t>
    <phoneticPr fontId="5"/>
  </si>
  <si>
    <t>内閣府</t>
  </si>
  <si>
    <t>国民経済計算に必要な経費</t>
    <rPh sb="0" eb="2">
      <t>コクミン</t>
    </rPh>
    <rPh sb="2" eb="4">
      <t>ケイザイ</t>
    </rPh>
    <rPh sb="4" eb="6">
      <t>ケイサン</t>
    </rPh>
    <rPh sb="7" eb="9">
      <t>ヒツヨウ</t>
    </rPh>
    <rPh sb="10" eb="12">
      <t>ケイヒ</t>
    </rPh>
    <phoneticPr fontId="5"/>
  </si>
  <si>
    <t>国民経済計算は、国際連合が定める国際基準に準拠して、作成・公表されている。国民経済計算では、一般政府から家計への移転の明細表（社会保障関係）が作成されているが、以下の理由から社会保障費用統計とは異なった統計である。第1に、社会保障費用統計はOECD及びILOの国際基準に準拠しており、国民経済計算とは「社会保障」の定義が異なる。第2に、国民経済計算は一国経済の全体像を遺漏・重複なく記録することを目的としているため、他の経済活動として分類・集計されたものは社会保障として計上されていない。以上のことから、我が国で社会保障収入及び支出の全体像を把握している統計は、社会保障費用統計のみであり、適切に役割分担を行っている。</t>
    <rPh sb="295" eb="297">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</si>
</sst>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181938</xdr:colOff>
      <xdr:row>743</xdr:row>
      <xdr:rowOff>288961</xdr:rowOff>
    </xdr:to>
    <xdr:sp macro="" textlink="">
      <xdr:nvSpPr>
        <xdr:cNvPr id="2" name="角丸四角形 1"/>
        <xdr:cNvSpPr/>
      </xdr:nvSpPr>
      <xdr:spPr>
        <a:xfrm>
          <a:off x="2338127" y="39374071"/>
          <a:ext cx="6384204" cy="104831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32106</xdr:colOff>
      <xdr:row>746</xdr:row>
      <xdr:rowOff>235324</xdr:rowOff>
    </xdr:from>
    <xdr:to>
      <xdr:col>23</xdr:col>
      <xdr:colOff>53511</xdr:colOff>
      <xdr:row>748</xdr:row>
      <xdr:rowOff>302560</xdr:rowOff>
    </xdr:to>
    <xdr:sp macro="" textlink="">
      <xdr:nvSpPr>
        <xdr:cNvPr id="3" name="正方形/長方形 2"/>
        <xdr:cNvSpPr/>
      </xdr:nvSpPr>
      <xdr:spPr>
        <a:xfrm>
          <a:off x="2268876" y="41428273"/>
          <a:ext cx="2461517" cy="7735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4" name="正方形/長方形 3"/>
        <xdr:cNvSpPr/>
      </xdr:nvSpPr>
      <xdr:spPr>
        <a:xfrm>
          <a:off x="6870843" y="40937984"/>
          <a:ext cx="1969213" cy="7365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107023</xdr:colOff>
      <xdr:row>752</xdr:row>
      <xdr:rowOff>10702</xdr:rowOff>
    </xdr:to>
    <xdr:cxnSp macro="">
      <xdr:nvCxnSpPr>
        <xdr:cNvPr id="5" name="直線コネクタ 4"/>
        <xdr:cNvCxnSpPr/>
      </xdr:nvCxnSpPr>
      <xdr:spPr>
        <a:xfrm>
          <a:off x="5593624" y="40447191"/>
          <a:ext cx="3652" cy="2907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6" name="直線矢印コネクタ 5"/>
        <xdr:cNvCxnSpPr/>
      </xdr:nvCxnSpPr>
      <xdr:spPr>
        <a:xfrm>
          <a:off x="5605334" y="41543982"/>
          <a:ext cx="1211998" cy="2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74915</xdr:colOff>
      <xdr:row>747</xdr:row>
      <xdr:rowOff>288961</xdr:rowOff>
    </xdr:from>
    <xdr:to>
      <xdr:col>27</xdr:col>
      <xdr:colOff>107022</xdr:colOff>
      <xdr:row>747</xdr:row>
      <xdr:rowOff>288961</xdr:rowOff>
    </xdr:to>
    <xdr:cxnSp macro="">
      <xdr:nvCxnSpPr>
        <xdr:cNvPr id="7" name="直線矢印コネクタ 6"/>
        <xdr:cNvCxnSpPr/>
      </xdr:nvCxnSpPr>
      <xdr:spPr>
        <a:xfrm flipH="1">
          <a:off x="4751797" y="41835085"/>
          <a:ext cx="8454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23</xdr:col>
      <xdr:colOff>53511</xdr:colOff>
      <xdr:row>752</xdr:row>
      <xdr:rowOff>310364</xdr:rowOff>
    </xdr:to>
    <xdr:sp macro="" textlink="">
      <xdr:nvSpPr>
        <xdr:cNvPr id="8" name="正方形/長方形 7"/>
        <xdr:cNvSpPr/>
      </xdr:nvSpPr>
      <xdr:spPr>
        <a:xfrm>
          <a:off x="2300983" y="42850664"/>
          <a:ext cx="2429410" cy="8038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74915</xdr:colOff>
      <xdr:row>751</xdr:row>
      <xdr:rowOff>353173</xdr:rowOff>
    </xdr:from>
    <xdr:to>
      <xdr:col>27</xdr:col>
      <xdr:colOff>96320</xdr:colOff>
      <xdr:row>752</xdr:row>
      <xdr:rowOff>0</xdr:rowOff>
    </xdr:to>
    <xdr:cxnSp macro="">
      <xdr:nvCxnSpPr>
        <xdr:cNvPr id="10" name="直線矢印コネクタ 9"/>
        <xdr:cNvCxnSpPr/>
      </xdr:nvCxnSpPr>
      <xdr:spPr>
        <a:xfrm flipH="1">
          <a:off x="4751797" y="43333398"/>
          <a:ext cx="834776" cy="107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9" zoomScaleNormal="75" zoomScaleSheetLayoutView="89" zoomScalePageLayoutView="85" workbookViewId="0">
      <selection activeCell="BG721" sqref="BG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856</v>
      </c>
      <c r="AT2" s="219"/>
      <c r="AU2" s="219"/>
      <c r="AV2" s="52" t="str">
        <f>IF(AW2="", "", "-")</f>
        <v/>
      </c>
      <c r="AW2" s="396"/>
      <c r="AX2" s="396"/>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597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171</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550</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464</v>
      </c>
      <c r="H7" s="835"/>
      <c r="I7" s="835"/>
      <c r="J7" s="835"/>
      <c r="K7" s="835"/>
      <c r="L7" s="835"/>
      <c r="M7" s="835"/>
      <c r="N7" s="835"/>
      <c r="O7" s="835"/>
      <c r="P7" s="835"/>
      <c r="Q7" s="835"/>
      <c r="R7" s="835"/>
      <c r="S7" s="835"/>
      <c r="T7" s="835"/>
      <c r="U7" s="835"/>
      <c r="V7" s="835"/>
      <c r="W7" s="835"/>
      <c r="X7" s="836"/>
      <c r="Y7" s="394" t="s">
        <v>546</v>
      </c>
      <c r="Z7" s="295"/>
      <c r="AA7" s="295"/>
      <c r="AB7" s="295"/>
      <c r="AC7" s="295"/>
      <c r="AD7" s="395"/>
      <c r="AE7" s="382" t="s">
        <v>464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医療分野の研究開発関連、科学技術・イノベーション</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3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4" t="s">
        <v>599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79.5" customHeight="1" x14ac:dyDescent="0.15">
      <c r="A10" s="741" t="s">
        <v>30</v>
      </c>
      <c r="B10" s="742"/>
      <c r="C10" s="742"/>
      <c r="D10" s="742"/>
      <c r="E10" s="742"/>
      <c r="F10" s="742"/>
      <c r="G10" s="674" t="s">
        <v>598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v>3</v>
      </c>
      <c r="Q13" s="99"/>
      <c r="R13" s="99"/>
      <c r="S13" s="99"/>
      <c r="T13" s="99"/>
      <c r="U13" s="99"/>
      <c r="V13" s="100"/>
      <c r="W13" s="98">
        <v>3</v>
      </c>
      <c r="X13" s="99"/>
      <c r="Y13" s="99"/>
      <c r="Z13" s="99"/>
      <c r="AA13" s="99"/>
      <c r="AB13" s="99"/>
      <c r="AC13" s="100"/>
      <c r="AD13" s="98">
        <v>3</v>
      </c>
      <c r="AE13" s="99"/>
      <c r="AF13" s="99"/>
      <c r="AG13" s="99"/>
      <c r="AH13" s="99"/>
      <c r="AI13" s="99"/>
      <c r="AJ13" s="100"/>
      <c r="AK13" s="98">
        <v>3</v>
      </c>
      <c r="AL13" s="99"/>
      <c r="AM13" s="99"/>
      <c r="AN13" s="99"/>
      <c r="AO13" s="99"/>
      <c r="AP13" s="99"/>
      <c r="AQ13" s="100"/>
      <c r="AR13" s="95">
        <v>3</v>
      </c>
      <c r="AS13" s="96"/>
      <c r="AT13" s="96"/>
      <c r="AU13" s="96"/>
      <c r="AV13" s="96"/>
      <c r="AW13" s="96"/>
      <c r="AX13" s="393"/>
    </row>
    <row r="14" spans="1:50" ht="21" customHeight="1" x14ac:dyDescent="0.15">
      <c r="A14" s="140"/>
      <c r="B14" s="141"/>
      <c r="C14" s="141"/>
      <c r="D14" s="141"/>
      <c r="E14" s="141"/>
      <c r="F14" s="142"/>
      <c r="G14" s="746"/>
      <c r="H14" s="747"/>
      <c r="I14" s="577" t="s">
        <v>8</v>
      </c>
      <c r="J14" s="631"/>
      <c r="K14" s="631"/>
      <c r="L14" s="631"/>
      <c r="M14" s="631"/>
      <c r="N14" s="631"/>
      <c r="O14" s="632"/>
      <c r="P14" s="98" t="s">
        <v>555</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7" t="s">
        <v>51</v>
      </c>
      <c r="J15" s="578"/>
      <c r="K15" s="578"/>
      <c r="L15" s="578"/>
      <c r="M15" s="578"/>
      <c r="N15" s="578"/>
      <c r="O15" s="579"/>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t="s">
        <v>648</v>
      </c>
      <c r="AS15" s="99"/>
      <c r="AT15" s="99"/>
      <c r="AU15" s="99"/>
      <c r="AV15" s="99"/>
      <c r="AW15" s="99"/>
      <c r="AX15" s="630"/>
    </row>
    <row r="16" spans="1:50" ht="21" customHeight="1" x14ac:dyDescent="0.15">
      <c r="A16" s="140"/>
      <c r="B16" s="141"/>
      <c r="C16" s="141"/>
      <c r="D16" s="141"/>
      <c r="E16" s="141"/>
      <c r="F16" s="142"/>
      <c r="G16" s="746"/>
      <c r="H16" s="747"/>
      <c r="I16" s="577" t="s">
        <v>52</v>
      </c>
      <c r="J16" s="578"/>
      <c r="K16" s="578"/>
      <c r="L16" s="578"/>
      <c r="M16" s="578"/>
      <c r="N16" s="578"/>
      <c r="O16" s="579"/>
      <c r="P16" s="98" t="s">
        <v>554</v>
      </c>
      <c r="Q16" s="99"/>
      <c r="R16" s="99"/>
      <c r="S16" s="99"/>
      <c r="T16" s="99"/>
      <c r="U16" s="99"/>
      <c r="V16" s="100"/>
      <c r="W16" s="98" t="s">
        <v>554</v>
      </c>
      <c r="X16" s="99"/>
      <c r="Y16" s="99"/>
      <c r="Z16" s="99"/>
      <c r="AA16" s="99"/>
      <c r="AB16" s="99"/>
      <c r="AC16" s="100"/>
      <c r="AD16" s="98" t="s">
        <v>555</v>
      </c>
      <c r="AE16" s="99"/>
      <c r="AF16" s="99"/>
      <c r="AG16" s="99"/>
      <c r="AH16" s="99"/>
      <c r="AI16" s="99"/>
      <c r="AJ16" s="100"/>
      <c r="AK16" s="98" t="s">
        <v>554</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7" t="s">
        <v>50</v>
      </c>
      <c r="J17" s="631"/>
      <c r="K17" s="631"/>
      <c r="L17" s="631"/>
      <c r="M17" s="631"/>
      <c r="N17" s="631"/>
      <c r="O17" s="632"/>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3</v>
      </c>
      <c r="Q18" s="105"/>
      <c r="R18" s="105"/>
      <c r="S18" s="105"/>
      <c r="T18" s="105"/>
      <c r="U18" s="105"/>
      <c r="V18" s="106"/>
      <c r="W18" s="104">
        <f>SUM(W13:AC17)</f>
        <v>3</v>
      </c>
      <c r="X18" s="105"/>
      <c r="Y18" s="105"/>
      <c r="Z18" s="105"/>
      <c r="AA18" s="105"/>
      <c r="AB18" s="105"/>
      <c r="AC18" s="106"/>
      <c r="AD18" s="104">
        <f>SUM(AD13:AJ17)</f>
        <v>3</v>
      </c>
      <c r="AE18" s="105"/>
      <c r="AF18" s="105"/>
      <c r="AG18" s="105"/>
      <c r="AH18" s="105"/>
      <c r="AI18" s="105"/>
      <c r="AJ18" s="106"/>
      <c r="AK18" s="104">
        <f>SUM(AK13:AQ17)</f>
        <v>3</v>
      </c>
      <c r="AL18" s="105"/>
      <c r="AM18" s="105"/>
      <c r="AN18" s="105"/>
      <c r="AO18" s="105"/>
      <c r="AP18" s="105"/>
      <c r="AQ18" s="106"/>
      <c r="AR18" s="104">
        <f>SUM(AR13:AX17)</f>
        <v>3</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3</v>
      </c>
      <c r="Q19" s="99"/>
      <c r="R19" s="99"/>
      <c r="S19" s="99"/>
      <c r="T19" s="99"/>
      <c r="U19" s="99"/>
      <c r="V19" s="100"/>
      <c r="W19" s="98">
        <v>3</v>
      </c>
      <c r="X19" s="99"/>
      <c r="Y19" s="99"/>
      <c r="Z19" s="99"/>
      <c r="AA19" s="99"/>
      <c r="AB19" s="99"/>
      <c r="AC19" s="100"/>
      <c r="AD19" s="98">
        <v>2</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v>
      </c>
      <c r="Q20" s="541"/>
      <c r="R20" s="541"/>
      <c r="S20" s="541"/>
      <c r="T20" s="541"/>
      <c r="U20" s="541"/>
      <c r="V20" s="541"/>
      <c r="W20" s="541">
        <f>IF(W18=0, "-", SUM(W19)/W18)</f>
        <v>1</v>
      </c>
      <c r="X20" s="541"/>
      <c r="Y20" s="541"/>
      <c r="Z20" s="541"/>
      <c r="AA20" s="541"/>
      <c r="AB20" s="541"/>
      <c r="AC20" s="541"/>
      <c r="AD20" s="541">
        <f>IF(AD18=0, "-", SUM(AD19)/AD18)</f>
        <v>0.66666666666666663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2" t="s">
        <v>495</v>
      </c>
      <c r="H21" s="933"/>
      <c r="I21" s="933"/>
      <c r="J21" s="933"/>
      <c r="K21" s="933"/>
      <c r="L21" s="933"/>
      <c r="M21" s="933"/>
      <c r="N21" s="933"/>
      <c r="O21" s="933"/>
      <c r="P21" s="541">
        <f>IF(P19=0, "-", SUM(P19)/SUM(P13,P14))</f>
        <v>1</v>
      </c>
      <c r="Q21" s="541"/>
      <c r="R21" s="541"/>
      <c r="S21" s="541"/>
      <c r="T21" s="541"/>
      <c r="U21" s="541"/>
      <c r="V21" s="541"/>
      <c r="W21" s="541">
        <f>IF(W19=0, "-", SUM(W19)/SUM(W13,W14))</f>
        <v>1</v>
      </c>
      <c r="X21" s="541"/>
      <c r="Y21" s="541"/>
      <c r="Z21" s="541"/>
      <c r="AA21" s="541"/>
      <c r="AB21" s="541"/>
      <c r="AC21" s="541"/>
      <c r="AD21" s="541">
        <f>IF(AD19=0, "-", SUM(AD19)/SUM(AD13,AD14))</f>
        <v>0.66666666666666663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538</v>
      </c>
      <c r="B22" s="197"/>
      <c r="C22" s="197"/>
      <c r="D22" s="197"/>
      <c r="E22" s="197"/>
      <c r="F22" s="198"/>
      <c r="G22" s="181" t="s">
        <v>472</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3</v>
      </c>
      <c r="Q23" s="96"/>
      <c r="R23" s="96"/>
      <c r="S23" s="96"/>
      <c r="T23" s="96"/>
      <c r="U23" s="96"/>
      <c r="V23" s="97"/>
      <c r="W23" s="95">
        <v>3</v>
      </c>
      <c r="X23" s="96"/>
      <c r="Y23" s="96"/>
      <c r="Z23" s="96"/>
      <c r="AA23" s="96"/>
      <c r="AB23" s="96"/>
      <c r="AC23" s="97"/>
      <c r="AD23" s="207" t="s">
        <v>649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3</v>
      </c>
      <c r="Q29" s="227"/>
      <c r="R29" s="227"/>
      <c r="S29" s="227"/>
      <c r="T29" s="227"/>
      <c r="U29" s="227"/>
      <c r="V29" s="228"/>
      <c r="W29" s="226">
        <f>AR13</f>
        <v>3</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489</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470</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6" t="s">
        <v>555</v>
      </c>
      <c r="AR31" s="134"/>
      <c r="AS31" s="135" t="s">
        <v>356</v>
      </c>
      <c r="AT31" s="170"/>
      <c r="AU31" s="270">
        <v>30</v>
      </c>
      <c r="AV31" s="270"/>
      <c r="AW31" s="378" t="s">
        <v>300</v>
      </c>
      <c r="AX31" s="379"/>
    </row>
    <row r="32" spans="1:50" ht="23.25" customHeight="1" x14ac:dyDescent="0.15">
      <c r="A32" s="517"/>
      <c r="B32" s="515"/>
      <c r="C32" s="515"/>
      <c r="D32" s="515"/>
      <c r="E32" s="515"/>
      <c r="F32" s="516"/>
      <c r="G32" s="542" t="s">
        <v>558</v>
      </c>
      <c r="H32" s="543"/>
      <c r="I32" s="543"/>
      <c r="J32" s="543"/>
      <c r="K32" s="543"/>
      <c r="L32" s="543"/>
      <c r="M32" s="543"/>
      <c r="N32" s="543"/>
      <c r="O32" s="544"/>
      <c r="P32" s="159" t="s">
        <v>557</v>
      </c>
      <c r="Q32" s="159"/>
      <c r="R32" s="159"/>
      <c r="S32" s="159"/>
      <c r="T32" s="159"/>
      <c r="U32" s="159"/>
      <c r="V32" s="159"/>
      <c r="W32" s="159"/>
      <c r="X32" s="230"/>
      <c r="Y32" s="337" t="s">
        <v>12</v>
      </c>
      <c r="Z32" s="551"/>
      <c r="AA32" s="552"/>
      <c r="AB32" s="553" t="s">
        <v>559</v>
      </c>
      <c r="AC32" s="553"/>
      <c r="AD32" s="553"/>
      <c r="AE32" s="363">
        <v>4.5999999999999996</v>
      </c>
      <c r="AF32" s="364"/>
      <c r="AG32" s="364"/>
      <c r="AH32" s="364"/>
      <c r="AI32" s="363">
        <v>4.3</v>
      </c>
      <c r="AJ32" s="364"/>
      <c r="AK32" s="364"/>
      <c r="AL32" s="364"/>
      <c r="AM32" s="363">
        <v>4.4000000000000004</v>
      </c>
      <c r="AN32" s="364"/>
      <c r="AO32" s="364"/>
      <c r="AP32" s="364"/>
      <c r="AQ32" s="101" t="s">
        <v>554</v>
      </c>
      <c r="AR32" s="102"/>
      <c r="AS32" s="102"/>
      <c r="AT32" s="103"/>
      <c r="AU32" s="364" t="s">
        <v>593</v>
      </c>
      <c r="AV32" s="364"/>
      <c r="AW32" s="364"/>
      <c r="AX32" s="366"/>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559</v>
      </c>
      <c r="AC33" s="524"/>
      <c r="AD33" s="524"/>
      <c r="AE33" s="363">
        <v>3.5</v>
      </c>
      <c r="AF33" s="364"/>
      <c r="AG33" s="364"/>
      <c r="AH33" s="364"/>
      <c r="AI33" s="363">
        <v>3.5</v>
      </c>
      <c r="AJ33" s="364"/>
      <c r="AK33" s="364"/>
      <c r="AL33" s="364"/>
      <c r="AM33" s="363">
        <v>3.5</v>
      </c>
      <c r="AN33" s="364"/>
      <c r="AO33" s="364"/>
      <c r="AP33" s="364"/>
      <c r="AQ33" s="101" t="s">
        <v>554</v>
      </c>
      <c r="AR33" s="102"/>
      <c r="AS33" s="102"/>
      <c r="AT33" s="103"/>
      <c r="AU33" s="364">
        <v>3.5</v>
      </c>
      <c r="AV33" s="364"/>
      <c r="AW33" s="364"/>
      <c r="AX33" s="366"/>
    </row>
    <row r="34" spans="1:50" ht="38.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3">
        <f t="shared" ref="AE34" si="0">ROUND((AE32/AE33*100),0)</f>
        <v>131</v>
      </c>
      <c r="AF34" s="364"/>
      <c r="AG34" s="364"/>
      <c r="AH34" s="364"/>
      <c r="AI34" s="363">
        <f t="shared" ref="AI34" si="1">ROUND((AI32/AI33*100),0)</f>
        <v>123</v>
      </c>
      <c r="AJ34" s="364"/>
      <c r="AK34" s="364"/>
      <c r="AL34" s="364"/>
      <c r="AM34" s="363">
        <f>ROUND((AM32/AM33*100),0)</f>
        <v>126</v>
      </c>
      <c r="AN34" s="364"/>
      <c r="AO34" s="364"/>
      <c r="AP34" s="364"/>
      <c r="AQ34" s="101" t="s">
        <v>554</v>
      </c>
      <c r="AR34" s="102"/>
      <c r="AS34" s="102"/>
      <c r="AT34" s="103"/>
      <c r="AU34" s="364" t="s">
        <v>594</v>
      </c>
      <c r="AV34" s="364"/>
      <c r="AW34" s="364"/>
      <c r="AX34" s="366"/>
    </row>
    <row r="35" spans="1:50" ht="23.25" customHeight="1" x14ac:dyDescent="0.15">
      <c r="A35" s="903" t="s">
        <v>526</v>
      </c>
      <c r="B35" s="904"/>
      <c r="C35" s="904"/>
      <c r="D35" s="904"/>
      <c r="E35" s="904"/>
      <c r="F35" s="905"/>
      <c r="G35" s="909" t="s">
        <v>596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3" t="s">
        <v>489</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489</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489</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489</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3" t="s">
        <v>490</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485</v>
      </c>
      <c r="X65" s="875"/>
      <c r="Y65" s="878"/>
      <c r="Z65" s="878"/>
      <c r="AA65" s="879"/>
      <c r="AB65" s="872" t="s">
        <v>11</v>
      </c>
      <c r="AC65" s="868"/>
      <c r="AD65" s="869"/>
      <c r="AE65" s="367" t="s">
        <v>357</v>
      </c>
      <c r="AF65" s="368"/>
      <c r="AG65" s="368"/>
      <c r="AH65" s="369"/>
      <c r="AI65" s="367" t="s">
        <v>363</v>
      </c>
      <c r="AJ65" s="368"/>
      <c r="AK65" s="368"/>
      <c r="AL65" s="369"/>
      <c r="AM65" s="374" t="s">
        <v>470</v>
      </c>
      <c r="AN65" s="374"/>
      <c r="AO65" s="374"/>
      <c r="AP65" s="367"/>
      <c r="AQ65" s="872" t="s">
        <v>355</v>
      </c>
      <c r="AR65" s="868"/>
      <c r="AS65" s="868"/>
      <c r="AT65" s="869"/>
      <c r="AU65" s="982" t="s">
        <v>253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488</v>
      </c>
      <c r="AX66" s="984"/>
    </row>
    <row r="67" spans="1:50" ht="23.25" hidden="1" customHeight="1" x14ac:dyDescent="0.15">
      <c r="A67" s="856"/>
      <c r="B67" s="857"/>
      <c r="C67" s="857"/>
      <c r="D67" s="857"/>
      <c r="E67" s="857"/>
      <c r="F67" s="858"/>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2" t="s">
        <v>54</v>
      </c>
      <c r="Z68" s="182"/>
      <c r="AA68" s="183"/>
      <c r="AB68" s="980" t="s">
        <v>516</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2" t="s">
        <v>13</v>
      </c>
      <c r="Z69" s="182"/>
      <c r="AA69" s="183"/>
      <c r="AB69" s="981" t="s">
        <v>517</v>
      </c>
      <c r="AC69" s="981"/>
      <c r="AD69" s="981"/>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496</v>
      </c>
      <c r="B70" s="857"/>
      <c r="C70" s="857"/>
      <c r="D70" s="857"/>
      <c r="E70" s="857"/>
      <c r="F70" s="858"/>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2" t="s">
        <v>54</v>
      </c>
      <c r="Z71" s="182"/>
      <c r="AA71" s="183"/>
      <c r="AB71" s="980" t="s">
        <v>516</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2" t="s">
        <v>13</v>
      </c>
      <c r="Z72" s="182"/>
      <c r="AA72" s="183"/>
      <c r="AB72" s="981" t="s">
        <v>517</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490</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7" t="s">
        <v>529</v>
      </c>
      <c r="B78" s="918"/>
      <c r="C78" s="918"/>
      <c r="D78" s="918"/>
      <c r="E78" s="915" t="s">
        <v>463</v>
      </c>
      <c r="F78" s="916"/>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484</v>
      </c>
      <c r="AP79" s="147"/>
      <c r="AQ79" s="147"/>
      <c r="AR79" s="81" t="s">
        <v>482</v>
      </c>
      <c r="AS79" s="146"/>
      <c r="AT79" s="147"/>
      <c r="AU79" s="147"/>
      <c r="AV79" s="147"/>
      <c r="AW79" s="147"/>
      <c r="AX79" s="148"/>
    </row>
    <row r="80" spans="1:50" ht="18.75" hidden="1" customHeight="1" x14ac:dyDescent="0.15">
      <c r="A80" s="521" t="s">
        <v>266</v>
      </c>
      <c r="B80" s="851" t="s">
        <v>481</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4"/>
      <c r="R87" s="804"/>
      <c r="S87" s="804"/>
      <c r="T87" s="804"/>
      <c r="U87" s="804"/>
      <c r="V87" s="804"/>
      <c r="W87" s="804"/>
      <c r="X87" s="805"/>
      <c r="Y87" s="757" t="s">
        <v>62</v>
      </c>
      <c r="Z87" s="758"/>
      <c r="AA87" s="759"/>
      <c r="AB87" s="553"/>
      <c r="AC87" s="553"/>
      <c r="AD87" s="55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1" t="s">
        <v>54</v>
      </c>
      <c r="Z88" s="732"/>
      <c r="AA88" s="733"/>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4"/>
      <c r="R92" s="804"/>
      <c r="S92" s="804"/>
      <c r="T92" s="804"/>
      <c r="U92" s="804"/>
      <c r="V92" s="804"/>
      <c r="W92" s="804"/>
      <c r="X92" s="805"/>
      <c r="Y92" s="757" t="s">
        <v>62</v>
      </c>
      <c r="Z92" s="758"/>
      <c r="AA92" s="759"/>
      <c r="AB92" s="553"/>
      <c r="AC92" s="553"/>
      <c r="AD92" s="55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1" t="s">
        <v>54</v>
      </c>
      <c r="Z93" s="732"/>
      <c r="AA93" s="733"/>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4"/>
      <c r="C97" s="554"/>
      <c r="D97" s="554"/>
      <c r="E97" s="554"/>
      <c r="F97" s="555"/>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470</v>
      </c>
      <c r="AN100" s="829"/>
      <c r="AO100" s="829"/>
      <c r="AP100" s="830"/>
      <c r="AQ100" s="934" t="s">
        <v>492</v>
      </c>
      <c r="AR100" s="935"/>
      <c r="AS100" s="935"/>
      <c r="AT100" s="936"/>
      <c r="AU100" s="934" t="s">
        <v>539</v>
      </c>
      <c r="AV100" s="935"/>
      <c r="AW100" s="935"/>
      <c r="AX100" s="937"/>
    </row>
    <row r="101" spans="1:60" ht="23.25" customHeight="1" x14ac:dyDescent="0.15">
      <c r="A101" s="493"/>
      <c r="B101" s="494"/>
      <c r="C101" s="494"/>
      <c r="D101" s="494"/>
      <c r="E101" s="494"/>
      <c r="F101" s="495"/>
      <c r="G101" s="159" t="s">
        <v>600</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3" t="s">
        <v>560</v>
      </c>
      <c r="AC101" s="553"/>
      <c r="AD101" s="553"/>
      <c r="AE101" s="363">
        <v>1</v>
      </c>
      <c r="AF101" s="364"/>
      <c r="AG101" s="364"/>
      <c r="AH101" s="365"/>
      <c r="AI101" s="363">
        <v>1</v>
      </c>
      <c r="AJ101" s="364"/>
      <c r="AK101" s="364"/>
      <c r="AL101" s="365"/>
      <c r="AM101" s="363">
        <v>1</v>
      </c>
      <c r="AN101" s="364"/>
      <c r="AO101" s="364"/>
      <c r="AP101" s="365"/>
      <c r="AQ101" s="363" t="s">
        <v>593</v>
      </c>
      <c r="AR101" s="364"/>
      <c r="AS101" s="364"/>
      <c r="AT101" s="365"/>
      <c r="AU101" s="363" t="s">
        <v>648</v>
      </c>
      <c r="AV101" s="364"/>
      <c r="AW101" s="364"/>
      <c r="AX101" s="365"/>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3" t="s">
        <v>560</v>
      </c>
      <c r="AC102" s="553"/>
      <c r="AD102" s="553"/>
      <c r="AE102" s="357">
        <v>1</v>
      </c>
      <c r="AF102" s="357"/>
      <c r="AG102" s="357"/>
      <c r="AH102" s="357"/>
      <c r="AI102" s="357">
        <v>1</v>
      </c>
      <c r="AJ102" s="357"/>
      <c r="AK102" s="357"/>
      <c r="AL102" s="357"/>
      <c r="AM102" s="357">
        <v>1</v>
      </c>
      <c r="AN102" s="357"/>
      <c r="AO102" s="357"/>
      <c r="AP102" s="357"/>
      <c r="AQ102" s="819">
        <v>1</v>
      </c>
      <c r="AR102" s="820"/>
      <c r="AS102" s="820"/>
      <c r="AT102" s="821"/>
      <c r="AU102" s="819">
        <v>1</v>
      </c>
      <c r="AV102" s="820"/>
      <c r="AW102" s="820"/>
      <c r="AX102" s="821"/>
    </row>
    <row r="103" spans="1:60" ht="31.5" hidden="1" customHeight="1" x14ac:dyDescent="0.15">
      <c r="A103" s="490" t="s">
        <v>491</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539</v>
      </c>
      <c r="AV103" s="360"/>
      <c r="AW103" s="360"/>
      <c r="AX103" s="362"/>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90" t="s">
        <v>491</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539</v>
      </c>
      <c r="AV106" s="360"/>
      <c r="AW106" s="360"/>
      <c r="AX106" s="362"/>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t="s">
        <v>561</v>
      </c>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90" t="s">
        <v>491</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539</v>
      </c>
      <c r="AV109" s="360"/>
      <c r="AW109" s="360"/>
      <c r="AX109" s="362"/>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90" t="s">
        <v>491</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539</v>
      </c>
      <c r="AV112" s="360"/>
      <c r="AW112" s="360"/>
      <c r="AX112" s="362"/>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470</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601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563</v>
      </c>
      <c r="AC116" s="300"/>
      <c r="AD116" s="301"/>
      <c r="AE116" s="357">
        <v>2.5</v>
      </c>
      <c r="AF116" s="357"/>
      <c r="AG116" s="357"/>
      <c r="AH116" s="357"/>
      <c r="AI116" s="357">
        <v>2.4</v>
      </c>
      <c r="AJ116" s="357"/>
      <c r="AK116" s="357"/>
      <c r="AL116" s="357"/>
      <c r="AM116" s="357">
        <v>2.2999999999999998</v>
      </c>
      <c r="AN116" s="357"/>
      <c r="AO116" s="357"/>
      <c r="AP116" s="357"/>
      <c r="AQ116" s="363">
        <v>2.7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562</v>
      </c>
      <c r="AC117" s="341"/>
      <c r="AD117" s="342"/>
      <c r="AE117" s="459" t="s">
        <v>642</v>
      </c>
      <c r="AF117" s="305"/>
      <c r="AG117" s="305"/>
      <c r="AH117" s="305"/>
      <c r="AI117" s="459" t="s">
        <v>643</v>
      </c>
      <c r="AJ117" s="305"/>
      <c r="AK117" s="305"/>
      <c r="AL117" s="305"/>
      <c r="AM117" s="459" t="s">
        <v>644</v>
      </c>
      <c r="AN117" s="305"/>
      <c r="AO117" s="305"/>
      <c r="AP117" s="305"/>
      <c r="AQ117" s="459" t="s">
        <v>645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470</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470</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470</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4.5" customHeight="1" x14ac:dyDescent="0.15">
      <c r="A130" s="999" t="s">
        <v>369</v>
      </c>
      <c r="B130" s="997"/>
      <c r="C130" s="996" t="s">
        <v>366</v>
      </c>
      <c r="D130" s="997"/>
      <c r="E130" s="307" t="s">
        <v>399</v>
      </c>
      <c r="F130" s="308"/>
      <c r="G130" s="309" t="s">
        <v>564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4.5" customHeight="1" x14ac:dyDescent="0.15">
      <c r="A131" s="1000"/>
      <c r="B131" s="251"/>
      <c r="C131" s="250"/>
      <c r="D131" s="251"/>
      <c r="E131" s="237" t="s">
        <v>398</v>
      </c>
      <c r="F131" s="238"/>
      <c r="G131" s="234" t="s">
        <v>565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567</v>
      </c>
      <c r="AR133" s="270"/>
      <c r="AS133" s="135" t="s">
        <v>356</v>
      </c>
      <c r="AT133" s="170"/>
      <c r="AU133" s="134">
        <v>30</v>
      </c>
      <c r="AV133" s="134"/>
      <c r="AW133" s="135" t="s">
        <v>300</v>
      </c>
      <c r="AX133" s="136"/>
    </row>
    <row r="134" spans="1:50" ht="33.75" customHeight="1" x14ac:dyDescent="0.15">
      <c r="A134" s="1000"/>
      <c r="B134" s="251"/>
      <c r="C134" s="250"/>
      <c r="D134" s="251"/>
      <c r="E134" s="250"/>
      <c r="F134" s="313"/>
      <c r="G134" s="229" t="s">
        <v>566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559</v>
      </c>
      <c r="AC134" s="220"/>
      <c r="AD134" s="220"/>
      <c r="AE134" s="265">
        <v>4.2</v>
      </c>
      <c r="AF134" s="102"/>
      <c r="AG134" s="102"/>
      <c r="AH134" s="102"/>
      <c r="AI134" s="265">
        <v>4.3</v>
      </c>
      <c r="AJ134" s="102"/>
      <c r="AK134" s="102"/>
      <c r="AL134" s="102"/>
      <c r="AM134" s="265">
        <v>4.4000000000000004</v>
      </c>
      <c r="AN134" s="102"/>
      <c r="AO134" s="102"/>
      <c r="AP134" s="102"/>
      <c r="AQ134" s="265" t="s">
        <v>554</v>
      </c>
      <c r="AR134" s="102"/>
      <c r="AS134" s="102"/>
      <c r="AT134" s="102"/>
      <c r="AU134" s="265" t="s">
        <v>595</v>
      </c>
      <c r="AV134" s="102"/>
      <c r="AW134" s="102"/>
      <c r="AX134" s="221"/>
    </row>
    <row r="135" spans="1:50" ht="33.75" customHeight="1" x14ac:dyDescent="0.15">
      <c r="A135" s="100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559</v>
      </c>
      <c r="AC135" s="131"/>
      <c r="AD135" s="131"/>
      <c r="AE135" s="265">
        <v>3.5</v>
      </c>
      <c r="AF135" s="102"/>
      <c r="AG135" s="102"/>
      <c r="AH135" s="102"/>
      <c r="AI135" s="265">
        <v>3.5</v>
      </c>
      <c r="AJ135" s="102"/>
      <c r="AK135" s="102"/>
      <c r="AL135" s="102"/>
      <c r="AM135" s="265">
        <v>3.5</v>
      </c>
      <c r="AN135" s="102"/>
      <c r="AO135" s="102"/>
      <c r="AP135" s="102"/>
      <c r="AQ135" s="265" t="s">
        <v>554</v>
      </c>
      <c r="AR135" s="102"/>
      <c r="AS135" s="102"/>
      <c r="AT135" s="102"/>
      <c r="AU135" s="265">
        <v>3.5</v>
      </c>
      <c r="AV135" s="102"/>
      <c r="AW135" s="102"/>
      <c r="AX135" s="221"/>
    </row>
    <row r="136" spans="1:50" ht="18.75" hidden="1"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0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0"/>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100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0"/>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0"/>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0"/>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0"/>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0"/>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0"/>
      <c r="B188" s="251"/>
      <c r="C188" s="250"/>
      <c r="D188" s="251"/>
      <c r="E188" s="158" t="s">
        <v>602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71.25" customHeight="1" x14ac:dyDescent="0.15">
      <c r="A189" s="1000"/>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0"/>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100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0"/>
      <c r="B214" s="251"/>
      <c r="C214" s="250"/>
      <c r="D214" s="251"/>
      <c r="E214" s="250"/>
      <c r="F214" s="313"/>
      <c r="G214" s="229"/>
      <c r="H214" s="159"/>
      <c r="I214" s="159"/>
      <c r="J214" s="159"/>
      <c r="K214" s="159"/>
      <c r="L214" s="159"/>
      <c r="M214" s="159"/>
      <c r="N214" s="159"/>
      <c r="O214" s="159"/>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0"/>
      <c r="B218" s="251"/>
      <c r="C218" s="250"/>
      <c r="D218" s="251"/>
      <c r="E218" s="250"/>
      <c r="F218" s="313"/>
      <c r="G218" s="234"/>
      <c r="H218" s="162"/>
      <c r="I218" s="162"/>
      <c r="J218" s="162"/>
      <c r="K218" s="162"/>
      <c r="L218" s="162"/>
      <c r="M218" s="162"/>
      <c r="N218" s="162"/>
      <c r="O218" s="162"/>
      <c r="P218" s="235"/>
      <c r="Q218" s="993"/>
      <c r="R218" s="994"/>
      <c r="S218" s="994"/>
      <c r="T218" s="994"/>
      <c r="U218" s="994"/>
      <c r="V218" s="994"/>
      <c r="W218" s="994"/>
      <c r="X218" s="994"/>
      <c r="Y218" s="994"/>
      <c r="Z218" s="994"/>
      <c r="AA218" s="99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0"/>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59"/>
      <c r="I221" s="159"/>
      <c r="J221" s="159"/>
      <c r="K221" s="159"/>
      <c r="L221" s="159"/>
      <c r="M221" s="159"/>
      <c r="N221" s="159"/>
      <c r="O221" s="159"/>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0"/>
      <c r="B225" s="251"/>
      <c r="C225" s="250"/>
      <c r="D225" s="251"/>
      <c r="E225" s="250"/>
      <c r="F225" s="313"/>
      <c r="G225" s="234"/>
      <c r="H225" s="162"/>
      <c r="I225" s="162"/>
      <c r="J225" s="162"/>
      <c r="K225" s="162"/>
      <c r="L225" s="162"/>
      <c r="M225" s="162"/>
      <c r="N225" s="162"/>
      <c r="O225" s="162"/>
      <c r="P225" s="235"/>
      <c r="Q225" s="993"/>
      <c r="R225" s="994"/>
      <c r="S225" s="994"/>
      <c r="T225" s="994"/>
      <c r="U225" s="994"/>
      <c r="V225" s="994"/>
      <c r="W225" s="994"/>
      <c r="X225" s="994"/>
      <c r="Y225" s="994"/>
      <c r="Z225" s="994"/>
      <c r="AA225" s="99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0"/>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59"/>
      <c r="I228" s="159"/>
      <c r="J228" s="159"/>
      <c r="K228" s="159"/>
      <c r="L228" s="159"/>
      <c r="M228" s="159"/>
      <c r="N228" s="159"/>
      <c r="O228" s="159"/>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0"/>
      <c r="B232" s="251"/>
      <c r="C232" s="250"/>
      <c r="D232" s="251"/>
      <c r="E232" s="250"/>
      <c r="F232" s="313"/>
      <c r="G232" s="234"/>
      <c r="H232" s="162"/>
      <c r="I232" s="162"/>
      <c r="J232" s="162"/>
      <c r="K232" s="162"/>
      <c r="L232" s="162"/>
      <c r="M232" s="162"/>
      <c r="N232" s="162"/>
      <c r="O232" s="162"/>
      <c r="P232" s="235"/>
      <c r="Q232" s="993"/>
      <c r="R232" s="994"/>
      <c r="S232" s="994"/>
      <c r="T232" s="994"/>
      <c r="U232" s="994"/>
      <c r="V232" s="994"/>
      <c r="W232" s="994"/>
      <c r="X232" s="994"/>
      <c r="Y232" s="994"/>
      <c r="Z232" s="994"/>
      <c r="AA232" s="99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0"/>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59"/>
      <c r="I235" s="159"/>
      <c r="J235" s="159"/>
      <c r="K235" s="159"/>
      <c r="L235" s="159"/>
      <c r="M235" s="159"/>
      <c r="N235" s="159"/>
      <c r="O235" s="159"/>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0"/>
      <c r="B239" s="251"/>
      <c r="C239" s="250"/>
      <c r="D239" s="251"/>
      <c r="E239" s="250"/>
      <c r="F239" s="313"/>
      <c r="G239" s="234"/>
      <c r="H239" s="162"/>
      <c r="I239" s="162"/>
      <c r="J239" s="162"/>
      <c r="K239" s="162"/>
      <c r="L239" s="162"/>
      <c r="M239" s="162"/>
      <c r="N239" s="162"/>
      <c r="O239" s="162"/>
      <c r="P239" s="235"/>
      <c r="Q239" s="993"/>
      <c r="R239" s="994"/>
      <c r="S239" s="994"/>
      <c r="T239" s="994"/>
      <c r="U239" s="994"/>
      <c r="V239" s="994"/>
      <c r="W239" s="994"/>
      <c r="X239" s="994"/>
      <c r="Y239" s="994"/>
      <c r="Z239" s="994"/>
      <c r="AA239" s="99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0"/>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59"/>
      <c r="I242" s="159"/>
      <c r="J242" s="159"/>
      <c r="K242" s="159"/>
      <c r="L242" s="159"/>
      <c r="M242" s="159"/>
      <c r="N242" s="159"/>
      <c r="O242" s="159"/>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0"/>
      <c r="B246" s="251"/>
      <c r="C246" s="250"/>
      <c r="D246" s="251"/>
      <c r="E246" s="314"/>
      <c r="F246" s="315"/>
      <c r="G246" s="234"/>
      <c r="H246" s="162"/>
      <c r="I246" s="162"/>
      <c r="J246" s="162"/>
      <c r="K246" s="162"/>
      <c r="L246" s="162"/>
      <c r="M246" s="162"/>
      <c r="N246" s="162"/>
      <c r="O246" s="162"/>
      <c r="P246" s="235"/>
      <c r="Q246" s="993"/>
      <c r="R246" s="994"/>
      <c r="S246" s="994"/>
      <c r="T246" s="994"/>
      <c r="U246" s="994"/>
      <c r="V246" s="994"/>
      <c r="W246" s="994"/>
      <c r="X246" s="994"/>
      <c r="Y246" s="994"/>
      <c r="Z246" s="994"/>
      <c r="AA246" s="99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0"/>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0"/>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0"/>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0"/>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100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0"/>
      <c r="B274" s="251"/>
      <c r="C274" s="250"/>
      <c r="D274" s="251"/>
      <c r="E274" s="250"/>
      <c r="F274" s="313"/>
      <c r="G274" s="229"/>
      <c r="H274" s="159"/>
      <c r="I274" s="159"/>
      <c r="J274" s="159"/>
      <c r="K274" s="159"/>
      <c r="L274" s="159"/>
      <c r="M274" s="159"/>
      <c r="N274" s="159"/>
      <c r="O274" s="159"/>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0"/>
      <c r="B278" s="251"/>
      <c r="C278" s="250"/>
      <c r="D278" s="251"/>
      <c r="E278" s="250"/>
      <c r="F278" s="313"/>
      <c r="G278" s="234"/>
      <c r="H278" s="162"/>
      <c r="I278" s="162"/>
      <c r="J278" s="162"/>
      <c r="K278" s="162"/>
      <c r="L278" s="162"/>
      <c r="M278" s="162"/>
      <c r="N278" s="162"/>
      <c r="O278" s="162"/>
      <c r="P278" s="235"/>
      <c r="Q278" s="993"/>
      <c r="R278" s="994"/>
      <c r="S278" s="994"/>
      <c r="T278" s="994"/>
      <c r="U278" s="994"/>
      <c r="V278" s="994"/>
      <c r="W278" s="994"/>
      <c r="X278" s="994"/>
      <c r="Y278" s="994"/>
      <c r="Z278" s="994"/>
      <c r="AA278" s="99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0"/>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59"/>
      <c r="I281" s="159"/>
      <c r="J281" s="159"/>
      <c r="K281" s="159"/>
      <c r="L281" s="159"/>
      <c r="M281" s="159"/>
      <c r="N281" s="159"/>
      <c r="O281" s="159"/>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0"/>
      <c r="B285" s="251"/>
      <c r="C285" s="250"/>
      <c r="D285" s="251"/>
      <c r="E285" s="250"/>
      <c r="F285" s="313"/>
      <c r="G285" s="234"/>
      <c r="H285" s="162"/>
      <c r="I285" s="162"/>
      <c r="J285" s="162"/>
      <c r="K285" s="162"/>
      <c r="L285" s="162"/>
      <c r="M285" s="162"/>
      <c r="N285" s="162"/>
      <c r="O285" s="162"/>
      <c r="P285" s="235"/>
      <c r="Q285" s="993"/>
      <c r="R285" s="994"/>
      <c r="S285" s="994"/>
      <c r="T285" s="994"/>
      <c r="U285" s="994"/>
      <c r="V285" s="994"/>
      <c r="W285" s="994"/>
      <c r="X285" s="994"/>
      <c r="Y285" s="994"/>
      <c r="Z285" s="994"/>
      <c r="AA285" s="99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0"/>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59"/>
      <c r="I288" s="159"/>
      <c r="J288" s="159"/>
      <c r="K288" s="159"/>
      <c r="L288" s="159"/>
      <c r="M288" s="159"/>
      <c r="N288" s="159"/>
      <c r="O288" s="159"/>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0"/>
      <c r="B292" s="251"/>
      <c r="C292" s="250"/>
      <c r="D292" s="251"/>
      <c r="E292" s="250"/>
      <c r="F292" s="313"/>
      <c r="G292" s="234"/>
      <c r="H292" s="162"/>
      <c r="I292" s="162"/>
      <c r="J292" s="162"/>
      <c r="K292" s="162"/>
      <c r="L292" s="162"/>
      <c r="M292" s="162"/>
      <c r="N292" s="162"/>
      <c r="O292" s="162"/>
      <c r="P292" s="235"/>
      <c r="Q292" s="993"/>
      <c r="R292" s="994"/>
      <c r="S292" s="994"/>
      <c r="T292" s="994"/>
      <c r="U292" s="994"/>
      <c r="V292" s="994"/>
      <c r="W292" s="994"/>
      <c r="X292" s="994"/>
      <c r="Y292" s="994"/>
      <c r="Z292" s="994"/>
      <c r="AA292" s="99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0"/>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59"/>
      <c r="I295" s="159"/>
      <c r="J295" s="159"/>
      <c r="K295" s="159"/>
      <c r="L295" s="159"/>
      <c r="M295" s="159"/>
      <c r="N295" s="159"/>
      <c r="O295" s="159"/>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0"/>
      <c r="B299" s="251"/>
      <c r="C299" s="250"/>
      <c r="D299" s="251"/>
      <c r="E299" s="250"/>
      <c r="F299" s="313"/>
      <c r="G299" s="234"/>
      <c r="H299" s="162"/>
      <c r="I299" s="162"/>
      <c r="J299" s="162"/>
      <c r="K299" s="162"/>
      <c r="L299" s="162"/>
      <c r="M299" s="162"/>
      <c r="N299" s="162"/>
      <c r="O299" s="162"/>
      <c r="P299" s="235"/>
      <c r="Q299" s="993"/>
      <c r="R299" s="994"/>
      <c r="S299" s="994"/>
      <c r="T299" s="994"/>
      <c r="U299" s="994"/>
      <c r="V299" s="994"/>
      <c r="W299" s="994"/>
      <c r="X299" s="994"/>
      <c r="Y299" s="994"/>
      <c r="Z299" s="994"/>
      <c r="AA299" s="99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0"/>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59"/>
      <c r="I302" s="159"/>
      <c r="J302" s="159"/>
      <c r="K302" s="159"/>
      <c r="L302" s="159"/>
      <c r="M302" s="159"/>
      <c r="N302" s="159"/>
      <c r="O302" s="159"/>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0"/>
      <c r="B306" s="251"/>
      <c r="C306" s="250"/>
      <c r="D306" s="251"/>
      <c r="E306" s="314"/>
      <c r="F306" s="315"/>
      <c r="G306" s="234"/>
      <c r="H306" s="162"/>
      <c r="I306" s="162"/>
      <c r="J306" s="162"/>
      <c r="K306" s="162"/>
      <c r="L306" s="162"/>
      <c r="M306" s="162"/>
      <c r="N306" s="162"/>
      <c r="O306" s="162"/>
      <c r="P306" s="235"/>
      <c r="Q306" s="993"/>
      <c r="R306" s="994"/>
      <c r="S306" s="994"/>
      <c r="T306" s="994"/>
      <c r="U306" s="994"/>
      <c r="V306" s="994"/>
      <c r="W306" s="994"/>
      <c r="X306" s="994"/>
      <c r="Y306" s="994"/>
      <c r="Z306" s="994"/>
      <c r="AA306" s="99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0"/>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0"/>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100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0"/>
      <c r="B334" s="251"/>
      <c r="C334" s="250"/>
      <c r="D334" s="251"/>
      <c r="E334" s="250"/>
      <c r="F334" s="313"/>
      <c r="G334" s="229"/>
      <c r="H334" s="159"/>
      <c r="I334" s="159"/>
      <c r="J334" s="159"/>
      <c r="K334" s="159"/>
      <c r="L334" s="159"/>
      <c r="M334" s="159"/>
      <c r="N334" s="159"/>
      <c r="O334" s="159"/>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0"/>
      <c r="B338" s="251"/>
      <c r="C338" s="250"/>
      <c r="D338" s="251"/>
      <c r="E338" s="250"/>
      <c r="F338" s="313"/>
      <c r="G338" s="234"/>
      <c r="H338" s="162"/>
      <c r="I338" s="162"/>
      <c r="J338" s="162"/>
      <c r="K338" s="162"/>
      <c r="L338" s="162"/>
      <c r="M338" s="162"/>
      <c r="N338" s="162"/>
      <c r="O338" s="162"/>
      <c r="P338" s="235"/>
      <c r="Q338" s="993"/>
      <c r="R338" s="994"/>
      <c r="S338" s="994"/>
      <c r="T338" s="994"/>
      <c r="U338" s="994"/>
      <c r="V338" s="994"/>
      <c r="W338" s="994"/>
      <c r="X338" s="994"/>
      <c r="Y338" s="994"/>
      <c r="Z338" s="994"/>
      <c r="AA338" s="99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0"/>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59"/>
      <c r="I341" s="159"/>
      <c r="J341" s="159"/>
      <c r="K341" s="159"/>
      <c r="L341" s="159"/>
      <c r="M341" s="159"/>
      <c r="N341" s="159"/>
      <c r="O341" s="159"/>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0"/>
      <c r="B345" s="251"/>
      <c r="C345" s="250"/>
      <c r="D345" s="251"/>
      <c r="E345" s="250"/>
      <c r="F345" s="313"/>
      <c r="G345" s="234"/>
      <c r="H345" s="162"/>
      <c r="I345" s="162"/>
      <c r="J345" s="162"/>
      <c r="K345" s="162"/>
      <c r="L345" s="162"/>
      <c r="M345" s="162"/>
      <c r="N345" s="162"/>
      <c r="O345" s="162"/>
      <c r="P345" s="235"/>
      <c r="Q345" s="993"/>
      <c r="R345" s="994"/>
      <c r="S345" s="994"/>
      <c r="T345" s="994"/>
      <c r="U345" s="994"/>
      <c r="V345" s="994"/>
      <c r="W345" s="994"/>
      <c r="X345" s="994"/>
      <c r="Y345" s="994"/>
      <c r="Z345" s="994"/>
      <c r="AA345" s="99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0"/>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59"/>
      <c r="I348" s="159"/>
      <c r="J348" s="159"/>
      <c r="K348" s="159"/>
      <c r="L348" s="159"/>
      <c r="M348" s="159"/>
      <c r="N348" s="159"/>
      <c r="O348" s="159"/>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0"/>
      <c r="B352" s="251"/>
      <c r="C352" s="250"/>
      <c r="D352" s="251"/>
      <c r="E352" s="250"/>
      <c r="F352" s="313"/>
      <c r="G352" s="234"/>
      <c r="H352" s="162"/>
      <c r="I352" s="162"/>
      <c r="J352" s="162"/>
      <c r="K352" s="162"/>
      <c r="L352" s="162"/>
      <c r="M352" s="162"/>
      <c r="N352" s="162"/>
      <c r="O352" s="162"/>
      <c r="P352" s="235"/>
      <c r="Q352" s="993"/>
      <c r="R352" s="994"/>
      <c r="S352" s="994"/>
      <c r="T352" s="994"/>
      <c r="U352" s="994"/>
      <c r="V352" s="994"/>
      <c r="W352" s="994"/>
      <c r="X352" s="994"/>
      <c r="Y352" s="994"/>
      <c r="Z352" s="994"/>
      <c r="AA352" s="99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0"/>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59"/>
      <c r="I355" s="159"/>
      <c r="J355" s="159"/>
      <c r="K355" s="159"/>
      <c r="L355" s="159"/>
      <c r="M355" s="159"/>
      <c r="N355" s="159"/>
      <c r="O355" s="159"/>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0"/>
      <c r="B359" s="251"/>
      <c r="C359" s="250"/>
      <c r="D359" s="251"/>
      <c r="E359" s="250"/>
      <c r="F359" s="313"/>
      <c r="G359" s="234"/>
      <c r="H359" s="162"/>
      <c r="I359" s="162"/>
      <c r="J359" s="162"/>
      <c r="K359" s="162"/>
      <c r="L359" s="162"/>
      <c r="M359" s="162"/>
      <c r="N359" s="162"/>
      <c r="O359" s="162"/>
      <c r="P359" s="235"/>
      <c r="Q359" s="993"/>
      <c r="R359" s="994"/>
      <c r="S359" s="994"/>
      <c r="T359" s="994"/>
      <c r="U359" s="994"/>
      <c r="V359" s="994"/>
      <c r="W359" s="994"/>
      <c r="X359" s="994"/>
      <c r="Y359" s="994"/>
      <c r="Z359" s="994"/>
      <c r="AA359" s="99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0"/>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59"/>
      <c r="I362" s="159"/>
      <c r="J362" s="159"/>
      <c r="K362" s="159"/>
      <c r="L362" s="159"/>
      <c r="M362" s="159"/>
      <c r="N362" s="159"/>
      <c r="O362" s="159"/>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0"/>
      <c r="B366" s="251"/>
      <c r="C366" s="250"/>
      <c r="D366" s="251"/>
      <c r="E366" s="314"/>
      <c r="F366" s="315"/>
      <c r="G366" s="234"/>
      <c r="H366" s="162"/>
      <c r="I366" s="162"/>
      <c r="J366" s="162"/>
      <c r="K366" s="162"/>
      <c r="L366" s="162"/>
      <c r="M366" s="162"/>
      <c r="N366" s="162"/>
      <c r="O366" s="162"/>
      <c r="P366" s="235"/>
      <c r="Q366" s="993"/>
      <c r="R366" s="994"/>
      <c r="S366" s="994"/>
      <c r="T366" s="994"/>
      <c r="U366" s="994"/>
      <c r="V366" s="994"/>
      <c r="W366" s="994"/>
      <c r="X366" s="994"/>
      <c r="Y366" s="994"/>
      <c r="Z366" s="994"/>
      <c r="AA366" s="99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0"/>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0"/>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0"/>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100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0"/>
      <c r="B394" s="251"/>
      <c r="C394" s="250"/>
      <c r="D394" s="251"/>
      <c r="E394" s="250"/>
      <c r="F394" s="313"/>
      <c r="G394" s="229"/>
      <c r="H394" s="159"/>
      <c r="I394" s="159"/>
      <c r="J394" s="159"/>
      <c r="K394" s="159"/>
      <c r="L394" s="159"/>
      <c r="M394" s="159"/>
      <c r="N394" s="159"/>
      <c r="O394" s="159"/>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0"/>
      <c r="B398" s="251"/>
      <c r="C398" s="250"/>
      <c r="D398" s="251"/>
      <c r="E398" s="250"/>
      <c r="F398" s="313"/>
      <c r="G398" s="234"/>
      <c r="H398" s="162"/>
      <c r="I398" s="162"/>
      <c r="J398" s="162"/>
      <c r="K398" s="162"/>
      <c r="L398" s="162"/>
      <c r="M398" s="162"/>
      <c r="N398" s="162"/>
      <c r="O398" s="162"/>
      <c r="P398" s="235"/>
      <c r="Q398" s="993"/>
      <c r="R398" s="994"/>
      <c r="S398" s="994"/>
      <c r="T398" s="994"/>
      <c r="U398" s="994"/>
      <c r="V398" s="994"/>
      <c r="W398" s="994"/>
      <c r="X398" s="994"/>
      <c r="Y398" s="994"/>
      <c r="Z398" s="994"/>
      <c r="AA398" s="99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0"/>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59"/>
      <c r="I401" s="159"/>
      <c r="J401" s="159"/>
      <c r="K401" s="159"/>
      <c r="L401" s="159"/>
      <c r="M401" s="159"/>
      <c r="N401" s="159"/>
      <c r="O401" s="159"/>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0"/>
      <c r="B405" s="251"/>
      <c r="C405" s="250"/>
      <c r="D405" s="251"/>
      <c r="E405" s="250"/>
      <c r="F405" s="313"/>
      <c r="G405" s="234"/>
      <c r="H405" s="162"/>
      <c r="I405" s="162"/>
      <c r="J405" s="162"/>
      <c r="K405" s="162"/>
      <c r="L405" s="162"/>
      <c r="M405" s="162"/>
      <c r="N405" s="162"/>
      <c r="O405" s="162"/>
      <c r="P405" s="235"/>
      <c r="Q405" s="993"/>
      <c r="R405" s="994"/>
      <c r="S405" s="994"/>
      <c r="T405" s="994"/>
      <c r="U405" s="994"/>
      <c r="V405" s="994"/>
      <c r="W405" s="994"/>
      <c r="X405" s="994"/>
      <c r="Y405" s="994"/>
      <c r="Z405" s="994"/>
      <c r="AA405" s="99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0"/>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59"/>
      <c r="I408" s="159"/>
      <c r="J408" s="159"/>
      <c r="K408" s="159"/>
      <c r="L408" s="159"/>
      <c r="M408" s="159"/>
      <c r="N408" s="159"/>
      <c r="O408" s="159"/>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0"/>
      <c r="B412" s="251"/>
      <c r="C412" s="250"/>
      <c r="D412" s="251"/>
      <c r="E412" s="250"/>
      <c r="F412" s="313"/>
      <c r="G412" s="234"/>
      <c r="H412" s="162"/>
      <c r="I412" s="162"/>
      <c r="J412" s="162"/>
      <c r="K412" s="162"/>
      <c r="L412" s="162"/>
      <c r="M412" s="162"/>
      <c r="N412" s="162"/>
      <c r="O412" s="162"/>
      <c r="P412" s="235"/>
      <c r="Q412" s="993"/>
      <c r="R412" s="994"/>
      <c r="S412" s="994"/>
      <c r="T412" s="994"/>
      <c r="U412" s="994"/>
      <c r="V412" s="994"/>
      <c r="W412" s="994"/>
      <c r="X412" s="994"/>
      <c r="Y412" s="994"/>
      <c r="Z412" s="994"/>
      <c r="AA412" s="99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0"/>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59"/>
      <c r="I415" s="159"/>
      <c r="J415" s="159"/>
      <c r="K415" s="159"/>
      <c r="L415" s="159"/>
      <c r="M415" s="159"/>
      <c r="N415" s="159"/>
      <c r="O415" s="159"/>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0"/>
      <c r="B419" s="251"/>
      <c r="C419" s="250"/>
      <c r="D419" s="251"/>
      <c r="E419" s="250"/>
      <c r="F419" s="313"/>
      <c r="G419" s="234"/>
      <c r="H419" s="162"/>
      <c r="I419" s="162"/>
      <c r="J419" s="162"/>
      <c r="K419" s="162"/>
      <c r="L419" s="162"/>
      <c r="M419" s="162"/>
      <c r="N419" s="162"/>
      <c r="O419" s="162"/>
      <c r="P419" s="235"/>
      <c r="Q419" s="993"/>
      <c r="R419" s="994"/>
      <c r="S419" s="994"/>
      <c r="T419" s="994"/>
      <c r="U419" s="994"/>
      <c r="V419" s="994"/>
      <c r="W419" s="994"/>
      <c r="X419" s="994"/>
      <c r="Y419" s="994"/>
      <c r="Z419" s="994"/>
      <c r="AA419" s="99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0"/>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59"/>
      <c r="I422" s="159"/>
      <c r="J422" s="159"/>
      <c r="K422" s="159"/>
      <c r="L422" s="159"/>
      <c r="M422" s="159"/>
      <c r="N422" s="159"/>
      <c r="O422" s="159"/>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0"/>
      <c r="B426" s="251"/>
      <c r="C426" s="250"/>
      <c r="D426" s="251"/>
      <c r="E426" s="314"/>
      <c r="F426" s="315"/>
      <c r="G426" s="234"/>
      <c r="H426" s="162"/>
      <c r="I426" s="162"/>
      <c r="J426" s="162"/>
      <c r="K426" s="162"/>
      <c r="L426" s="162"/>
      <c r="M426" s="162"/>
      <c r="N426" s="162"/>
      <c r="O426" s="162"/>
      <c r="P426" s="235"/>
      <c r="Q426" s="993"/>
      <c r="R426" s="994"/>
      <c r="S426" s="994"/>
      <c r="T426" s="994"/>
      <c r="U426" s="994"/>
      <c r="V426" s="994"/>
      <c r="W426" s="994"/>
      <c r="X426" s="994"/>
      <c r="Y426" s="994"/>
      <c r="Z426" s="994"/>
      <c r="AA426" s="99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0"/>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14.25" customHeight="1" x14ac:dyDescent="0.15">
      <c r="A429" s="1000"/>
      <c r="B429" s="251"/>
      <c r="C429" s="314"/>
      <c r="D429" s="99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29.25" customHeight="1" x14ac:dyDescent="0.15">
      <c r="A430" s="1000"/>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t="s">
        <v>554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0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568</v>
      </c>
      <c r="AF432" s="134"/>
      <c r="AG432" s="135" t="s">
        <v>356</v>
      </c>
      <c r="AH432" s="170"/>
      <c r="AI432" s="180"/>
      <c r="AJ432" s="180"/>
      <c r="AK432" s="180"/>
      <c r="AL432" s="175"/>
      <c r="AM432" s="180"/>
      <c r="AN432" s="180"/>
      <c r="AO432" s="180"/>
      <c r="AP432" s="175"/>
      <c r="AQ432" s="216" t="s">
        <v>554</v>
      </c>
      <c r="AR432" s="134"/>
      <c r="AS432" s="135" t="s">
        <v>356</v>
      </c>
      <c r="AT432" s="170"/>
      <c r="AU432" s="134" t="s">
        <v>555</v>
      </c>
      <c r="AV432" s="134"/>
      <c r="AW432" s="135" t="s">
        <v>300</v>
      </c>
      <c r="AX432" s="136"/>
    </row>
    <row r="433" spans="1:50" ht="23.25" customHeight="1" x14ac:dyDescent="0.15">
      <c r="A433" s="1000"/>
      <c r="B433" s="251"/>
      <c r="C433" s="250"/>
      <c r="D433" s="251"/>
      <c r="E433" s="164"/>
      <c r="F433" s="165"/>
      <c r="G433" s="229" t="s">
        <v>569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569</v>
      </c>
      <c r="AC433" s="131"/>
      <c r="AD433" s="131"/>
      <c r="AE433" s="101" t="s">
        <v>554</v>
      </c>
      <c r="AF433" s="102"/>
      <c r="AG433" s="102"/>
      <c r="AH433" s="102"/>
      <c r="AI433" s="101" t="s">
        <v>554</v>
      </c>
      <c r="AJ433" s="102"/>
      <c r="AK433" s="102"/>
      <c r="AL433" s="102"/>
      <c r="AM433" s="101" t="s">
        <v>554</v>
      </c>
      <c r="AN433" s="102"/>
      <c r="AO433" s="102"/>
      <c r="AP433" s="102"/>
      <c r="AQ433" s="101" t="s">
        <v>554</v>
      </c>
      <c r="AR433" s="102"/>
      <c r="AS433" s="102"/>
      <c r="AT433" s="102"/>
      <c r="AU433" s="101" t="s">
        <v>554</v>
      </c>
      <c r="AV433" s="102"/>
      <c r="AW433" s="102"/>
      <c r="AX433" s="102"/>
    </row>
    <row r="434" spans="1:50" ht="23.25" customHeight="1" x14ac:dyDescent="0.15">
      <c r="A434" s="100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554</v>
      </c>
      <c r="AC434" s="220"/>
      <c r="AD434" s="220"/>
      <c r="AE434" s="101" t="s">
        <v>554</v>
      </c>
      <c r="AF434" s="102"/>
      <c r="AG434" s="102"/>
      <c r="AH434" s="103"/>
      <c r="AI434" s="101" t="s">
        <v>554</v>
      </c>
      <c r="AJ434" s="102"/>
      <c r="AK434" s="102"/>
      <c r="AL434" s="103"/>
      <c r="AM434" s="101" t="s">
        <v>554</v>
      </c>
      <c r="AN434" s="102"/>
      <c r="AO434" s="102"/>
      <c r="AP434" s="103"/>
      <c r="AQ434" s="101" t="s">
        <v>554</v>
      </c>
      <c r="AR434" s="102"/>
      <c r="AS434" s="102"/>
      <c r="AT434" s="103"/>
      <c r="AU434" s="101" t="s">
        <v>554</v>
      </c>
      <c r="AV434" s="102"/>
      <c r="AW434" s="102"/>
      <c r="AX434" s="103"/>
    </row>
    <row r="435" spans="1:50" ht="23.25" customHeight="1" x14ac:dyDescent="0.15">
      <c r="A435" s="100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554</v>
      </c>
      <c r="AF435" s="102"/>
      <c r="AG435" s="102"/>
      <c r="AH435" s="103"/>
      <c r="AI435" s="101" t="s">
        <v>554</v>
      </c>
      <c r="AJ435" s="102"/>
      <c r="AK435" s="102"/>
      <c r="AL435" s="103"/>
      <c r="AM435" s="101" t="s">
        <v>554</v>
      </c>
      <c r="AN435" s="102"/>
      <c r="AO435" s="102"/>
      <c r="AP435" s="103"/>
      <c r="AQ435" s="101" t="s">
        <v>554</v>
      </c>
      <c r="AR435" s="102"/>
      <c r="AS435" s="102"/>
      <c r="AT435" s="103"/>
      <c r="AU435" s="101" t="s">
        <v>554</v>
      </c>
      <c r="AV435" s="102"/>
      <c r="AW435" s="102"/>
      <c r="AX435" s="103"/>
    </row>
    <row r="436" spans="1:50" ht="21" hidden="1" customHeight="1" x14ac:dyDescent="0.15">
      <c r="A436" s="1000"/>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534</v>
      </c>
      <c r="AN436" s="179"/>
      <c r="AO436" s="179"/>
      <c r="AP436" s="174"/>
      <c r="AQ436" s="174" t="s">
        <v>355</v>
      </c>
      <c r="AR436" s="167"/>
      <c r="AS436" s="167"/>
      <c r="AT436" s="168"/>
      <c r="AU436" s="132" t="s">
        <v>253</v>
      </c>
      <c r="AV436" s="132"/>
      <c r="AW436" s="132"/>
      <c r="AX436" s="133"/>
    </row>
    <row r="437" spans="1:50" ht="21" hidden="1" customHeight="1" x14ac:dyDescent="0.15">
      <c r="A437" s="100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1" hidden="1" customHeight="1" x14ac:dyDescent="0.15">
      <c r="A438" s="100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1" hidden="1" customHeight="1" x14ac:dyDescent="0.15">
      <c r="A439" s="100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1" hidden="1" customHeight="1" x14ac:dyDescent="0.15">
      <c r="A440" s="100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21" hidden="1" customHeight="1" x14ac:dyDescent="0.15">
      <c r="A441" s="1000"/>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534</v>
      </c>
      <c r="AN441" s="179"/>
      <c r="AO441" s="179"/>
      <c r="AP441" s="174"/>
      <c r="AQ441" s="174" t="s">
        <v>355</v>
      </c>
      <c r="AR441" s="167"/>
      <c r="AS441" s="167"/>
      <c r="AT441" s="168"/>
      <c r="AU441" s="132" t="s">
        <v>253</v>
      </c>
      <c r="AV441" s="132"/>
      <c r="AW441" s="132"/>
      <c r="AX441" s="133"/>
    </row>
    <row r="442" spans="1:50" ht="21" hidden="1" customHeight="1" x14ac:dyDescent="0.15">
      <c r="A442" s="100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1" hidden="1" customHeight="1" x14ac:dyDescent="0.15">
      <c r="A443" s="100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1" hidden="1" customHeight="1" x14ac:dyDescent="0.15">
      <c r="A444" s="100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1" hidden="1" customHeight="1" x14ac:dyDescent="0.15">
      <c r="A445" s="100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21" hidden="1" customHeight="1" x14ac:dyDescent="0.15">
      <c r="A446" s="1000"/>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534</v>
      </c>
      <c r="AN446" s="179"/>
      <c r="AO446" s="179"/>
      <c r="AP446" s="174"/>
      <c r="AQ446" s="174" t="s">
        <v>355</v>
      </c>
      <c r="AR446" s="167"/>
      <c r="AS446" s="167"/>
      <c r="AT446" s="168"/>
      <c r="AU446" s="132" t="s">
        <v>253</v>
      </c>
      <c r="AV446" s="132"/>
      <c r="AW446" s="132"/>
      <c r="AX446" s="133"/>
    </row>
    <row r="447" spans="1:50" ht="21" hidden="1" customHeight="1" x14ac:dyDescent="0.15">
      <c r="A447" s="100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1" hidden="1" customHeight="1" x14ac:dyDescent="0.15">
      <c r="A448" s="100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1" hidden="1" customHeight="1" x14ac:dyDescent="0.15">
      <c r="A449" s="100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1" hidden="1" customHeight="1" x14ac:dyDescent="0.15">
      <c r="A450" s="100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21" hidden="1" customHeight="1" x14ac:dyDescent="0.15">
      <c r="A451" s="1000"/>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534</v>
      </c>
      <c r="AN451" s="179"/>
      <c r="AO451" s="179"/>
      <c r="AP451" s="174"/>
      <c r="AQ451" s="174" t="s">
        <v>355</v>
      </c>
      <c r="AR451" s="167"/>
      <c r="AS451" s="167"/>
      <c r="AT451" s="168"/>
      <c r="AU451" s="132" t="s">
        <v>253</v>
      </c>
      <c r="AV451" s="132"/>
      <c r="AW451" s="132"/>
      <c r="AX451" s="133"/>
    </row>
    <row r="452" spans="1:50" ht="21" hidden="1" customHeight="1" x14ac:dyDescent="0.15">
      <c r="A452" s="100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1" hidden="1" customHeight="1" x14ac:dyDescent="0.15">
      <c r="A453" s="100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1" hidden="1" customHeight="1" x14ac:dyDescent="0.15">
      <c r="A454" s="100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1" hidden="1" customHeight="1" x14ac:dyDescent="0.15">
      <c r="A455" s="100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0"/>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100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554</v>
      </c>
      <c r="AF457" s="134"/>
      <c r="AG457" s="135" t="s">
        <v>356</v>
      </c>
      <c r="AH457" s="170"/>
      <c r="AI457" s="180"/>
      <c r="AJ457" s="180"/>
      <c r="AK457" s="180"/>
      <c r="AL457" s="175"/>
      <c r="AM457" s="180"/>
      <c r="AN457" s="180"/>
      <c r="AO457" s="180"/>
      <c r="AP457" s="175"/>
      <c r="AQ457" s="216" t="s">
        <v>554</v>
      </c>
      <c r="AR457" s="134"/>
      <c r="AS457" s="135" t="s">
        <v>356</v>
      </c>
      <c r="AT457" s="170"/>
      <c r="AU457" s="134" t="s">
        <v>554</v>
      </c>
      <c r="AV457" s="134"/>
      <c r="AW457" s="135" t="s">
        <v>300</v>
      </c>
      <c r="AX457" s="136"/>
    </row>
    <row r="458" spans="1:50" ht="23.25" customHeight="1" x14ac:dyDescent="0.15">
      <c r="A458" s="1000"/>
      <c r="B458" s="251"/>
      <c r="C458" s="250"/>
      <c r="D458" s="251"/>
      <c r="E458" s="164"/>
      <c r="F458" s="165"/>
      <c r="G458" s="229" t="s">
        <v>554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554</v>
      </c>
      <c r="AC458" s="131"/>
      <c r="AD458" s="131"/>
      <c r="AE458" s="101" t="s">
        <v>555</v>
      </c>
      <c r="AF458" s="102"/>
      <c r="AG458" s="102"/>
      <c r="AH458" s="102"/>
      <c r="AI458" s="101" t="s">
        <v>554</v>
      </c>
      <c r="AJ458" s="102"/>
      <c r="AK458" s="102"/>
      <c r="AL458" s="102"/>
      <c r="AM458" s="101" t="s">
        <v>554</v>
      </c>
      <c r="AN458" s="102"/>
      <c r="AO458" s="102"/>
      <c r="AP458" s="102"/>
      <c r="AQ458" s="101" t="s">
        <v>554</v>
      </c>
      <c r="AR458" s="102"/>
      <c r="AS458" s="102"/>
      <c r="AT458" s="102"/>
      <c r="AU458" s="101" t="s">
        <v>554</v>
      </c>
      <c r="AV458" s="102"/>
      <c r="AW458" s="102"/>
      <c r="AX458" s="102"/>
    </row>
    <row r="459" spans="1:50" ht="23.25" customHeight="1" x14ac:dyDescent="0.15">
      <c r="A459" s="100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554</v>
      </c>
      <c r="AC459" s="220"/>
      <c r="AD459" s="220"/>
      <c r="AE459" s="101" t="s">
        <v>554</v>
      </c>
      <c r="AF459" s="102"/>
      <c r="AG459" s="102"/>
      <c r="AH459" s="103"/>
      <c r="AI459" s="101" t="s">
        <v>554</v>
      </c>
      <c r="AJ459" s="102"/>
      <c r="AK459" s="102"/>
      <c r="AL459" s="103"/>
      <c r="AM459" s="101" t="s">
        <v>554</v>
      </c>
      <c r="AN459" s="102"/>
      <c r="AO459" s="102"/>
      <c r="AP459" s="103"/>
      <c r="AQ459" s="101" t="s">
        <v>554</v>
      </c>
      <c r="AR459" s="102"/>
      <c r="AS459" s="102"/>
      <c r="AT459" s="103"/>
      <c r="AU459" s="101" t="s">
        <v>554</v>
      </c>
      <c r="AV459" s="102"/>
      <c r="AW459" s="102"/>
      <c r="AX459" s="103"/>
    </row>
    <row r="460" spans="1:50" ht="23.25" customHeight="1" x14ac:dyDescent="0.15">
      <c r="A460" s="100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555</v>
      </c>
      <c r="AF460" s="102"/>
      <c r="AG460" s="102"/>
      <c r="AH460" s="103"/>
      <c r="AI460" s="101" t="s">
        <v>554</v>
      </c>
      <c r="AJ460" s="102"/>
      <c r="AK460" s="102"/>
      <c r="AL460" s="103"/>
      <c r="AM460" s="101" t="s">
        <v>554</v>
      </c>
      <c r="AN460" s="102"/>
      <c r="AO460" s="102"/>
      <c r="AP460" s="103"/>
      <c r="AQ460" s="101" t="s">
        <v>554</v>
      </c>
      <c r="AR460" s="102"/>
      <c r="AS460" s="102"/>
      <c r="AT460" s="103"/>
      <c r="AU460" s="101" t="s">
        <v>554</v>
      </c>
      <c r="AV460" s="102"/>
      <c r="AW460" s="102"/>
      <c r="AX460" s="103"/>
    </row>
    <row r="461" spans="1:50" ht="18.75" hidden="1" customHeight="1" x14ac:dyDescent="0.15">
      <c r="A461" s="1000"/>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0"/>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0"/>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0"/>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0"/>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9.5" customHeight="1" x14ac:dyDescent="0.15">
      <c r="A482" s="1000"/>
      <c r="B482" s="251"/>
      <c r="C482" s="250"/>
      <c r="D482" s="251"/>
      <c r="E482" s="158" t="s">
        <v>554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9.5" customHeight="1" thickBot="1" x14ac:dyDescent="0.2">
      <c r="A483" s="100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0"/>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0"/>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0"/>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0"/>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0"/>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0"/>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0"/>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0"/>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0"/>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0"/>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0"/>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0"/>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0"/>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0"/>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0"/>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0"/>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0"/>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0"/>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0"/>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0"/>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0"/>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0"/>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0"/>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0"/>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0"/>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0"/>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0"/>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0"/>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0"/>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0"/>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0"/>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0"/>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0"/>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0"/>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0"/>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0"/>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0"/>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0"/>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0"/>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0"/>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0"/>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0"/>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0"/>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0"/>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98.2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551</v>
      </c>
      <c r="AE702" s="902"/>
      <c r="AF702" s="902"/>
      <c r="AG702" s="890" t="s">
        <v>603</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551</v>
      </c>
      <c r="AE703" s="153"/>
      <c r="AF703" s="153"/>
      <c r="AG703" s="666" t="s">
        <v>604</v>
      </c>
      <c r="AH703" s="667"/>
      <c r="AI703" s="667"/>
      <c r="AJ703" s="667"/>
      <c r="AK703" s="667"/>
      <c r="AL703" s="667"/>
      <c r="AM703" s="667"/>
      <c r="AN703" s="667"/>
      <c r="AO703" s="667"/>
      <c r="AP703" s="667"/>
      <c r="AQ703" s="667"/>
      <c r="AR703" s="667"/>
      <c r="AS703" s="667"/>
      <c r="AT703" s="667"/>
      <c r="AU703" s="667"/>
      <c r="AV703" s="667"/>
      <c r="AW703" s="667"/>
      <c r="AX703" s="668"/>
    </row>
    <row r="704" spans="1:50" ht="35.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551</v>
      </c>
      <c r="AE704" s="588"/>
      <c r="AF704" s="588"/>
      <c r="AG704" s="430" t="s">
        <v>605</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8" t="s">
        <v>572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570</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570</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571</v>
      </c>
      <c r="AE708" s="670"/>
      <c r="AF708" s="670"/>
      <c r="AG708" s="528" t="s">
        <v>573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551</v>
      </c>
      <c r="AE709" s="153"/>
      <c r="AF709" s="153"/>
      <c r="AG709" s="666" t="s">
        <v>577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571</v>
      </c>
      <c r="AE710" s="153"/>
      <c r="AF710" s="153"/>
      <c r="AG710" s="666" t="s">
        <v>574</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551</v>
      </c>
      <c r="AE711" s="153"/>
      <c r="AF711" s="153"/>
      <c r="AG711" s="666" t="s">
        <v>578</v>
      </c>
      <c r="AH711" s="667"/>
      <c r="AI711" s="667"/>
      <c r="AJ711" s="667"/>
      <c r="AK711" s="667"/>
      <c r="AL711" s="667"/>
      <c r="AM711" s="667"/>
      <c r="AN711" s="667"/>
      <c r="AO711" s="667"/>
      <c r="AP711" s="667"/>
      <c r="AQ711" s="667"/>
      <c r="AR711" s="667"/>
      <c r="AS711" s="667"/>
      <c r="AT711" s="667"/>
      <c r="AU711" s="667"/>
      <c r="AV711" s="667"/>
      <c r="AW711" s="667"/>
      <c r="AX711" s="668"/>
    </row>
    <row r="712" spans="1:50" ht="33.75" customHeight="1" x14ac:dyDescent="0.15">
      <c r="A712" s="657"/>
      <c r="B712" s="658"/>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551</v>
      </c>
      <c r="AE712" s="588"/>
      <c r="AF712" s="588"/>
      <c r="AG712" s="596" t="s">
        <v>606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571</v>
      </c>
      <c r="AE713" s="153"/>
      <c r="AF713" s="154"/>
      <c r="AG713" s="666" t="s">
        <v>575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459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571</v>
      </c>
      <c r="AE714" s="594"/>
      <c r="AF714" s="595"/>
      <c r="AG714" s="691" t="s">
        <v>576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8" t="s">
        <v>607</v>
      </c>
      <c r="AH715" s="529"/>
      <c r="AI715" s="529"/>
      <c r="AJ715" s="529"/>
      <c r="AK715" s="529"/>
      <c r="AL715" s="529"/>
      <c r="AM715" s="529"/>
      <c r="AN715" s="529"/>
      <c r="AO715" s="529"/>
      <c r="AP715" s="529"/>
      <c r="AQ715" s="529"/>
      <c r="AR715" s="529"/>
      <c r="AS715" s="529"/>
      <c r="AT715" s="529"/>
      <c r="AU715" s="529"/>
      <c r="AV715" s="529"/>
      <c r="AW715" s="529"/>
      <c r="AX715" s="530"/>
    </row>
    <row r="716" spans="1:50" ht="57"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6" t="s">
        <v>608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551</v>
      </c>
      <c r="AE717" s="153"/>
      <c r="AF717" s="153"/>
      <c r="AG717" s="666" t="s">
        <v>609</v>
      </c>
      <c r="AH717" s="667"/>
      <c r="AI717" s="667"/>
      <c r="AJ717" s="667"/>
      <c r="AK717" s="667"/>
      <c r="AL717" s="667"/>
      <c r="AM717" s="667"/>
      <c r="AN717" s="667"/>
      <c r="AO717" s="667"/>
      <c r="AP717" s="667"/>
      <c r="AQ717" s="667"/>
      <c r="AR717" s="667"/>
      <c r="AS717" s="667"/>
      <c r="AT717" s="667"/>
      <c r="AU717" s="667"/>
      <c r="AV717" s="667"/>
      <c r="AW717" s="667"/>
      <c r="AX717" s="668"/>
    </row>
    <row r="718" spans="1:50" ht="65.2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551</v>
      </c>
      <c r="AE718" s="153"/>
      <c r="AF718" s="153"/>
      <c r="AG718" s="161" t="s">
        <v>610</v>
      </c>
      <c r="AH718" s="162"/>
      <c r="AI718" s="162"/>
      <c r="AJ718" s="162"/>
      <c r="AK718" s="162"/>
      <c r="AL718" s="162"/>
      <c r="AM718" s="162"/>
      <c r="AN718" s="162"/>
      <c r="AO718" s="162"/>
      <c r="AP718" s="162"/>
      <c r="AQ718" s="162"/>
      <c r="AR718" s="162"/>
      <c r="AS718" s="162"/>
      <c r="AT718" s="162"/>
      <c r="AU718" s="162"/>
      <c r="AV718" s="162"/>
      <c r="AW718" s="162"/>
      <c r="AX718" s="163"/>
    </row>
    <row r="719" spans="1:50" ht="59.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551</v>
      </c>
      <c r="AE719" s="670"/>
      <c r="AF719" s="670"/>
      <c r="AG719" s="158" t="s">
        <v>652</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30"/>
      <c r="AH720" s="232"/>
      <c r="AI720" s="232"/>
      <c r="AJ720" s="232"/>
      <c r="AK720" s="232"/>
      <c r="AL720" s="232"/>
      <c r="AM720" s="232"/>
      <c r="AN720" s="232"/>
      <c r="AO720" s="232"/>
      <c r="AP720" s="232"/>
      <c r="AQ720" s="232"/>
      <c r="AR720" s="232"/>
      <c r="AS720" s="232"/>
      <c r="AT720" s="232"/>
      <c r="AU720" s="232"/>
      <c r="AV720" s="232"/>
      <c r="AW720" s="232"/>
      <c r="AX720" s="431"/>
    </row>
    <row r="721" spans="1:50" ht="86.25" customHeight="1" x14ac:dyDescent="0.15">
      <c r="A721" s="652"/>
      <c r="B721" s="653"/>
      <c r="C721" s="923" t="s">
        <v>650</v>
      </c>
      <c r="D721" s="924"/>
      <c r="E721" s="924"/>
      <c r="F721" s="925"/>
      <c r="G721" s="943"/>
      <c r="H721" s="944"/>
      <c r="I721" s="83" t="str">
        <f>IF(OR(G721="　", G721=""), "", "-")</f>
        <v/>
      </c>
      <c r="J721" s="922">
        <v>108</v>
      </c>
      <c r="K721" s="922"/>
      <c r="L721" s="83" t="str">
        <f>IF(M721="","","-")</f>
        <v/>
      </c>
      <c r="M721" s="84"/>
      <c r="N721" s="919" t="s">
        <v>651</v>
      </c>
      <c r="O721" s="920"/>
      <c r="P721" s="920"/>
      <c r="Q721" s="920"/>
      <c r="R721" s="920"/>
      <c r="S721" s="920"/>
      <c r="T721" s="920"/>
      <c r="U721" s="920"/>
      <c r="V721" s="920"/>
      <c r="W721" s="920"/>
      <c r="X721" s="920"/>
      <c r="Y721" s="920"/>
      <c r="Z721" s="920"/>
      <c r="AA721" s="920"/>
      <c r="AB721" s="920"/>
      <c r="AC721" s="920"/>
      <c r="AD721" s="920"/>
      <c r="AE721" s="920"/>
      <c r="AF721" s="921"/>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2"/>
      <c r="B722" s="653"/>
      <c r="C722" s="923"/>
      <c r="D722" s="924"/>
      <c r="E722" s="924"/>
      <c r="F722" s="925"/>
      <c r="G722" s="943"/>
      <c r="H722" s="944"/>
      <c r="I722" s="83" t="str">
        <f>IF(OR(G722="　", G722=""), "", "-")</f>
        <v/>
      </c>
      <c r="J722" s="922"/>
      <c r="K722" s="922"/>
      <c r="L722" s="83" t="str">
        <f>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2"/>
      <c r="B723" s="653"/>
      <c r="C723" s="923"/>
      <c r="D723" s="924"/>
      <c r="E723" s="924"/>
      <c r="F723" s="925"/>
      <c r="G723" s="943"/>
      <c r="H723" s="944"/>
      <c r="I723" s="83" t="str">
        <f>IF(OR(G723="　", G723=""), "", "-")</f>
        <v/>
      </c>
      <c r="J723" s="922"/>
      <c r="K723" s="922"/>
      <c r="L723" s="83" t="str">
        <f>IF(M723="","","-")</f>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3"/>
      <c r="D724" s="924"/>
      <c r="E724" s="924"/>
      <c r="F724" s="925"/>
      <c r="G724" s="943"/>
      <c r="H724" s="944"/>
      <c r="I724" s="83" t="str">
        <f>IF(OR(G724="　", G724=""), "", "-")</f>
        <v/>
      </c>
      <c r="J724" s="922"/>
      <c r="K724" s="922"/>
      <c r="L724" s="83" t="str">
        <f>IF(M724="","","-")</f>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4"/>
      <c r="B725" s="655"/>
      <c r="C725" s="926"/>
      <c r="D725" s="927"/>
      <c r="E725" s="927"/>
      <c r="F725" s="928"/>
      <c r="G725" s="965"/>
      <c r="H725" s="966"/>
      <c r="I725" s="85" t="str">
        <f>IF(OR(G725="　", G725=""), "", "-")</f>
        <v/>
      </c>
      <c r="J725" s="967"/>
      <c r="K725" s="967"/>
      <c r="L725" s="85" t="str">
        <f>IF(M725="","","-")</f>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3"/>
      <c r="E726" s="583"/>
      <c r="F726" s="584"/>
      <c r="G726" s="799" t="s">
        <v>611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646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2" t="s">
        <v>647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257</v>
      </c>
      <c r="B733" s="752"/>
      <c r="C733" s="752"/>
      <c r="D733" s="752"/>
      <c r="E733" s="753"/>
      <c r="F733" s="768" t="s">
        <v>648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593</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613</v>
      </c>
      <c r="F737" s="112"/>
      <c r="G737" s="112"/>
      <c r="H737" s="112"/>
      <c r="I737" s="112"/>
      <c r="J737" s="112"/>
      <c r="K737" s="112"/>
      <c r="L737" s="112"/>
      <c r="M737" s="112"/>
      <c r="N737" s="113" t="s">
        <v>358</v>
      </c>
      <c r="O737" s="113"/>
      <c r="P737" s="113"/>
      <c r="Q737" s="113"/>
      <c r="R737" s="112" t="s">
        <v>614</v>
      </c>
      <c r="S737" s="112"/>
      <c r="T737" s="112"/>
      <c r="U737" s="112"/>
      <c r="V737" s="112"/>
      <c r="W737" s="112"/>
      <c r="X737" s="112"/>
      <c r="Y737" s="112"/>
      <c r="Z737" s="112"/>
      <c r="AA737" s="113" t="s">
        <v>359</v>
      </c>
      <c r="AB737" s="113"/>
      <c r="AC737" s="113"/>
      <c r="AD737" s="113"/>
      <c r="AE737" s="112" t="s">
        <v>615</v>
      </c>
      <c r="AF737" s="112"/>
      <c r="AG737" s="112"/>
      <c r="AH737" s="112"/>
      <c r="AI737" s="112"/>
      <c r="AJ737" s="112"/>
      <c r="AK737" s="112"/>
      <c r="AL737" s="112"/>
      <c r="AM737" s="112"/>
      <c r="AN737" s="113" t="s">
        <v>360</v>
      </c>
      <c r="AO737" s="113"/>
      <c r="AP737" s="113"/>
      <c r="AQ737" s="113"/>
      <c r="AR737" s="114" t="s">
        <v>616</v>
      </c>
      <c r="AS737" s="115"/>
      <c r="AT737" s="115"/>
      <c r="AU737" s="115"/>
      <c r="AV737" s="115"/>
      <c r="AW737" s="115"/>
      <c r="AX737" s="116"/>
      <c r="AY737" s="89"/>
      <c r="AZ737" s="89"/>
    </row>
    <row r="738" spans="1:52" ht="24.75" customHeight="1" x14ac:dyDescent="0.15">
      <c r="A738" s="117" t="s">
        <v>361</v>
      </c>
      <c r="B738" s="118"/>
      <c r="C738" s="118"/>
      <c r="D738" s="119"/>
      <c r="E738" s="112" t="s">
        <v>616</v>
      </c>
      <c r="F738" s="112"/>
      <c r="G738" s="112"/>
      <c r="H738" s="112"/>
      <c r="I738" s="112"/>
      <c r="J738" s="112"/>
      <c r="K738" s="112"/>
      <c r="L738" s="112"/>
      <c r="M738" s="112"/>
      <c r="N738" s="113" t="s">
        <v>362</v>
      </c>
      <c r="O738" s="113"/>
      <c r="P738" s="113"/>
      <c r="Q738" s="113"/>
      <c r="R738" s="112" t="s">
        <v>617</v>
      </c>
      <c r="S738" s="112"/>
      <c r="T738" s="112"/>
      <c r="U738" s="112"/>
      <c r="V738" s="112"/>
      <c r="W738" s="112"/>
      <c r="X738" s="112"/>
      <c r="Y738" s="112"/>
      <c r="Z738" s="112"/>
      <c r="AA738" s="113" t="s">
        <v>480</v>
      </c>
      <c r="AB738" s="113"/>
      <c r="AC738" s="113"/>
      <c r="AD738" s="113"/>
      <c r="AE738" s="112" t="s">
        <v>618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859</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94"/>
      <c r="T742" s="47"/>
      <c r="U742" s="47"/>
      <c r="V742" s="47" t="s">
        <v>626</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t="s">
        <v>625</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47"/>
      <c r="P744" s="47" t="s">
        <v>627</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579</v>
      </c>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t="s">
        <v>580</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456</v>
      </c>
      <c r="AK747" s="47" t="s">
        <v>581</v>
      </c>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t="s">
        <v>582</v>
      </c>
      <c r="O748" s="47" t="s">
        <v>623</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619</v>
      </c>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t="s">
        <v>628</v>
      </c>
      <c r="Q749" s="47"/>
      <c r="R749" s="47"/>
      <c r="S749" s="47"/>
      <c r="T749" s="47"/>
      <c r="U749" s="47"/>
      <c r="V749" s="47"/>
      <c r="W749" s="47"/>
      <c r="X749" s="47"/>
      <c r="Y749" s="47"/>
      <c r="Z749" s="47"/>
      <c r="AA749" s="47"/>
      <c r="AB749" s="47"/>
      <c r="AC749" s="47"/>
      <c r="AD749" s="47"/>
      <c r="AE749" s="47"/>
      <c r="AF749" s="47"/>
      <c r="AG749" s="47"/>
      <c r="AH749" s="47"/>
      <c r="AI749" s="47" t="s">
        <v>620</v>
      </c>
      <c r="AJ749" s="47"/>
      <c r="AK749" s="47"/>
      <c r="AL749" s="47"/>
      <c r="AM749" s="47"/>
      <c r="AN749" s="47"/>
      <c r="AO749" s="47"/>
      <c r="AP749" s="47"/>
      <c r="AQ749" s="47"/>
      <c r="AR749" s="47"/>
      <c r="AS749" s="47"/>
      <c r="AT749" s="47"/>
      <c r="AU749" s="47"/>
      <c r="AV749" s="47"/>
      <c r="AW749" s="47"/>
      <c r="AX749" s="48"/>
    </row>
    <row r="750" spans="1:52" ht="28.5" customHeight="1" x14ac:dyDescent="0.15">
      <c r="A750" s="140"/>
      <c r="B750" s="141"/>
      <c r="C750" s="141"/>
      <c r="D750" s="141"/>
      <c r="E750" s="141"/>
      <c r="F750" s="142"/>
      <c r="G750" s="46"/>
      <c r="H750" s="47"/>
      <c r="I750" s="47"/>
      <c r="J750" s="47"/>
      <c r="K750" s="47"/>
      <c r="L750" s="47"/>
      <c r="M750" s="94"/>
      <c r="N750" s="47" t="s">
        <v>288</v>
      </c>
      <c r="O750" s="47" t="s">
        <v>621</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140"/>
      <c r="B751" s="141"/>
      <c r="C751" s="141"/>
      <c r="D751" s="141"/>
      <c r="E751" s="141"/>
      <c r="F751" s="142"/>
      <c r="G751" s="46"/>
      <c r="H751" s="47"/>
      <c r="I751" s="47"/>
      <c r="J751" s="47"/>
      <c r="K751" s="47"/>
      <c r="L751" s="47" t="s">
        <v>580</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140"/>
      <c r="B752" s="141"/>
      <c r="C752" s="141"/>
      <c r="D752" s="141"/>
      <c r="E752" s="141"/>
      <c r="F752" s="142"/>
      <c r="G752" s="46"/>
      <c r="H752" s="47"/>
      <c r="I752" s="47"/>
      <c r="J752" s="47"/>
      <c r="K752" s="47"/>
      <c r="L752" s="47"/>
      <c r="M752" s="47" t="s">
        <v>583</v>
      </c>
      <c r="N752" s="47" t="s">
        <v>624</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140"/>
      <c r="B753" s="141"/>
      <c r="C753" s="141"/>
      <c r="D753" s="141"/>
      <c r="E753" s="141"/>
      <c r="F753" s="142"/>
      <c r="G753" s="46"/>
      <c r="H753" s="47"/>
      <c r="I753" s="47"/>
      <c r="J753" s="47"/>
      <c r="K753" s="47"/>
      <c r="L753" s="47"/>
      <c r="M753" s="47"/>
      <c r="N753" s="47"/>
      <c r="O753" s="47"/>
      <c r="P753" s="47" t="s">
        <v>590</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140"/>
      <c r="B754" s="141"/>
      <c r="C754" s="141"/>
      <c r="D754" s="141"/>
      <c r="E754" s="141"/>
      <c r="F754" s="142"/>
      <c r="G754" s="46"/>
      <c r="H754" s="47"/>
      <c r="I754" s="47"/>
      <c r="J754" s="47"/>
      <c r="K754" s="47"/>
      <c r="L754" s="47"/>
      <c r="M754" s="94"/>
      <c r="N754" s="94"/>
      <c r="O754" s="47" t="s">
        <v>622</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140"/>
      <c r="B758" s="141"/>
      <c r="C758" s="141"/>
      <c r="D758" s="141"/>
      <c r="E758" s="141"/>
      <c r="F758" s="142"/>
      <c r="G758" s="46"/>
      <c r="H758" s="47"/>
      <c r="I758" s="47"/>
      <c r="J758" s="47"/>
      <c r="K758" s="47"/>
      <c r="L758" s="47"/>
      <c r="M758" s="94"/>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1" t="s">
        <v>629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0" t="s">
        <v>631</v>
      </c>
      <c r="H781" s="451"/>
      <c r="I781" s="451"/>
      <c r="J781" s="451"/>
      <c r="K781" s="452"/>
      <c r="L781" s="453" t="s">
        <v>632</v>
      </c>
      <c r="M781" s="454"/>
      <c r="N781" s="454"/>
      <c r="O781" s="454"/>
      <c r="P781" s="454"/>
      <c r="Q781" s="454"/>
      <c r="R781" s="454"/>
      <c r="S781" s="454"/>
      <c r="T781" s="454"/>
      <c r="U781" s="454"/>
      <c r="V781" s="454"/>
      <c r="W781" s="454"/>
      <c r="X781" s="455"/>
      <c r="Y781" s="456" t="s">
        <v>632</v>
      </c>
      <c r="Z781" s="457"/>
      <c r="AA781" s="457"/>
      <c r="AB781" s="559"/>
      <c r="AC781" s="450" t="s">
        <v>586</v>
      </c>
      <c r="AD781" s="451"/>
      <c r="AE781" s="451"/>
      <c r="AF781" s="451"/>
      <c r="AG781" s="452"/>
      <c r="AH781" s="453" t="s">
        <v>586</v>
      </c>
      <c r="AI781" s="454"/>
      <c r="AJ781" s="454"/>
      <c r="AK781" s="454"/>
      <c r="AL781" s="454"/>
      <c r="AM781" s="454"/>
      <c r="AN781" s="454"/>
      <c r="AO781" s="454"/>
      <c r="AP781" s="454"/>
      <c r="AQ781" s="454"/>
      <c r="AR781" s="454"/>
      <c r="AS781" s="454"/>
      <c r="AT781" s="455"/>
      <c r="AU781" s="456" t="s">
        <v>586</v>
      </c>
      <c r="AV781" s="457"/>
      <c r="AW781" s="457"/>
      <c r="AX781" s="458"/>
    </row>
    <row r="782" spans="1:50" ht="24.75" hidden="1" customHeight="1" x14ac:dyDescent="0.15">
      <c r="A782" s="558"/>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586</v>
      </c>
      <c r="AD782" s="348"/>
      <c r="AE782" s="348"/>
      <c r="AF782" s="348"/>
      <c r="AG782" s="349"/>
      <c r="AH782" s="400" t="s">
        <v>586</v>
      </c>
      <c r="AI782" s="401"/>
      <c r="AJ782" s="401"/>
      <c r="AK782" s="401"/>
      <c r="AL782" s="401"/>
      <c r="AM782" s="401"/>
      <c r="AN782" s="401"/>
      <c r="AO782" s="401"/>
      <c r="AP782" s="401"/>
      <c r="AQ782" s="401"/>
      <c r="AR782" s="401"/>
      <c r="AS782" s="401"/>
      <c r="AT782" s="402"/>
      <c r="AU782" s="397" t="s">
        <v>586</v>
      </c>
      <c r="AV782" s="398"/>
      <c r="AW782" s="398"/>
      <c r="AX782" s="399"/>
    </row>
    <row r="783" spans="1:50" ht="24.75" hidden="1" customHeight="1" x14ac:dyDescent="0.15">
      <c r="A783" s="558"/>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8"/>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8"/>
      <c r="B792" s="765"/>
      <c r="C792" s="765"/>
      <c r="D792" s="765"/>
      <c r="E792" s="765"/>
      <c r="F792" s="766"/>
      <c r="G792" s="441" t="s">
        <v>641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5"/>
      <c r="C794" s="765"/>
      <c r="D794" s="765"/>
      <c r="E794" s="765"/>
      <c r="F794" s="766"/>
      <c r="G794" s="450" t="s">
        <v>584</v>
      </c>
      <c r="H794" s="451"/>
      <c r="I794" s="451"/>
      <c r="J794" s="451"/>
      <c r="K794" s="452"/>
      <c r="L794" s="453" t="s">
        <v>585</v>
      </c>
      <c r="M794" s="454"/>
      <c r="N794" s="454"/>
      <c r="O794" s="454"/>
      <c r="P794" s="454"/>
      <c r="Q794" s="454"/>
      <c r="R794" s="454"/>
      <c r="S794" s="454"/>
      <c r="T794" s="454"/>
      <c r="U794" s="454"/>
      <c r="V794" s="454"/>
      <c r="W794" s="454"/>
      <c r="X794" s="455"/>
      <c r="Y794" s="456">
        <v>2</v>
      </c>
      <c r="Z794" s="457"/>
      <c r="AA794" s="457"/>
      <c r="AB794" s="559"/>
      <c r="AC794" s="450" t="s">
        <v>592</v>
      </c>
      <c r="AD794" s="451"/>
      <c r="AE794" s="451"/>
      <c r="AF794" s="451"/>
      <c r="AG794" s="452"/>
      <c r="AH794" s="453" t="s">
        <v>586</v>
      </c>
      <c r="AI794" s="454"/>
      <c r="AJ794" s="454"/>
      <c r="AK794" s="454"/>
      <c r="AL794" s="454"/>
      <c r="AM794" s="454"/>
      <c r="AN794" s="454"/>
      <c r="AO794" s="454"/>
      <c r="AP794" s="454"/>
      <c r="AQ794" s="454"/>
      <c r="AR794" s="454"/>
      <c r="AS794" s="454"/>
      <c r="AT794" s="455"/>
      <c r="AU794" s="456" t="s">
        <v>586</v>
      </c>
      <c r="AV794" s="457"/>
      <c r="AW794" s="457"/>
      <c r="AX794" s="458"/>
    </row>
    <row r="795" spans="1:50" ht="24.75" hidden="1" customHeight="1" x14ac:dyDescent="0.15">
      <c r="A795" s="558"/>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8"/>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5"/>
      <c r="C805" s="765"/>
      <c r="D805" s="765"/>
      <c r="E805" s="765"/>
      <c r="F805" s="766"/>
      <c r="G805" s="441" t="s">
        <v>630</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t="s">
        <v>586</v>
      </c>
      <c r="AD807" s="451"/>
      <c r="AE807" s="451"/>
      <c r="AF807" s="451"/>
      <c r="AG807" s="452"/>
      <c r="AH807" s="453" t="s">
        <v>586</v>
      </c>
      <c r="AI807" s="454"/>
      <c r="AJ807" s="454"/>
      <c r="AK807" s="454"/>
      <c r="AL807" s="454"/>
      <c r="AM807" s="454"/>
      <c r="AN807" s="454"/>
      <c r="AO807" s="454"/>
      <c r="AP807" s="454"/>
      <c r="AQ807" s="454"/>
      <c r="AR807" s="454"/>
      <c r="AS807" s="454"/>
      <c r="AT807" s="455"/>
      <c r="AU807" s="456" t="s">
        <v>588</v>
      </c>
      <c r="AV807" s="457"/>
      <c r="AW807" s="457"/>
      <c r="AX807" s="458"/>
    </row>
    <row r="808" spans="1:50" ht="24.75" hidden="1" customHeight="1" x14ac:dyDescent="0.15">
      <c r="A808" s="558"/>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58"/>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484</v>
      </c>
      <c r="AM831" s="962"/>
      <c r="AN831" s="96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623</v>
      </c>
      <c r="D837" s="417"/>
      <c r="E837" s="417"/>
      <c r="F837" s="417"/>
      <c r="G837" s="417"/>
      <c r="H837" s="417"/>
      <c r="I837" s="417"/>
      <c r="J837" s="418">
        <v>1011001025752</v>
      </c>
      <c r="K837" s="419"/>
      <c r="L837" s="419"/>
      <c r="M837" s="419"/>
      <c r="N837" s="419"/>
      <c r="O837" s="419"/>
      <c r="P837" s="427" t="s">
        <v>633</v>
      </c>
      <c r="Q837" s="316"/>
      <c r="R837" s="316"/>
      <c r="S837" s="316"/>
      <c r="T837" s="316"/>
      <c r="U837" s="316"/>
      <c r="V837" s="316"/>
      <c r="W837" s="316"/>
      <c r="X837" s="316"/>
      <c r="Y837" s="317">
        <v>0.2</v>
      </c>
      <c r="Z837" s="318"/>
      <c r="AA837" s="318"/>
      <c r="AB837" s="319"/>
      <c r="AC837" s="327" t="s">
        <v>524</v>
      </c>
      <c r="AD837" s="425"/>
      <c r="AE837" s="425"/>
      <c r="AF837" s="425"/>
      <c r="AG837" s="425"/>
      <c r="AH837" s="420" t="s">
        <v>586</v>
      </c>
      <c r="AI837" s="421"/>
      <c r="AJ837" s="421"/>
      <c r="AK837" s="421"/>
      <c r="AL837" s="324">
        <v>100</v>
      </c>
      <c r="AM837" s="325"/>
      <c r="AN837" s="325"/>
      <c r="AO837" s="326"/>
      <c r="AP837" s="320" t="s">
        <v>586</v>
      </c>
      <c r="AQ837" s="320"/>
      <c r="AR837" s="320"/>
      <c r="AS837" s="320"/>
      <c r="AT837" s="320"/>
      <c r="AU837" s="320"/>
      <c r="AV837" s="320"/>
      <c r="AW837" s="320"/>
      <c r="AX837" s="320"/>
    </row>
    <row r="838" spans="1:50" ht="30" customHeight="1" x14ac:dyDescent="0.15">
      <c r="A838" s="403">
        <v>2</v>
      </c>
      <c r="B838" s="403">
        <v>1</v>
      </c>
      <c r="C838" s="426" t="s">
        <v>623</v>
      </c>
      <c r="D838" s="417"/>
      <c r="E838" s="417"/>
      <c r="F838" s="417"/>
      <c r="G838" s="417"/>
      <c r="H838" s="417"/>
      <c r="I838" s="417"/>
      <c r="J838" s="418">
        <v>1011001025752</v>
      </c>
      <c r="K838" s="419"/>
      <c r="L838" s="419"/>
      <c r="M838" s="419"/>
      <c r="N838" s="419"/>
      <c r="O838" s="419"/>
      <c r="P838" s="427" t="s">
        <v>633</v>
      </c>
      <c r="Q838" s="316"/>
      <c r="R838" s="316"/>
      <c r="S838" s="316"/>
      <c r="T838" s="316"/>
      <c r="U838" s="316"/>
      <c r="V838" s="316"/>
      <c r="W838" s="316"/>
      <c r="X838" s="316"/>
      <c r="Y838" s="317">
        <v>0.1</v>
      </c>
      <c r="Z838" s="318"/>
      <c r="AA838" s="318"/>
      <c r="AB838" s="319"/>
      <c r="AC838" s="327" t="s">
        <v>524</v>
      </c>
      <c r="AD838" s="327"/>
      <c r="AE838" s="327"/>
      <c r="AF838" s="327"/>
      <c r="AG838" s="327"/>
      <c r="AH838" s="420" t="s">
        <v>586</v>
      </c>
      <c r="AI838" s="421"/>
      <c r="AJ838" s="421"/>
      <c r="AK838" s="421"/>
      <c r="AL838" s="324">
        <v>100</v>
      </c>
      <c r="AM838" s="325"/>
      <c r="AN838" s="325"/>
      <c r="AO838" s="326"/>
      <c r="AP838" s="320" t="s">
        <v>589</v>
      </c>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634</v>
      </c>
      <c r="D870" s="417"/>
      <c r="E870" s="417"/>
      <c r="F870" s="417"/>
      <c r="G870" s="417"/>
      <c r="H870" s="417"/>
      <c r="I870" s="417"/>
      <c r="J870" s="418">
        <v>9010001114731</v>
      </c>
      <c r="K870" s="419"/>
      <c r="L870" s="419"/>
      <c r="M870" s="419"/>
      <c r="N870" s="419"/>
      <c r="O870" s="419"/>
      <c r="P870" s="427" t="s">
        <v>635</v>
      </c>
      <c r="Q870" s="316"/>
      <c r="R870" s="316"/>
      <c r="S870" s="316"/>
      <c r="T870" s="316"/>
      <c r="U870" s="316"/>
      <c r="V870" s="316"/>
      <c r="W870" s="316"/>
      <c r="X870" s="316"/>
      <c r="Y870" s="317">
        <v>0.1</v>
      </c>
      <c r="Z870" s="318"/>
      <c r="AA870" s="318"/>
      <c r="AB870" s="319"/>
      <c r="AC870" s="327" t="s">
        <v>524</v>
      </c>
      <c r="AD870" s="425"/>
      <c r="AE870" s="425"/>
      <c r="AF870" s="425"/>
      <c r="AG870" s="425"/>
      <c r="AH870" s="420" t="s">
        <v>632</v>
      </c>
      <c r="AI870" s="421"/>
      <c r="AJ870" s="421"/>
      <c r="AK870" s="421"/>
      <c r="AL870" s="324">
        <v>100</v>
      </c>
      <c r="AM870" s="325"/>
      <c r="AN870" s="325"/>
      <c r="AO870" s="326"/>
      <c r="AP870" s="320" t="s">
        <v>632</v>
      </c>
      <c r="AQ870" s="320"/>
      <c r="AR870" s="320"/>
      <c r="AS870" s="320"/>
      <c r="AT870" s="320"/>
      <c r="AU870" s="320"/>
      <c r="AV870" s="320"/>
      <c r="AW870" s="320"/>
      <c r="AX870" s="320"/>
    </row>
    <row r="871" spans="1:50" ht="30" hidden="1" customHeight="1" x14ac:dyDescent="0.15">
      <c r="A871" s="403">
        <v>2</v>
      </c>
      <c r="B871" s="403">
        <v>1</v>
      </c>
      <c r="C871" s="426"/>
      <c r="D871" s="417"/>
      <c r="E871" s="417"/>
      <c r="F871" s="417"/>
      <c r="G871" s="417"/>
      <c r="H871" s="417"/>
      <c r="I871" s="417"/>
      <c r="J871" s="418"/>
      <c r="K871" s="419"/>
      <c r="L871" s="419"/>
      <c r="M871" s="419"/>
      <c r="N871" s="419"/>
      <c r="O871" s="419"/>
      <c r="P871" s="427"/>
      <c r="Q871" s="316"/>
      <c r="R871" s="316"/>
      <c r="S871" s="316"/>
      <c r="T871" s="316"/>
      <c r="U871" s="316"/>
      <c r="V871" s="316"/>
      <c r="W871" s="316"/>
      <c r="X871" s="316"/>
      <c r="Y871" s="317"/>
      <c r="Z871" s="318"/>
      <c r="AA871" s="318"/>
      <c r="AB871" s="319"/>
      <c r="AC871" s="327"/>
      <c r="AD871" s="425"/>
      <c r="AE871" s="425"/>
      <c r="AF871" s="425"/>
      <c r="AG871" s="425"/>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425"/>
      <c r="AE872" s="425"/>
      <c r="AF872" s="425"/>
      <c r="AG872" s="425"/>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t="s">
        <v>636</v>
      </c>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637</v>
      </c>
      <c r="D903" s="417"/>
      <c r="E903" s="417"/>
      <c r="F903" s="417"/>
      <c r="G903" s="417"/>
      <c r="H903" s="417"/>
      <c r="I903" s="417"/>
      <c r="J903" s="418" t="s">
        <v>586</v>
      </c>
      <c r="K903" s="419"/>
      <c r="L903" s="419"/>
      <c r="M903" s="419"/>
      <c r="N903" s="419"/>
      <c r="O903" s="419"/>
      <c r="P903" s="427" t="s">
        <v>591</v>
      </c>
      <c r="Q903" s="316"/>
      <c r="R903" s="316"/>
      <c r="S903" s="316"/>
      <c r="T903" s="316"/>
      <c r="U903" s="316"/>
      <c r="V903" s="316"/>
      <c r="W903" s="316"/>
      <c r="X903" s="316"/>
      <c r="Y903" s="317">
        <v>2</v>
      </c>
      <c r="Z903" s="318"/>
      <c r="AA903" s="318"/>
      <c r="AB903" s="319"/>
      <c r="AC903" s="327" t="s">
        <v>196</v>
      </c>
      <c r="AD903" s="425"/>
      <c r="AE903" s="425"/>
      <c r="AF903" s="425"/>
      <c r="AG903" s="425"/>
      <c r="AH903" s="420" t="s">
        <v>586</v>
      </c>
      <c r="AI903" s="421"/>
      <c r="AJ903" s="421"/>
      <c r="AK903" s="421"/>
      <c r="AL903" s="324" t="s">
        <v>588</v>
      </c>
      <c r="AM903" s="325"/>
      <c r="AN903" s="325"/>
      <c r="AO903" s="326"/>
      <c r="AP903" s="320" t="s">
        <v>587</v>
      </c>
      <c r="AQ903" s="320"/>
      <c r="AR903" s="320"/>
      <c r="AS903" s="320"/>
      <c r="AT903" s="320"/>
      <c r="AU903" s="320"/>
      <c r="AV903" s="320"/>
      <c r="AW903" s="320"/>
      <c r="AX903" s="320"/>
    </row>
    <row r="904" spans="1:50" ht="30" customHeight="1" x14ac:dyDescent="0.15">
      <c r="A904" s="403">
        <v>2</v>
      </c>
      <c r="B904" s="403">
        <v>1</v>
      </c>
      <c r="C904" s="426" t="s">
        <v>638</v>
      </c>
      <c r="D904" s="417"/>
      <c r="E904" s="417"/>
      <c r="F904" s="417"/>
      <c r="G904" s="417"/>
      <c r="H904" s="417"/>
      <c r="I904" s="417"/>
      <c r="J904" s="418">
        <v>4010001018796</v>
      </c>
      <c r="K904" s="419"/>
      <c r="L904" s="419"/>
      <c r="M904" s="419"/>
      <c r="N904" s="419"/>
      <c r="O904" s="419"/>
      <c r="P904" s="427" t="s">
        <v>640</v>
      </c>
      <c r="Q904" s="316"/>
      <c r="R904" s="316"/>
      <c r="S904" s="316"/>
      <c r="T904" s="316"/>
      <c r="U904" s="316"/>
      <c r="V904" s="316"/>
      <c r="W904" s="316"/>
      <c r="X904" s="316"/>
      <c r="Y904" s="317">
        <v>0</v>
      </c>
      <c r="Z904" s="318"/>
      <c r="AA904" s="318"/>
      <c r="AB904" s="319"/>
      <c r="AC904" s="327" t="s">
        <v>524</v>
      </c>
      <c r="AD904" s="425"/>
      <c r="AE904" s="425"/>
      <c r="AF904" s="425"/>
      <c r="AG904" s="425"/>
      <c r="AH904" s="420" t="s">
        <v>632</v>
      </c>
      <c r="AI904" s="421"/>
      <c r="AJ904" s="421"/>
      <c r="AK904" s="421"/>
      <c r="AL904" s="324">
        <v>100</v>
      </c>
      <c r="AM904" s="325"/>
      <c r="AN904" s="325"/>
      <c r="AO904" s="326"/>
      <c r="AP904" s="320" t="s">
        <v>639</v>
      </c>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425"/>
      <c r="AE905" s="425"/>
      <c r="AF905" s="425"/>
      <c r="AG905" s="425"/>
      <c r="AH905" s="420"/>
      <c r="AI905" s="421"/>
      <c r="AJ905" s="421"/>
      <c r="AK905" s="421"/>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425"/>
      <c r="AE906" s="425"/>
      <c r="AF906" s="425"/>
      <c r="AG906" s="425"/>
      <c r="AH906" s="420"/>
      <c r="AI906" s="421"/>
      <c r="AJ906" s="421"/>
      <c r="AK906" s="421"/>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26"/>
      <c r="D907" s="417"/>
      <c r="E907" s="417"/>
      <c r="F907" s="417"/>
      <c r="G907" s="417"/>
      <c r="H907" s="417"/>
      <c r="I907" s="417"/>
      <c r="J907" s="418"/>
      <c r="K907" s="419"/>
      <c r="L907" s="419"/>
      <c r="M907" s="419"/>
      <c r="N907" s="419"/>
      <c r="O907" s="419"/>
      <c r="P907" s="427"/>
      <c r="Q907" s="316"/>
      <c r="R907" s="316"/>
      <c r="S907" s="316"/>
      <c r="T907" s="316"/>
      <c r="U907" s="316"/>
      <c r="V907" s="316"/>
      <c r="W907" s="316"/>
      <c r="X907" s="316"/>
      <c r="Y907" s="317"/>
      <c r="Z907" s="318"/>
      <c r="AA907" s="318"/>
      <c r="AB907" s="319"/>
      <c r="AC907" s="327"/>
      <c r="AD907" s="425"/>
      <c r="AE907" s="425"/>
      <c r="AF907" s="425"/>
      <c r="AG907" s="425"/>
      <c r="AH907" s="420"/>
      <c r="AI907" s="421"/>
      <c r="AJ907" s="421"/>
      <c r="AK907" s="421"/>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26"/>
      <c r="D908" s="417"/>
      <c r="E908" s="417"/>
      <c r="F908" s="417"/>
      <c r="G908" s="417"/>
      <c r="H908" s="417"/>
      <c r="I908" s="417"/>
      <c r="J908" s="418"/>
      <c r="K908" s="419"/>
      <c r="L908" s="419"/>
      <c r="M908" s="419"/>
      <c r="N908" s="419"/>
      <c r="O908" s="419"/>
      <c r="P908" s="427"/>
      <c r="Q908" s="316"/>
      <c r="R908" s="316"/>
      <c r="S908" s="316"/>
      <c r="T908" s="316"/>
      <c r="U908" s="316"/>
      <c r="V908" s="316"/>
      <c r="W908" s="316"/>
      <c r="X908" s="316"/>
      <c r="Y908" s="317"/>
      <c r="Z908" s="318"/>
      <c r="AA908" s="318"/>
      <c r="AB908" s="319"/>
      <c r="AC908" s="327"/>
      <c r="AD908" s="425"/>
      <c r="AE908" s="425"/>
      <c r="AF908" s="425"/>
      <c r="AG908" s="425"/>
      <c r="AH908" s="420"/>
      <c r="AI908" s="421"/>
      <c r="AJ908" s="421"/>
      <c r="AK908" s="421"/>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26"/>
      <c r="D909" s="417"/>
      <c r="E909" s="417"/>
      <c r="F909" s="417"/>
      <c r="G909" s="417"/>
      <c r="H909" s="417"/>
      <c r="I909" s="417"/>
      <c r="J909" s="418"/>
      <c r="K909" s="419"/>
      <c r="L909" s="419"/>
      <c r="M909" s="419"/>
      <c r="N909" s="419"/>
      <c r="O909" s="419"/>
      <c r="P909" s="427"/>
      <c r="Q909" s="316"/>
      <c r="R909" s="316"/>
      <c r="S909" s="316"/>
      <c r="T909" s="316"/>
      <c r="U909" s="316"/>
      <c r="V909" s="316"/>
      <c r="W909" s="316"/>
      <c r="X909" s="316"/>
      <c r="Y909" s="317"/>
      <c r="Z909" s="318"/>
      <c r="AA909" s="318"/>
      <c r="AB909" s="319"/>
      <c r="AC909" s="327"/>
      <c r="AD909" s="425"/>
      <c r="AE909" s="425"/>
      <c r="AF909" s="425"/>
      <c r="AG909" s="425"/>
      <c r="AH909" s="420"/>
      <c r="AI909" s="421"/>
      <c r="AJ909" s="421"/>
      <c r="AK909" s="421"/>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26"/>
      <c r="D910" s="417"/>
      <c r="E910" s="417"/>
      <c r="F910" s="417"/>
      <c r="G910" s="417"/>
      <c r="H910" s="417"/>
      <c r="I910" s="417"/>
      <c r="J910" s="418"/>
      <c r="K910" s="419"/>
      <c r="L910" s="419"/>
      <c r="M910" s="419"/>
      <c r="N910" s="419"/>
      <c r="O910" s="419"/>
      <c r="P910" s="427"/>
      <c r="Q910" s="316"/>
      <c r="R910" s="316"/>
      <c r="S910" s="316"/>
      <c r="T910" s="316"/>
      <c r="U910" s="316"/>
      <c r="V910" s="316"/>
      <c r="W910" s="316"/>
      <c r="X910" s="316"/>
      <c r="Y910" s="317"/>
      <c r="Z910" s="318"/>
      <c r="AA910" s="318"/>
      <c r="AB910" s="319"/>
      <c r="AC910" s="327"/>
      <c r="AD910" s="425"/>
      <c r="AE910" s="425"/>
      <c r="AF910" s="425"/>
      <c r="AG910" s="425"/>
      <c r="AH910" s="420"/>
      <c r="AI910" s="421"/>
      <c r="AJ910" s="421"/>
      <c r="AK910" s="421"/>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26"/>
      <c r="D911" s="417"/>
      <c r="E911" s="417"/>
      <c r="F911" s="417"/>
      <c r="G911" s="417"/>
      <c r="H911" s="417"/>
      <c r="I911" s="417"/>
      <c r="J911" s="418"/>
      <c r="K911" s="419"/>
      <c r="L911" s="419"/>
      <c r="M911" s="419"/>
      <c r="N911" s="419"/>
      <c r="O911" s="419"/>
      <c r="P911" s="427"/>
      <c r="Q911" s="316"/>
      <c r="R911" s="316"/>
      <c r="S911" s="316"/>
      <c r="T911" s="316"/>
      <c r="U911" s="316"/>
      <c r="V911" s="316"/>
      <c r="W911" s="316"/>
      <c r="X911" s="316"/>
      <c r="Y911" s="317"/>
      <c r="Z911" s="318"/>
      <c r="AA911" s="318"/>
      <c r="AB911" s="319"/>
      <c r="AC911" s="327"/>
      <c r="AD911" s="425"/>
      <c r="AE911" s="425"/>
      <c r="AF911" s="425"/>
      <c r="AG911" s="425"/>
      <c r="AH911" s="420"/>
      <c r="AI911" s="421"/>
      <c r="AJ911" s="421"/>
      <c r="AK911" s="421"/>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26"/>
      <c r="D936" s="417"/>
      <c r="E936" s="417"/>
      <c r="F936" s="417"/>
      <c r="G936" s="417"/>
      <c r="H936" s="417"/>
      <c r="I936" s="417"/>
      <c r="J936" s="418"/>
      <c r="K936" s="419"/>
      <c r="L936" s="419"/>
      <c r="M936" s="419"/>
      <c r="N936" s="419"/>
      <c r="O936" s="419"/>
      <c r="P936" s="427"/>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26"/>
      <c r="D969" s="417"/>
      <c r="E969" s="417"/>
      <c r="F969" s="417"/>
      <c r="G969" s="417"/>
      <c r="H969" s="417"/>
      <c r="I969" s="417"/>
      <c r="J969" s="418"/>
      <c r="K969" s="419"/>
      <c r="L969" s="419"/>
      <c r="M969" s="419"/>
      <c r="N969" s="419"/>
      <c r="O969" s="419"/>
      <c r="P969" s="427"/>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26"/>
      <c r="D970" s="417"/>
      <c r="E970" s="417"/>
      <c r="F970" s="417"/>
      <c r="G970" s="417"/>
      <c r="H970" s="417"/>
      <c r="I970" s="417"/>
      <c r="J970" s="418"/>
      <c r="K970" s="419"/>
      <c r="L970" s="419"/>
      <c r="M970" s="419"/>
      <c r="N970" s="419"/>
      <c r="O970" s="419"/>
      <c r="P970" s="427"/>
      <c r="Q970" s="316"/>
      <c r="R970" s="316"/>
      <c r="S970" s="316"/>
      <c r="T970" s="316"/>
      <c r="U970" s="316"/>
      <c r="V970" s="316"/>
      <c r="W970" s="316"/>
      <c r="X970" s="316"/>
      <c r="Y970" s="317"/>
      <c r="Z970" s="318"/>
      <c r="AA970" s="318"/>
      <c r="AB970" s="319"/>
      <c r="AC970" s="327"/>
      <c r="AD970" s="425"/>
      <c r="AE970" s="425"/>
      <c r="AF970" s="425"/>
      <c r="AG970" s="425"/>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425"/>
      <c r="AE971" s="425"/>
      <c r="AF971" s="425"/>
      <c r="AG971" s="425"/>
      <c r="AH971" s="420"/>
      <c r="AI971" s="421"/>
      <c r="AJ971" s="421"/>
      <c r="AK971" s="421"/>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425"/>
      <c r="AE972" s="425"/>
      <c r="AF972" s="425"/>
      <c r="AG972" s="425"/>
      <c r="AH972" s="420"/>
      <c r="AI972" s="421"/>
      <c r="AJ972" s="421"/>
      <c r="AK972" s="421"/>
      <c r="AL972" s="324"/>
      <c r="AM972" s="325"/>
      <c r="AN972" s="325"/>
      <c r="AO972" s="326"/>
      <c r="AP972" s="320"/>
      <c r="AQ972" s="320"/>
      <c r="AR972" s="320"/>
      <c r="AS972" s="320"/>
      <c r="AT972" s="320"/>
      <c r="AU972" s="320"/>
      <c r="AV972" s="320"/>
      <c r="AW972" s="320"/>
      <c r="AX972" s="320"/>
    </row>
    <row r="973" spans="1:50" ht="48" hidden="1" customHeight="1" x14ac:dyDescent="0.15">
      <c r="A973" s="403">
        <v>5</v>
      </c>
      <c r="B973" s="403">
        <v>1</v>
      </c>
      <c r="C973" s="426"/>
      <c r="D973" s="417"/>
      <c r="E973" s="417"/>
      <c r="F973" s="417"/>
      <c r="G973" s="417"/>
      <c r="H973" s="417"/>
      <c r="I973" s="417"/>
      <c r="J973" s="418"/>
      <c r="K973" s="419"/>
      <c r="L973" s="419"/>
      <c r="M973" s="419"/>
      <c r="N973" s="419"/>
      <c r="O973" s="419"/>
      <c r="P973" s="427"/>
      <c r="Q973" s="316"/>
      <c r="R973" s="316"/>
      <c r="S973" s="316"/>
      <c r="T973" s="316"/>
      <c r="U973" s="316"/>
      <c r="V973" s="316"/>
      <c r="W973" s="316"/>
      <c r="X973" s="316"/>
      <c r="Y973" s="317"/>
      <c r="Z973" s="318"/>
      <c r="AA973" s="318"/>
      <c r="AB973" s="319"/>
      <c r="AC973" s="327"/>
      <c r="AD973" s="425"/>
      <c r="AE973" s="425"/>
      <c r="AF973" s="425"/>
      <c r="AG973" s="425"/>
      <c r="AH973" s="420"/>
      <c r="AI973" s="421"/>
      <c r="AJ973" s="421"/>
      <c r="AK973" s="421"/>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26"/>
      <c r="D974" s="417"/>
      <c r="E974" s="417"/>
      <c r="F974" s="417"/>
      <c r="G974" s="417"/>
      <c r="H974" s="417"/>
      <c r="I974" s="417"/>
      <c r="J974" s="418"/>
      <c r="K974" s="419"/>
      <c r="L974" s="419"/>
      <c r="M974" s="419"/>
      <c r="N974" s="419"/>
      <c r="O974" s="419"/>
      <c r="P974" s="427"/>
      <c r="Q974" s="316"/>
      <c r="R974" s="316"/>
      <c r="S974" s="316"/>
      <c r="T974" s="316"/>
      <c r="U974" s="316"/>
      <c r="V974" s="316"/>
      <c r="W974" s="316"/>
      <c r="X974" s="316"/>
      <c r="Y974" s="317"/>
      <c r="Z974" s="318"/>
      <c r="AA974" s="318"/>
      <c r="AB974" s="319"/>
      <c r="AC974" s="327"/>
      <c r="AD974" s="425"/>
      <c r="AE974" s="425"/>
      <c r="AF974" s="425"/>
      <c r="AG974" s="425"/>
      <c r="AH974" s="420"/>
      <c r="AI974" s="421"/>
      <c r="AJ974" s="421"/>
      <c r="AK974" s="421"/>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26"/>
      <c r="D975" s="417"/>
      <c r="E975" s="417"/>
      <c r="F975" s="417"/>
      <c r="G975" s="417"/>
      <c r="H975" s="417"/>
      <c r="I975" s="417"/>
      <c r="J975" s="418"/>
      <c r="K975" s="419"/>
      <c r="L975" s="419"/>
      <c r="M975" s="419"/>
      <c r="N975" s="419"/>
      <c r="O975" s="419"/>
      <c r="P975" s="427"/>
      <c r="Q975" s="316"/>
      <c r="R975" s="316"/>
      <c r="S975" s="316"/>
      <c r="T975" s="316"/>
      <c r="U975" s="316"/>
      <c r="V975" s="316"/>
      <c r="W975" s="316"/>
      <c r="X975" s="316"/>
      <c r="Y975" s="317"/>
      <c r="Z975" s="318"/>
      <c r="AA975" s="318"/>
      <c r="AB975" s="319"/>
      <c r="AC975" s="327"/>
      <c r="AD975" s="425"/>
      <c r="AE975" s="425"/>
      <c r="AF975" s="425"/>
      <c r="AG975" s="425"/>
      <c r="AH975" s="420"/>
      <c r="AI975" s="421"/>
      <c r="AJ975" s="421"/>
      <c r="AK975" s="421"/>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26"/>
      <c r="D976" s="417"/>
      <c r="E976" s="417"/>
      <c r="F976" s="417"/>
      <c r="G976" s="417"/>
      <c r="H976" s="417"/>
      <c r="I976" s="417"/>
      <c r="J976" s="418"/>
      <c r="K976" s="419"/>
      <c r="L976" s="419"/>
      <c r="M976" s="419"/>
      <c r="N976" s="419"/>
      <c r="O976" s="419"/>
      <c r="P976" s="427"/>
      <c r="Q976" s="316"/>
      <c r="R976" s="316"/>
      <c r="S976" s="316"/>
      <c r="T976" s="316"/>
      <c r="U976" s="316"/>
      <c r="V976" s="316"/>
      <c r="W976" s="316"/>
      <c r="X976" s="316"/>
      <c r="Y976" s="317"/>
      <c r="Z976" s="318"/>
      <c r="AA976" s="318"/>
      <c r="AB976" s="319"/>
      <c r="AC976" s="327"/>
      <c r="AD976" s="425"/>
      <c r="AE976" s="425"/>
      <c r="AF976" s="425"/>
      <c r="AG976" s="425"/>
      <c r="AH976" s="420"/>
      <c r="AI976" s="421"/>
      <c r="AJ976" s="421"/>
      <c r="AK976" s="421"/>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26"/>
      <c r="D977" s="417"/>
      <c r="E977" s="417"/>
      <c r="F977" s="417"/>
      <c r="G977" s="417"/>
      <c r="H977" s="417"/>
      <c r="I977" s="417"/>
      <c r="J977" s="418"/>
      <c r="K977" s="419"/>
      <c r="L977" s="419"/>
      <c r="M977" s="419"/>
      <c r="N977" s="419"/>
      <c r="O977" s="419"/>
      <c r="P977" s="427"/>
      <c r="Q977" s="316"/>
      <c r="R977" s="316"/>
      <c r="S977" s="316"/>
      <c r="T977" s="316"/>
      <c r="U977" s="316"/>
      <c r="V977" s="316"/>
      <c r="W977" s="316"/>
      <c r="X977" s="316"/>
      <c r="Y977" s="317"/>
      <c r="Z977" s="318"/>
      <c r="AA977" s="318"/>
      <c r="AB977" s="319"/>
      <c r="AC977" s="327"/>
      <c r="AD977" s="425"/>
      <c r="AE977" s="425"/>
      <c r="AF977" s="425"/>
      <c r="AG977" s="425"/>
      <c r="AH977" s="420"/>
      <c r="AI977" s="421"/>
      <c r="AJ977" s="421"/>
      <c r="AK977" s="421"/>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26"/>
      <c r="D978" s="417"/>
      <c r="E978" s="417"/>
      <c r="F978" s="417"/>
      <c r="G978" s="417"/>
      <c r="H978" s="417"/>
      <c r="I978" s="417"/>
      <c r="J978" s="418"/>
      <c r="K978" s="419"/>
      <c r="L978" s="419"/>
      <c r="M978" s="419"/>
      <c r="N978" s="419"/>
      <c r="O978" s="419"/>
      <c r="P978" s="427"/>
      <c r="Q978" s="316"/>
      <c r="R978" s="316"/>
      <c r="S978" s="316"/>
      <c r="T978" s="316"/>
      <c r="U978" s="316"/>
      <c r="V978" s="316"/>
      <c r="W978" s="316"/>
      <c r="X978" s="316"/>
      <c r="Y978" s="317"/>
      <c r="Z978" s="318"/>
      <c r="AA978" s="318"/>
      <c r="AB978" s="319"/>
      <c r="AC978" s="327"/>
      <c r="AD978" s="425"/>
      <c r="AE978" s="425"/>
      <c r="AF978" s="425"/>
      <c r="AG978" s="425"/>
      <c r="AH978" s="420"/>
      <c r="AI978" s="421"/>
      <c r="AJ978" s="421"/>
      <c r="AK978" s="421"/>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26"/>
      <c r="D979" s="417"/>
      <c r="E979" s="417"/>
      <c r="F979" s="417"/>
      <c r="G979" s="417"/>
      <c r="H979" s="417"/>
      <c r="I979" s="417"/>
      <c r="J979" s="418"/>
      <c r="K979" s="419"/>
      <c r="L979" s="419"/>
      <c r="M979" s="419"/>
      <c r="N979" s="419"/>
      <c r="O979" s="419"/>
      <c r="P979" s="427"/>
      <c r="Q979" s="316"/>
      <c r="R979" s="316"/>
      <c r="S979" s="316"/>
      <c r="T979" s="316"/>
      <c r="U979" s="316"/>
      <c r="V979" s="316"/>
      <c r="W979" s="316"/>
      <c r="X979" s="316"/>
      <c r="Y979" s="317"/>
      <c r="Z979" s="318"/>
      <c r="AA979" s="318"/>
      <c r="AB979" s="319"/>
      <c r="AC979" s="327"/>
      <c r="AD979" s="425"/>
      <c r="AE979" s="425"/>
      <c r="AF979" s="425"/>
      <c r="AG979" s="425"/>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26"/>
      <c r="D980" s="417"/>
      <c r="E980" s="417"/>
      <c r="F980" s="417"/>
      <c r="G980" s="417"/>
      <c r="H980" s="417"/>
      <c r="I980" s="417"/>
      <c r="J980" s="418"/>
      <c r="K980" s="419"/>
      <c r="L980" s="419"/>
      <c r="M980" s="419"/>
      <c r="N980" s="419"/>
      <c r="O980" s="419"/>
      <c r="P980" s="427"/>
      <c r="Q980" s="316"/>
      <c r="R980" s="316"/>
      <c r="S980" s="316"/>
      <c r="T980" s="316"/>
      <c r="U980" s="316"/>
      <c r="V980" s="316"/>
      <c r="W980" s="316"/>
      <c r="X980" s="316"/>
      <c r="Y980" s="317"/>
      <c r="Z980" s="318"/>
      <c r="AA980" s="318"/>
      <c r="AB980" s="319"/>
      <c r="AC980" s="327"/>
      <c r="AD980" s="425"/>
      <c r="AE980" s="425"/>
      <c r="AF980" s="425"/>
      <c r="AG980" s="425"/>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26"/>
      <c r="D981" s="417"/>
      <c r="E981" s="417"/>
      <c r="F981" s="417"/>
      <c r="G981" s="417"/>
      <c r="H981" s="417"/>
      <c r="I981" s="417"/>
      <c r="J981" s="418"/>
      <c r="K981" s="419"/>
      <c r="L981" s="419"/>
      <c r="M981" s="419"/>
      <c r="N981" s="419"/>
      <c r="O981" s="419"/>
      <c r="P981" s="427"/>
      <c r="Q981" s="316"/>
      <c r="R981" s="316"/>
      <c r="S981" s="316"/>
      <c r="T981" s="316"/>
      <c r="U981" s="316"/>
      <c r="V981" s="316"/>
      <c r="W981" s="316"/>
      <c r="X981" s="316"/>
      <c r="Y981" s="317"/>
      <c r="Z981" s="318"/>
      <c r="AA981" s="318"/>
      <c r="AB981" s="319"/>
      <c r="AC981" s="327"/>
      <c r="AD981" s="425"/>
      <c r="AE981" s="425"/>
      <c r="AF981" s="425"/>
      <c r="AG981" s="425"/>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26"/>
      <c r="D982" s="417"/>
      <c r="E982" s="417"/>
      <c r="F982" s="417"/>
      <c r="G982" s="417"/>
      <c r="H982" s="417"/>
      <c r="I982" s="417"/>
      <c r="J982" s="418"/>
      <c r="K982" s="419"/>
      <c r="L982" s="419"/>
      <c r="M982" s="419"/>
      <c r="N982" s="419"/>
      <c r="O982" s="419"/>
      <c r="P982" s="427"/>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26"/>
      <c r="D983" s="417"/>
      <c r="E983" s="417"/>
      <c r="F983" s="417"/>
      <c r="G983" s="417"/>
      <c r="H983" s="417"/>
      <c r="I983" s="417"/>
      <c r="J983" s="418"/>
      <c r="K983" s="419"/>
      <c r="L983" s="419"/>
      <c r="M983" s="419"/>
      <c r="N983" s="419"/>
      <c r="O983" s="419"/>
      <c r="P983" s="427"/>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26"/>
      <c r="D984" s="417"/>
      <c r="E984" s="417"/>
      <c r="F984" s="417"/>
      <c r="G984" s="417"/>
      <c r="H984" s="417"/>
      <c r="I984" s="417"/>
      <c r="J984" s="418"/>
      <c r="K984" s="419"/>
      <c r="L984" s="419"/>
      <c r="M984" s="419"/>
      <c r="N984" s="419"/>
      <c r="O984" s="419"/>
      <c r="P984" s="427"/>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26"/>
      <c r="D985" s="417"/>
      <c r="E985" s="417"/>
      <c r="F985" s="417"/>
      <c r="G985" s="417"/>
      <c r="H985" s="417"/>
      <c r="I985" s="417"/>
      <c r="J985" s="418"/>
      <c r="K985" s="419"/>
      <c r="L985" s="419"/>
      <c r="M985" s="419"/>
      <c r="N985" s="419"/>
      <c r="O985" s="419"/>
      <c r="P985" s="427"/>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26"/>
      <c r="D986" s="417"/>
      <c r="E986" s="417"/>
      <c r="F986" s="417"/>
      <c r="G986" s="417"/>
      <c r="H986" s="417"/>
      <c r="I986" s="417"/>
      <c r="J986" s="418"/>
      <c r="K986" s="419"/>
      <c r="L986" s="419"/>
      <c r="M986" s="419"/>
      <c r="N986" s="419"/>
      <c r="O986" s="419"/>
      <c r="P986" s="427"/>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465</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3" t="s">
        <v>484</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900"/>
      <c r="AP1101" s="429" t="s">
        <v>466</v>
      </c>
      <c r="AQ1101" s="429"/>
      <c r="AR1101" s="429"/>
      <c r="AS1101" s="429"/>
      <c r="AT1101" s="429"/>
      <c r="AU1101" s="429"/>
      <c r="AV1101" s="429"/>
      <c r="AW1101" s="429"/>
      <c r="AX1101" s="429"/>
    </row>
    <row r="1102" spans="1:50" ht="30" customHeight="1" x14ac:dyDescent="0.15">
      <c r="A1102" s="403">
        <v>1</v>
      </c>
      <c r="B1102" s="403">
        <v>1</v>
      </c>
      <c r="C1102" s="899"/>
      <c r="D1102" s="899"/>
      <c r="E1102" s="897" t="s">
        <v>586</v>
      </c>
      <c r="F1102" s="898"/>
      <c r="G1102" s="898"/>
      <c r="H1102" s="898"/>
      <c r="I1102" s="898"/>
      <c r="J1102" s="418" t="s">
        <v>586</v>
      </c>
      <c r="K1102" s="419"/>
      <c r="L1102" s="419"/>
      <c r="M1102" s="419"/>
      <c r="N1102" s="419"/>
      <c r="O1102" s="419"/>
      <c r="P1102" s="427" t="s">
        <v>586</v>
      </c>
      <c r="Q1102" s="316"/>
      <c r="R1102" s="316"/>
      <c r="S1102" s="316"/>
      <c r="T1102" s="316"/>
      <c r="U1102" s="316"/>
      <c r="V1102" s="316"/>
      <c r="W1102" s="316"/>
      <c r="X1102" s="316"/>
      <c r="Y1102" s="317" t="s">
        <v>586</v>
      </c>
      <c r="Z1102" s="318"/>
      <c r="AA1102" s="318"/>
      <c r="AB1102" s="319"/>
      <c r="AC1102" s="321"/>
      <c r="AD1102" s="321"/>
      <c r="AE1102" s="321"/>
      <c r="AF1102" s="321"/>
      <c r="AG1102" s="321"/>
      <c r="AH1102" s="322" t="s">
        <v>586</v>
      </c>
      <c r="AI1102" s="323"/>
      <c r="AJ1102" s="323"/>
      <c r="AK1102" s="323"/>
      <c r="AL1102" s="324" t="s">
        <v>586</v>
      </c>
      <c r="AM1102" s="325"/>
      <c r="AN1102" s="325"/>
      <c r="AO1102" s="326"/>
      <c r="AP1102" s="320" t="s">
        <v>586</v>
      </c>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60"/>
      <c r="F1119" s="898"/>
      <c r="G1119" s="898"/>
      <c r="H1119" s="898"/>
      <c r="I1119" s="89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9" priority="14049">
      <formula>IF(RIGHT(TEXT(P14,"0.#"),1)=".",FALSE,TRUE)</formula>
    </cfRule>
    <cfRule type="expression" dxfId="2788" priority="14050">
      <formula>IF(RIGHT(TEXT(P14,"0.#"),1)=".",TRUE,FALSE)</formula>
    </cfRule>
  </conditionalFormatting>
  <conditionalFormatting sqref="AE32">
    <cfRule type="expression" dxfId="2787" priority="14039">
      <formula>IF(RIGHT(TEXT(AE32,"0.#"),1)=".",FALSE,TRUE)</formula>
    </cfRule>
    <cfRule type="expression" dxfId="2786" priority="14040">
      <formula>IF(RIGHT(TEXT(AE32,"0.#"),1)=".",TRUE,FALSE)</formula>
    </cfRule>
  </conditionalFormatting>
  <conditionalFormatting sqref="P18:AX18">
    <cfRule type="expression" dxfId="2785" priority="13925">
      <formula>IF(RIGHT(TEXT(P18,"0.#"),1)=".",FALSE,TRUE)</formula>
    </cfRule>
    <cfRule type="expression" dxfId="2784" priority="13926">
      <formula>IF(RIGHT(TEXT(P18,"0.#"),1)=".",TRUE,FALSE)</formula>
    </cfRule>
  </conditionalFormatting>
  <conditionalFormatting sqref="Y782">
    <cfRule type="expression" dxfId="2783" priority="13921">
      <formula>IF(RIGHT(TEXT(Y782,"0.#"),1)=".",FALSE,TRUE)</formula>
    </cfRule>
    <cfRule type="expression" dxfId="2782" priority="13922">
      <formula>IF(RIGHT(TEXT(Y782,"0.#"),1)=".",TRUE,FALSE)</formula>
    </cfRule>
  </conditionalFormatting>
  <conditionalFormatting sqref="Y791">
    <cfRule type="expression" dxfId="2781" priority="13917">
      <formula>IF(RIGHT(TEXT(Y791,"0.#"),1)=".",FALSE,TRUE)</formula>
    </cfRule>
    <cfRule type="expression" dxfId="2780" priority="13918">
      <formula>IF(RIGHT(TEXT(Y791,"0.#"),1)=".",TRUE,FALSE)</formula>
    </cfRule>
  </conditionalFormatting>
  <conditionalFormatting sqref="Y822:Y829 Y820 Y809:Y816 Y807 Y796:Y803 Y794">
    <cfRule type="expression" dxfId="2779" priority="13699">
      <formula>IF(RIGHT(TEXT(Y794,"0.#"),1)=".",FALSE,TRUE)</formula>
    </cfRule>
    <cfRule type="expression" dxfId="2778" priority="13700">
      <formula>IF(RIGHT(TEXT(Y794,"0.#"),1)=".",TRUE,FALSE)</formula>
    </cfRule>
  </conditionalFormatting>
  <conditionalFormatting sqref="P16:AQ17 P15:AX15 P13:AX13">
    <cfRule type="expression" dxfId="2777" priority="13747">
      <formula>IF(RIGHT(TEXT(P13,"0.#"),1)=".",FALSE,TRUE)</formula>
    </cfRule>
    <cfRule type="expression" dxfId="2776" priority="13748">
      <formula>IF(RIGHT(TEXT(P13,"0.#"),1)=".",TRUE,FALSE)</formula>
    </cfRule>
  </conditionalFormatting>
  <conditionalFormatting sqref="P19:AJ19">
    <cfRule type="expression" dxfId="2775" priority="13745">
      <formula>IF(RIGHT(TEXT(P19,"0.#"),1)=".",FALSE,TRUE)</formula>
    </cfRule>
    <cfRule type="expression" dxfId="2774" priority="13746">
      <formula>IF(RIGHT(TEXT(P19,"0.#"),1)=".",TRUE,FALSE)</formula>
    </cfRule>
  </conditionalFormatting>
  <conditionalFormatting sqref="AE101 AQ101">
    <cfRule type="expression" dxfId="2773" priority="13737">
      <formula>IF(RIGHT(TEXT(AE101,"0.#"),1)=".",FALSE,TRUE)</formula>
    </cfRule>
    <cfRule type="expression" dxfId="2772" priority="13738">
      <formula>IF(RIGHT(TEXT(AE101,"0.#"),1)=".",TRUE,FALSE)</formula>
    </cfRule>
  </conditionalFormatting>
  <conditionalFormatting sqref="Y783:Y790 Y781">
    <cfRule type="expression" dxfId="2771" priority="13723">
      <formula>IF(RIGHT(TEXT(Y781,"0.#"),1)=".",FALSE,TRUE)</formula>
    </cfRule>
    <cfRule type="expression" dxfId="2770" priority="13724">
      <formula>IF(RIGHT(TEXT(Y781,"0.#"),1)=".",TRUE,FALSE)</formula>
    </cfRule>
  </conditionalFormatting>
  <conditionalFormatting sqref="AU782">
    <cfRule type="expression" dxfId="2769" priority="13721">
      <formula>IF(RIGHT(TEXT(AU782,"0.#"),1)=".",FALSE,TRUE)</formula>
    </cfRule>
    <cfRule type="expression" dxfId="2768" priority="13722">
      <formula>IF(RIGHT(TEXT(AU782,"0.#"),1)=".",TRUE,FALSE)</formula>
    </cfRule>
  </conditionalFormatting>
  <conditionalFormatting sqref="AU791">
    <cfRule type="expression" dxfId="2767" priority="13719">
      <formula>IF(RIGHT(TEXT(AU791,"0.#"),1)=".",FALSE,TRUE)</formula>
    </cfRule>
    <cfRule type="expression" dxfId="2766" priority="13720">
      <formula>IF(RIGHT(TEXT(AU791,"0.#"),1)=".",TRUE,FALSE)</formula>
    </cfRule>
  </conditionalFormatting>
  <conditionalFormatting sqref="AU783:AU790 AU781">
    <cfRule type="expression" dxfId="2765" priority="13717">
      <formula>IF(RIGHT(TEXT(AU781,"0.#"),1)=".",FALSE,TRUE)</formula>
    </cfRule>
    <cfRule type="expression" dxfId="2764" priority="13718">
      <formula>IF(RIGHT(TEXT(AU781,"0.#"),1)=".",TRUE,FALSE)</formula>
    </cfRule>
  </conditionalFormatting>
  <conditionalFormatting sqref="Y821 Y808 Y795">
    <cfRule type="expression" dxfId="2763" priority="13703">
      <formula>IF(RIGHT(TEXT(Y795,"0.#"),1)=".",FALSE,TRUE)</formula>
    </cfRule>
    <cfRule type="expression" dxfId="2762" priority="13704">
      <formula>IF(RIGHT(TEXT(Y795,"0.#"),1)=".",TRUE,FALSE)</formula>
    </cfRule>
  </conditionalFormatting>
  <conditionalFormatting sqref="Y830 Y817 Y804">
    <cfRule type="expression" dxfId="2761" priority="13701">
      <formula>IF(RIGHT(TEXT(Y804,"0.#"),1)=".",FALSE,TRUE)</formula>
    </cfRule>
    <cfRule type="expression" dxfId="2760" priority="13702">
      <formula>IF(RIGHT(TEXT(Y804,"0.#"),1)=".",TRUE,FALSE)</formula>
    </cfRule>
  </conditionalFormatting>
  <conditionalFormatting sqref="AU821 AU808 AU795">
    <cfRule type="expression" dxfId="2759" priority="13697">
      <formula>IF(RIGHT(TEXT(AU795,"0.#"),1)=".",FALSE,TRUE)</formula>
    </cfRule>
    <cfRule type="expression" dxfId="2758" priority="13698">
      <formula>IF(RIGHT(TEXT(AU795,"0.#"),1)=".",TRUE,FALSE)</formula>
    </cfRule>
  </conditionalFormatting>
  <conditionalFormatting sqref="AU830 AU817 AU804">
    <cfRule type="expression" dxfId="2757" priority="13695">
      <formula>IF(RIGHT(TEXT(AU804,"0.#"),1)=".",FALSE,TRUE)</formula>
    </cfRule>
    <cfRule type="expression" dxfId="2756" priority="13696">
      <formula>IF(RIGHT(TEXT(AU804,"0.#"),1)=".",TRUE,FALSE)</formula>
    </cfRule>
  </conditionalFormatting>
  <conditionalFormatting sqref="AU822:AU829 AU820 AU809:AU816 AU807 AU796:AU803 AU794">
    <cfRule type="expression" dxfId="2755" priority="13693">
      <formula>IF(RIGHT(TEXT(AU794,"0.#"),1)=".",FALSE,TRUE)</formula>
    </cfRule>
    <cfRule type="expression" dxfId="2754" priority="13694">
      <formula>IF(RIGHT(TEXT(AU794,"0.#"),1)=".",TRUE,FALSE)</formula>
    </cfRule>
  </conditionalFormatting>
  <conditionalFormatting sqref="AM87">
    <cfRule type="expression" dxfId="2753" priority="13347">
      <formula>IF(RIGHT(TEXT(AM87,"0.#"),1)=".",FALSE,TRUE)</formula>
    </cfRule>
    <cfRule type="expression" dxfId="2752" priority="13348">
      <formula>IF(RIGHT(TEXT(AM87,"0.#"),1)=".",TRUE,FALSE)</formula>
    </cfRule>
  </conditionalFormatting>
  <conditionalFormatting sqref="AE55">
    <cfRule type="expression" dxfId="2751" priority="13415">
      <formula>IF(RIGHT(TEXT(AE55,"0.#"),1)=".",FALSE,TRUE)</formula>
    </cfRule>
    <cfRule type="expression" dxfId="2750" priority="13416">
      <formula>IF(RIGHT(TEXT(AE55,"0.#"),1)=".",TRUE,FALSE)</formula>
    </cfRule>
  </conditionalFormatting>
  <conditionalFormatting sqref="AI55">
    <cfRule type="expression" dxfId="2749" priority="13413">
      <formula>IF(RIGHT(TEXT(AI55,"0.#"),1)=".",FALSE,TRUE)</formula>
    </cfRule>
    <cfRule type="expression" dxfId="2748" priority="13414">
      <formula>IF(RIGHT(TEXT(AI55,"0.#"),1)=".",TRUE,FALSE)</formula>
    </cfRule>
  </conditionalFormatting>
  <conditionalFormatting sqref="AM34 AE34 AI34">
    <cfRule type="expression" dxfId="2747" priority="13493">
      <formula>IF(RIGHT(TEXT(AE34,"0.#"),1)=".",FALSE,TRUE)</formula>
    </cfRule>
    <cfRule type="expression" dxfId="2746" priority="13494">
      <formula>IF(RIGHT(TEXT(AE34,"0.#"),1)=".",TRUE,FALSE)</formula>
    </cfRule>
  </conditionalFormatting>
  <conditionalFormatting sqref="AE33">
    <cfRule type="expression" dxfId="2745" priority="13507">
      <formula>IF(RIGHT(TEXT(AE33,"0.#"),1)=".",FALSE,TRUE)</formula>
    </cfRule>
    <cfRule type="expression" dxfId="2744" priority="13508">
      <formula>IF(RIGHT(TEXT(AE33,"0.#"),1)=".",TRUE,FALSE)</formula>
    </cfRule>
  </conditionalFormatting>
  <conditionalFormatting sqref="AI33">
    <cfRule type="expression" dxfId="2743" priority="13501">
      <formula>IF(RIGHT(TEXT(AI33,"0.#"),1)=".",FALSE,TRUE)</formula>
    </cfRule>
    <cfRule type="expression" dxfId="2742" priority="13502">
      <formula>IF(RIGHT(TEXT(AI33,"0.#"),1)=".",TRUE,FALSE)</formula>
    </cfRule>
  </conditionalFormatting>
  <conditionalFormatting sqref="AI32">
    <cfRule type="expression" dxfId="2741" priority="13499">
      <formula>IF(RIGHT(TEXT(AI32,"0.#"),1)=".",FALSE,TRUE)</formula>
    </cfRule>
    <cfRule type="expression" dxfId="2740" priority="13500">
      <formula>IF(RIGHT(TEXT(AI32,"0.#"),1)=".",TRUE,FALSE)</formula>
    </cfRule>
  </conditionalFormatting>
  <conditionalFormatting sqref="AM32">
    <cfRule type="expression" dxfId="2739" priority="13497">
      <formula>IF(RIGHT(TEXT(AM32,"0.#"),1)=".",FALSE,TRUE)</formula>
    </cfRule>
    <cfRule type="expression" dxfId="2738" priority="13498">
      <formula>IF(RIGHT(TEXT(AM32,"0.#"),1)=".",TRUE,FALSE)</formula>
    </cfRule>
  </conditionalFormatting>
  <conditionalFormatting sqref="AM33">
    <cfRule type="expression" dxfId="2737" priority="13495">
      <formula>IF(RIGHT(TEXT(AM33,"0.#"),1)=".",FALSE,TRUE)</formula>
    </cfRule>
    <cfRule type="expression" dxfId="2736" priority="13496">
      <formula>IF(RIGHT(TEXT(AM33,"0.#"),1)=".",TRUE,FALSE)</formula>
    </cfRule>
  </conditionalFormatting>
  <conditionalFormatting sqref="AQ32:AQ34">
    <cfRule type="expression" dxfId="2735" priority="13487">
      <formula>IF(RIGHT(TEXT(AQ32,"0.#"),1)=".",FALSE,TRUE)</formula>
    </cfRule>
    <cfRule type="expression" dxfId="2734" priority="13488">
      <formula>IF(RIGHT(TEXT(AQ32,"0.#"),1)=".",TRUE,FALSE)</formula>
    </cfRule>
  </conditionalFormatting>
  <conditionalFormatting sqref="AU32:AU34">
    <cfRule type="expression" dxfId="2733" priority="13485">
      <formula>IF(RIGHT(TEXT(AU32,"0.#"),1)=".",FALSE,TRUE)</formula>
    </cfRule>
    <cfRule type="expression" dxfId="2732" priority="13486">
      <formula>IF(RIGHT(TEXT(AU32,"0.#"),1)=".",TRUE,FALSE)</formula>
    </cfRule>
  </conditionalFormatting>
  <conditionalFormatting sqref="AE53">
    <cfRule type="expression" dxfId="2731" priority="13419">
      <formula>IF(RIGHT(TEXT(AE53,"0.#"),1)=".",FALSE,TRUE)</formula>
    </cfRule>
    <cfRule type="expression" dxfId="2730" priority="13420">
      <formula>IF(RIGHT(TEXT(AE53,"0.#"),1)=".",TRUE,FALSE)</formula>
    </cfRule>
  </conditionalFormatting>
  <conditionalFormatting sqref="AE54">
    <cfRule type="expression" dxfId="2729" priority="13417">
      <formula>IF(RIGHT(TEXT(AE54,"0.#"),1)=".",FALSE,TRUE)</formula>
    </cfRule>
    <cfRule type="expression" dxfId="2728" priority="13418">
      <formula>IF(RIGHT(TEXT(AE54,"0.#"),1)=".",TRUE,FALSE)</formula>
    </cfRule>
  </conditionalFormatting>
  <conditionalFormatting sqref="AI54">
    <cfRule type="expression" dxfId="2727" priority="13411">
      <formula>IF(RIGHT(TEXT(AI54,"0.#"),1)=".",FALSE,TRUE)</formula>
    </cfRule>
    <cfRule type="expression" dxfId="2726" priority="13412">
      <formula>IF(RIGHT(TEXT(AI54,"0.#"),1)=".",TRUE,FALSE)</formula>
    </cfRule>
  </conditionalFormatting>
  <conditionalFormatting sqref="AI53">
    <cfRule type="expression" dxfId="2725" priority="13409">
      <formula>IF(RIGHT(TEXT(AI53,"0.#"),1)=".",FALSE,TRUE)</formula>
    </cfRule>
    <cfRule type="expression" dxfId="2724" priority="13410">
      <formula>IF(RIGHT(TEXT(AI53,"0.#"),1)=".",TRUE,FALSE)</formula>
    </cfRule>
  </conditionalFormatting>
  <conditionalFormatting sqref="AM53">
    <cfRule type="expression" dxfId="2723" priority="13407">
      <formula>IF(RIGHT(TEXT(AM53,"0.#"),1)=".",FALSE,TRUE)</formula>
    </cfRule>
    <cfRule type="expression" dxfId="2722" priority="13408">
      <formula>IF(RIGHT(TEXT(AM53,"0.#"),1)=".",TRUE,FALSE)</formula>
    </cfRule>
  </conditionalFormatting>
  <conditionalFormatting sqref="AM54">
    <cfRule type="expression" dxfId="2721" priority="13405">
      <formula>IF(RIGHT(TEXT(AM54,"0.#"),1)=".",FALSE,TRUE)</formula>
    </cfRule>
    <cfRule type="expression" dxfId="2720" priority="13406">
      <formula>IF(RIGHT(TEXT(AM54,"0.#"),1)=".",TRUE,FALSE)</formula>
    </cfRule>
  </conditionalFormatting>
  <conditionalFormatting sqref="AM55">
    <cfRule type="expression" dxfId="2719" priority="13403">
      <formula>IF(RIGHT(TEXT(AM55,"0.#"),1)=".",FALSE,TRUE)</formula>
    </cfRule>
    <cfRule type="expression" dxfId="2718" priority="13404">
      <formula>IF(RIGHT(TEXT(AM55,"0.#"),1)=".",TRUE,FALSE)</formula>
    </cfRule>
  </conditionalFormatting>
  <conditionalFormatting sqref="AE60">
    <cfRule type="expression" dxfId="2717" priority="13389">
      <formula>IF(RIGHT(TEXT(AE60,"0.#"),1)=".",FALSE,TRUE)</formula>
    </cfRule>
    <cfRule type="expression" dxfId="2716" priority="13390">
      <formula>IF(RIGHT(TEXT(AE60,"0.#"),1)=".",TRUE,FALSE)</formula>
    </cfRule>
  </conditionalFormatting>
  <conditionalFormatting sqref="AE61">
    <cfRule type="expression" dxfId="2715" priority="13387">
      <formula>IF(RIGHT(TEXT(AE61,"0.#"),1)=".",FALSE,TRUE)</formula>
    </cfRule>
    <cfRule type="expression" dxfId="2714" priority="13388">
      <formula>IF(RIGHT(TEXT(AE61,"0.#"),1)=".",TRUE,FALSE)</formula>
    </cfRule>
  </conditionalFormatting>
  <conditionalFormatting sqref="AE62">
    <cfRule type="expression" dxfId="2713" priority="13385">
      <formula>IF(RIGHT(TEXT(AE62,"0.#"),1)=".",FALSE,TRUE)</formula>
    </cfRule>
    <cfRule type="expression" dxfId="2712" priority="13386">
      <formula>IF(RIGHT(TEXT(AE62,"0.#"),1)=".",TRUE,FALSE)</formula>
    </cfRule>
  </conditionalFormatting>
  <conditionalFormatting sqref="AI62">
    <cfRule type="expression" dxfId="2711" priority="13383">
      <formula>IF(RIGHT(TEXT(AI62,"0.#"),1)=".",FALSE,TRUE)</formula>
    </cfRule>
    <cfRule type="expression" dxfId="2710" priority="13384">
      <formula>IF(RIGHT(TEXT(AI62,"0.#"),1)=".",TRUE,FALSE)</formula>
    </cfRule>
  </conditionalFormatting>
  <conditionalFormatting sqref="AI61">
    <cfRule type="expression" dxfId="2709" priority="13381">
      <formula>IF(RIGHT(TEXT(AI61,"0.#"),1)=".",FALSE,TRUE)</formula>
    </cfRule>
    <cfRule type="expression" dxfId="2708" priority="13382">
      <formula>IF(RIGHT(TEXT(AI61,"0.#"),1)=".",TRUE,FALSE)</formula>
    </cfRule>
  </conditionalFormatting>
  <conditionalFormatting sqref="AI60">
    <cfRule type="expression" dxfId="2707" priority="13379">
      <formula>IF(RIGHT(TEXT(AI60,"0.#"),1)=".",FALSE,TRUE)</formula>
    </cfRule>
    <cfRule type="expression" dxfId="2706" priority="13380">
      <formula>IF(RIGHT(TEXT(AI60,"0.#"),1)=".",TRUE,FALSE)</formula>
    </cfRule>
  </conditionalFormatting>
  <conditionalFormatting sqref="AM60">
    <cfRule type="expression" dxfId="2705" priority="13377">
      <formula>IF(RIGHT(TEXT(AM60,"0.#"),1)=".",FALSE,TRUE)</formula>
    </cfRule>
    <cfRule type="expression" dxfId="2704" priority="13378">
      <formula>IF(RIGHT(TEXT(AM60,"0.#"),1)=".",TRUE,FALSE)</formula>
    </cfRule>
  </conditionalFormatting>
  <conditionalFormatting sqref="AM61">
    <cfRule type="expression" dxfId="2703" priority="13375">
      <formula>IF(RIGHT(TEXT(AM61,"0.#"),1)=".",FALSE,TRUE)</formula>
    </cfRule>
    <cfRule type="expression" dxfId="2702" priority="13376">
      <formula>IF(RIGHT(TEXT(AM61,"0.#"),1)=".",TRUE,FALSE)</formula>
    </cfRule>
  </conditionalFormatting>
  <conditionalFormatting sqref="AM62">
    <cfRule type="expression" dxfId="2701" priority="13373">
      <formula>IF(RIGHT(TEXT(AM62,"0.#"),1)=".",FALSE,TRUE)</formula>
    </cfRule>
    <cfRule type="expression" dxfId="2700" priority="13374">
      <formula>IF(RIGHT(TEXT(AM62,"0.#"),1)=".",TRUE,FALSE)</formula>
    </cfRule>
  </conditionalFormatting>
  <conditionalFormatting sqref="AE87">
    <cfRule type="expression" dxfId="2699" priority="13359">
      <formula>IF(RIGHT(TEXT(AE87,"0.#"),1)=".",FALSE,TRUE)</formula>
    </cfRule>
    <cfRule type="expression" dxfId="2698" priority="13360">
      <formula>IF(RIGHT(TEXT(AE87,"0.#"),1)=".",TRUE,FALSE)</formula>
    </cfRule>
  </conditionalFormatting>
  <conditionalFormatting sqref="AE88">
    <cfRule type="expression" dxfId="2697" priority="13357">
      <formula>IF(RIGHT(TEXT(AE88,"0.#"),1)=".",FALSE,TRUE)</formula>
    </cfRule>
    <cfRule type="expression" dxfId="2696" priority="13358">
      <formula>IF(RIGHT(TEXT(AE88,"0.#"),1)=".",TRUE,FALSE)</formula>
    </cfRule>
  </conditionalFormatting>
  <conditionalFormatting sqref="AE89">
    <cfRule type="expression" dxfId="2695" priority="13355">
      <formula>IF(RIGHT(TEXT(AE89,"0.#"),1)=".",FALSE,TRUE)</formula>
    </cfRule>
    <cfRule type="expression" dxfId="2694" priority="13356">
      <formula>IF(RIGHT(TEXT(AE89,"0.#"),1)=".",TRUE,FALSE)</formula>
    </cfRule>
  </conditionalFormatting>
  <conditionalFormatting sqref="AI89">
    <cfRule type="expression" dxfId="2693" priority="13353">
      <formula>IF(RIGHT(TEXT(AI89,"0.#"),1)=".",FALSE,TRUE)</formula>
    </cfRule>
    <cfRule type="expression" dxfId="2692" priority="13354">
      <formula>IF(RIGHT(TEXT(AI89,"0.#"),1)=".",TRUE,FALSE)</formula>
    </cfRule>
  </conditionalFormatting>
  <conditionalFormatting sqref="AI88">
    <cfRule type="expression" dxfId="2691" priority="13351">
      <formula>IF(RIGHT(TEXT(AI88,"0.#"),1)=".",FALSE,TRUE)</formula>
    </cfRule>
    <cfRule type="expression" dxfId="2690" priority="13352">
      <formula>IF(RIGHT(TEXT(AI88,"0.#"),1)=".",TRUE,FALSE)</formula>
    </cfRule>
  </conditionalFormatting>
  <conditionalFormatting sqref="AI87">
    <cfRule type="expression" dxfId="2689" priority="13349">
      <formula>IF(RIGHT(TEXT(AI87,"0.#"),1)=".",FALSE,TRUE)</formula>
    </cfRule>
    <cfRule type="expression" dxfId="2688" priority="13350">
      <formula>IF(RIGHT(TEXT(AI87,"0.#"),1)=".",TRUE,FALSE)</formula>
    </cfRule>
  </conditionalFormatting>
  <conditionalFormatting sqref="AM88">
    <cfRule type="expression" dxfId="2687" priority="13345">
      <formula>IF(RIGHT(TEXT(AM88,"0.#"),1)=".",FALSE,TRUE)</formula>
    </cfRule>
    <cfRule type="expression" dxfId="2686" priority="13346">
      <formula>IF(RIGHT(TEXT(AM88,"0.#"),1)=".",TRUE,FALSE)</formula>
    </cfRule>
  </conditionalFormatting>
  <conditionalFormatting sqref="AM89">
    <cfRule type="expression" dxfId="2685" priority="13343">
      <formula>IF(RIGHT(TEXT(AM89,"0.#"),1)=".",FALSE,TRUE)</formula>
    </cfRule>
    <cfRule type="expression" dxfId="2684" priority="13344">
      <formula>IF(RIGHT(TEXT(AM89,"0.#"),1)=".",TRUE,FALSE)</formula>
    </cfRule>
  </conditionalFormatting>
  <conditionalFormatting sqref="AE92">
    <cfRule type="expression" dxfId="2683" priority="13329">
      <formula>IF(RIGHT(TEXT(AE92,"0.#"),1)=".",FALSE,TRUE)</formula>
    </cfRule>
    <cfRule type="expression" dxfId="2682" priority="13330">
      <formula>IF(RIGHT(TEXT(AE92,"0.#"),1)=".",TRUE,FALSE)</formula>
    </cfRule>
  </conditionalFormatting>
  <conditionalFormatting sqref="AE93">
    <cfRule type="expression" dxfId="2681" priority="13327">
      <formula>IF(RIGHT(TEXT(AE93,"0.#"),1)=".",FALSE,TRUE)</formula>
    </cfRule>
    <cfRule type="expression" dxfId="2680" priority="13328">
      <formula>IF(RIGHT(TEXT(AE93,"0.#"),1)=".",TRUE,FALSE)</formula>
    </cfRule>
  </conditionalFormatting>
  <conditionalFormatting sqref="AE94">
    <cfRule type="expression" dxfId="2679" priority="13325">
      <formula>IF(RIGHT(TEXT(AE94,"0.#"),1)=".",FALSE,TRUE)</formula>
    </cfRule>
    <cfRule type="expression" dxfId="2678" priority="13326">
      <formula>IF(RIGHT(TEXT(AE94,"0.#"),1)=".",TRUE,FALSE)</formula>
    </cfRule>
  </conditionalFormatting>
  <conditionalFormatting sqref="AI94">
    <cfRule type="expression" dxfId="2677" priority="13323">
      <formula>IF(RIGHT(TEXT(AI94,"0.#"),1)=".",FALSE,TRUE)</formula>
    </cfRule>
    <cfRule type="expression" dxfId="2676" priority="13324">
      <formula>IF(RIGHT(TEXT(AI94,"0.#"),1)=".",TRUE,FALSE)</formula>
    </cfRule>
  </conditionalFormatting>
  <conditionalFormatting sqref="AI93">
    <cfRule type="expression" dxfId="2675" priority="13321">
      <formula>IF(RIGHT(TEXT(AI93,"0.#"),1)=".",FALSE,TRUE)</formula>
    </cfRule>
    <cfRule type="expression" dxfId="2674" priority="13322">
      <formula>IF(RIGHT(TEXT(AI93,"0.#"),1)=".",TRUE,FALSE)</formula>
    </cfRule>
  </conditionalFormatting>
  <conditionalFormatting sqref="AI92">
    <cfRule type="expression" dxfId="2673" priority="13319">
      <formula>IF(RIGHT(TEXT(AI92,"0.#"),1)=".",FALSE,TRUE)</formula>
    </cfRule>
    <cfRule type="expression" dxfId="2672" priority="13320">
      <formula>IF(RIGHT(TEXT(AI92,"0.#"),1)=".",TRUE,FALSE)</formula>
    </cfRule>
  </conditionalFormatting>
  <conditionalFormatting sqref="AM92">
    <cfRule type="expression" dxfId="2671" priority="13317">
      <formula>IF(RIGHT(TEXT(AM92,"0.#"),1)=".",FALSE,TRUE)</formula>
    </cfRule>
    <cfRule type="expression" dxfId="2670" priority="13318">
      <formula>IF(RIGHT(TEXT(AM92,"0.#"),1)=".",TRUE,FALSE)</formula>
    </cfRule>
  </conditionalFormatting>
  <conditionalFormatting sqref="AM93">
    <cfRule type="expression" dxfId="2669" priority="13315">
      <formula>IF(RIGHT(TEXT(AM93,"0.#"),1)=".",FALSE,TRUE)</formula>
    </cfRule>
    <cfRule type="expression" dxfId="2668" priority="13316">
      <formula>IF(RIGHT(TEXT(AM93,"0.#"),1)=".",TRUE,FALSE)</formula>
    </cfRule>
  </conditionalFormatting>
  <conditionalFormatting sqref="AM94">
    <cfRule type="expression" dxfId="2667" priority="13313">
      <formula>IF(RIGHT(TEXT(AM94,"0.#"),1)=".",FALSE,TRUE)</formula>
    </cfRule>
    <cfRule type="expression" dxfId="2666" priority="13314">
      <formula>IF(RIGHT(TEXT(AM94,"0.#"),1)=".",TRUE,FALSE)</formula>
    </cfRule>
  </conditionalFormatting>
  <conditionalFormatting sqref="AE97">
    <cfRule type="expression" dxfId="2665" priority="13299">
      <formula>IF(RIGHT(TEXT(AE97,"0.#"),1)=".",FALSE,TRUE)</formula>
    </cfRule>
    <cfRule type="expression" dxfId="2664" priority="13300">
      <formula>IF(RIGHT(TEXT(AE97,"0.#"),1)=".",TRUE,FALSE)</formula>
    </cfRule>
  </conditionalFormatting>
  <conditionalFormatting sqref="AE98">
    <cfRule type="expression" dxfId="2663" priority="13297">
      <formula>IF(RIGHT(TEXT(AE98,"0.#"),1)=".",FALSE,TRUE)</formula>
    </cfRule>
    <cfRule type="expression" dxfId="2662" priority="13298">
      <formula>IF(RIGHT(TEXT(AE98,"0.#"),1)=".",TRUE,FALSE)</formula>
    </cfRule>
  </conditionalFormatting>
  <conditionalFormatting sqref="AE99">
    <cfRule type="expression" dxfId="2661" priority="13295">
      <formula>IF(RIGHT(TEXT(AE99,"0.#"),1)=".",FALSE,TRUE)</formula>
    </cfRule>
    <cfRule type="expression" dxfId="2660" priority="13296">
      <formula>IF(RIGHT(TEXT(AE99,"0.#"),1)=".",TRUE,FALSE)</formula>
    </cfRule>
  </conditionalFormatting>
  <conditionalFormatting sqref="AI99">
    <cfRule type="expression" dxfId="2659" priority="13293">
      <formula>IF(RIGHT(TEXT(AI99,"0.#"),1)=".",FALSE,TRUE)</formula>
    </cfRule>
    <cfRule type="expression" dxfId="2658" priority="13294">
      <formula>IF(RIGHT(TEXT(AI99,"0.#"),1)=".",TRUE,FALSE)</formula>
    </cfRule>
  </conditionalFormatting>
  <conditionalFormatting sqref="AI98">
    <cfRule type="expression" dxfId="2657" priority="13291">
      <formula>IF(RIGHT(TEXT(AI98,"0.#"),1)=".",FALSE,TRUE)</formula>
    </cfRule>
    <cfRule type="expression" dxfId="2656" priority="13292">
      <formula>IF(RIGHT(TEXT(AI98,"0.#"),1)=".",TRUE,FALSE)</formula>
    </cfRule>
  </conditionalFormatting>
  <conditionalFormatting sqref="AI97">
    <cfRule type="expression" dxfId="2655" priority="13289">
      <formula>IF(RIGHT(TEXT(AI97,"0.#"),1)=".",FALSE,TRUE)</formula>
    </cfRule>
    <cfRule type="expression" dxfId="2654" priority="13290">
      <formula>IF(RIGHT(TEXT(AI97,"0.#"),1)=".",TRUE,FALSE)</formula>
    </cfRule>
  </conditionalFormatting>
  <conditionalFormatting sqref="AM97">
    <cfRule type="expression" dxfId="2653" priority="13287">
      <formula>IF(RIGHT(TEXT(AM97,"0.#"),1)=".",FALSE,TRUE)</formula>
    </cfRule>
    <cfRule type="expression" dxfId="2652" priority="13288">
      <formula>IF(RIGHT(TEXT(AM97,"0.#"),1)=".",TRUE,FALSE)</formula>
    </cfRule>
  </conditionalFormatting>
  <conditionalFormatting sqref="AM98">
    <cfRule type="expression" dxfId="2651" priority="13285">
      <formula>IF(RIGHT(TEXT(AM98,"0.#"),1)=".",FALSE,TRUE)</formula>
    </cfRule>
    <cfRule type="expression" dxfId="2650" priority="13286">
      <formula>IF(RIGHT(TEXT(AM98,"0.#"),1)=".",TRUE,FALSE)</formula>
    </cfRule>
  </conditionalFormatting>
  <conditionalFormatting sqref="AM99">
    <cfRule type="expression" dxfId="2649" priority="13283">
      <formula>IF(RIGHT(TEXT(AM99,"0.#"),1)=".",FALSE,TRUE)</formula>
    </cfRule>
    <cfRule type="expression" dxfId="2648" priority="13284">
      <formula>IF(RIGHT(TEXT(AM99,"0.#"),1)=".",TRUE,FALSE)</formula>
    </cfRule>
  </conditionalFormatting>
  <conditionalFormatting sqref="AI101">
    <cfRule type="expression" dxfId="2647" priority="13269">
      <formula>IF(RIGHT(TEXT(AI101,"0.#"),1)=".",FALSE,TRUE)</formula>
    </cfRule>
    <cfRule type="expression" dxfId="2646" priority="13270">
      <formula>IF(RIGHT(TEXT(AI101,"0.#"),1)=".",TRUE,FALSE)</formula>
    </cfRule>
  </conditionalFormatting>
  <conditionalFormatting sqref="AM101">
    <cfRule type="expression" dxfId="2645" priority="13267">
      <formula>IF(RIGHT(TEXT(AM101,"0.#"),1)=".",FALSE,TRUE)</formula>
    </cfRule>
    <cfRule type="expression" dxfId="2644" priority="13268">
      <formula>IF(RIGHT(TEXT(AM101,"0.#"),1)=".",TRUE,FALSE)</formula>
    </cfRule>
  </conditionalFormatting>
  <conditionalFormatting sqref="AE102">
    <cfRule type="expression" dxfId="2643" priority="13265">
      <formula>IF(RIGHT(TEXT(AE102,"0.#"),1)=".",FALSE,TRUE)</formula>
    </cfRule>
    <cfRule type="expression" dxfId="2642" priority="13266">
      <formula>IF(RIGHT(TEXT(AE102,"0.#"),1)=".",TRUE,FALSE)</formula>
    </cfRule>
  </conditionalFormatting>
  <conditionalFormatting sqref="AI102">
    <cfRule type="expression" dxfId="2641" priority="13263">
      <formula>IF(RIGHT(TEXT(AI102,"0.#"),1)=".",FALSE,TRUE)</formula>
    </cfRule>
    <cfRule type="expression" dxfId="2640" priority="13264">
      <formula>IF(RIGHT(TEXT(AI102,"0.#"),1)=".",TRUE,FALSE)</formula>
    </cfRule>
  </conditionalFormatting>
  <conditionalFormatting sqref="AM102">
    <cfRule type="expression" dxfId="2639" priority="13261">
      <formula>IF(RIGHT(TEXT(AM102,"0.#"),1)=".",FALSE,TRUE)</formula>
    </cfRule>
    <cfRule type="expression" dxfId="2638" priority="13262">
      <formula>IF(RIGHT(TEXT(AM102,"0.#"),1)=".",TRUE,FALSE)</formula>
    </cfRule>
  </conditionalFormatting>
  <conditionalFormatting sqref="AQ102">
    <cfRule type="expression" dxfId="2637" priority="13259">
      <formula>IF(RIGHT(TEXT(AQ102,"0.#"),1)=".",FALSE,TRUE)</formula>
    </cfRule>
    <cfRule type="expression" dxfId="2636" priority="13260">
      <formula>IF(RIGHT(TEXT(AQ102,"0.#"),1)=".",TRUE,FALSE)</formula>
    </cfRule>
  </conditionalFormatting>
  <conditionalFormatting sqref="AE104">
    <cfRule type="expression" dxfId="2635" priority="13257">
      <formula>IF(RIGHT(TEXT(AE104,"0.#"),1)=".",FALSE,TRUE)</formula>
    </cfRule>
    <cfRule type="expression" dxfId="2634" priority="13258">
      <formula>IF(RIGHT(TEXT(AE104,"0.#"),1)=".",TRUE,FALSE)</formula>
    </cfRule>
  </conditionalFormatting>
  <conditionalFormatting sqref="AI104">
    <cfRule type="expression" dxfId="2633" priority="13255">
      <formula>IF(RIGHT(TEXT(AI104,"0.#"),1)=".",FALSE,TRUE)</formula>
    </cfRule>
    <cfRule type="expression" dxfId="2632" priority="13256">
      <formula>IF(RIGHT(TEXT(AI104,"0.#"),1)=".",TRUE,FALSE)</formula>
    </cfRule>
  </conditionalFormatting>
  <conditionalFormatting sqref="AM104">
    <cfRule type="expression" dxfId="2631" priority="13253">
      <formula>IF(RIGHT(TEXT(AM104,"0.#"),1)=".",FALSE,TRUE)</formula>
    </cfRule>
    <cfRule type="expression" dxfId="2630" priority="13254">
      <formula>IF(RIGHT(TEXT(AM104,"0.#"),1)=".",TRUE,FALSE)</formula>
    </cfRule>
  </conditionalFormatting>
  <conditionalFormatting sqref="AE105">
    <cfRule type="expression" dxfId="2629" priority="13251">
      <formula>IF(RIGHT(TEXT(AE105,"0.#"),1)=".",FALSE,TRUE)</formula>
    </cfRule>
    <cfRule type="expression" dxfId="2628" priority="13252">
      <formula>IF(RIGHT(TEXT(AE105,"0.#"),1)=".",TRUE,FALSE)</formula>
    </cfRule>
  </conditionalFormatting>
  <conditionalFormatting sqref="AI105">
    <cfRule type="expression" dxfId="2627" priority="13249">
      <formula>IF(RIGHT(TEXT(AI105,"0.#"),1)=".",FALSE,TRUE)</formula>
    </cfRule>
    <cfRule type="expression" dxfId="2626" priority="13250">
      <formula>IF(RIGHT(TEXT(AI105,"0.#"),1)=".",TRUE,FALSE)</formula>
    </cfRule>
  </conditionalFormatting>
  <conditionalFormatting sqref="AM105">
    <cfRule type="expression" dxfId="2625" priority="13247">
      <formula>IF(RIGHT(TEXT(AM105,"0.#"),1)=".",FALSE,TRUE)</formula>
    </cfRule>
    <cfRule type="expression" dxfId="2624" priority="13248">
      <formula>IF(RIGHT(TEXT(AM105,"0.#"),1)=".",TRUE,FALSE)</formula>
    </cfRule>
  </conditionalFormatting>
  <conditionalFormatting sqref="AE107">
    <cfRule type="expression" dxfId="2623" priority="13243">
      <formula>IF(RIGHT(TEXT(AE107,"0.#"),1)=".",FALSE,TRUE)</formula>
    </cfRule>
    <cfRule type="expression" dxfId="2622" priority="13244">
      <formula>IF(RIGHT(TEXT(AE107,"0.#"),1)=".",TRUE,FALSE)</formula>
    </cfRule>
  </conditionalFormatting>
  <conditionalFormatting sqref="AI107">
    <cfRule type="expression" dxfId="2621" priority="13241">
      <formula>IF(RIGHT(TEXT(AI107,"0.#"),1)=".",FALSE,TRUE)</formula>
    </cfRule>
    <cfRule type="expression" dxfId="2620" priority="13242">
      <formula>IF(RIGHT(TEXT(AI107,"0.#"),1)=".",TRUE,FALSE)</formula>
    </cfRule>
  </conditionalFormatting>
  <conditionalFormatting sqref="AM107">
    <cfRule type="expression" dxfId="2619" priority="13239">
      <formula>IF(RIGHT(TEXT(AM107,"0.#"),1)=".",FALSE,TRUE)</formula>
    </cfRule>
    <cfRule type="expression" dxfId="2618" priority="13240">
      <formula>IF(RIGHT(TEXT(AM107,"0.#"),1)=".",TRUE,FALSE)</formula>
    </cfRule>
  </conditionalFormatting>
  <conditionalFormatting sqref="AE108">
    <cfRule type="expression" dxfId="2617" priority="13237">
      <formula>IF(RIGHT(TEXT(AE108,"0.#"),1)=".",FALSE,TRUE)</formula>
    </cfRule>
    <cfRule type="expression" dxfId="2616" priority="13238">
      <formula>IF(RIGHT(TEXT(AE108,"0.#"),1)=".",TRUE,FALSE)</formula>
    </cfRule>
  </conditionalFormatting>
  <conditionalFormatting sqref="AI108">
    <cfRule type="expression" dxfId="2615" priority="13235">
      <formula>IF(RIGHT(TEXT(AI108,"0.#"),1)=".",FALSE,TRUE)</formula>
    </cfRule>
    <cfRule type="expression" dxfId="2614" priority="13236">
      <formula>IF(RIGHT(TEXT(AI108,"0.#"),1)=".",TRUE,FALSE)</formula>
    </cfRule>
  </conditionalFormatting>
  <conditionalFormatting sqref="AM108">
    <cfRule type="expression" dxfId="2613" priority="13233">
      <formula>IF(RIGHT(TEXT(AM108,"0.#"),1)=".",FALSE,TRUE)</formula>
    </cfRule>
    <cfRule type="expression" dxfId="2612" priority="13234">
      <formula>IF(RIGHT(TEXT(AM108,"0.#"),1)=".",TRUE,FALSE)</formula>
    </cfRule>
  </conditionalFormatting>
  <conditionalFormatting sqref="AE110">
    <cfRule type="expression" dxfId="2611" priority="13229">
      <formula>IF(RIGHT(TEXT(AE110,"0.#"),1)=".",FALSE,TRUE)</formula>
    </cfRule>
    <cfRule type="expression" dxfId="2610" priority="13230">
      <formula>IF(RIGHT(TEXT(AE110,"0.#"),1)=".",TRUE,FALSE)</formula>
    </cfRule>
  </conditionalFormatting>
  <conditionalFormatting sqref="AI110">
    <cfRule type="expression" dxfId="2609" priority="13227">
      <formula>IF(RIGHT(TEXT(AI110,"0.#"),1)=".",FALSE,TRUE)</formula>
    </cfRule>
    <cfRule type="expression" dxfId="2608" priority="13228">
      <formula>IF(RIGHT(TEXT(AI110,"0.#"),1)=".",TRUE,FALSE)</formula>
    </cfRule>
  </conditionalFormatting>
  <conditionalFormatting sqref="AM110">
    <cfRule type="expression" dxfId="2607" priority="13225">
      <formula>IF(RIGHT(TEXT(AM110,"0.#"),1)=".",FALSE,TRUE)</formula>
    </cfRule>
    <cfRule type="expression" dxfId="2606" priority="13226">
      <formula>IF(RIGHT(TEXT(AM110,"0.#"),1)=".",TRUE,FALSE)</formula>
    </cfRule>
  </conditionalFormatting>
  <conditionalFormatting sqref="AE111">
    <cfRule type="expression" dxfId="2605" priority="13223">
      <formula>IF(RIGHT(TEXT(AE111,"0.#"),1)=".",FALSE,TRUE)</formula>
    </cfRule>
    <cfRule type="expression" dxfId="2604" priority="13224">
      <formula>IF(RIGHT(TEXT(AE111,"0.#"),1)=".",TRUE,FALSE)</formula>
    </cfRule>
  </conditionalFormatting>
  <conditionalFormatting sqref="AI111">
    <cfRule type="expression" dxfId="2603" priority="13221">
      <formula>IF(RIGHT(TEXT(AI111,"0.#"),1)=".",FALSE,TRUE)</formula>
    </cfRule>
    <cfRule type="expression" dxfId="2602" priority="13222">
      <formula>IF(RIGHT(TEXT(AI111,"0.#"),1)=".",TRUE,FALSE)</formula>
    </cfRule>
  </conditionalFormatting>
  <conditionalFormatting sqref="AM111">
    <cfRule type="expression" dxfId="2601" priority="13219">
      <formula>IF(RIGHT(TEXT(AM111,"0.#"),1)=".",FALSE,TRUE)</formula>
    </cfRule>
    <cfRule type="expression" dxfId="2600" priority="13220">
      <formula>IF(RIGHT(TEXT(AM111,"0.#"),1)=".",TRUE,FALSE)</formula>
    </cfRule>
  </conditionalFormatting>
  <conditionalFormatting sqref="AE113">
    <cfRule type="expression" dxfId="2599" priority="13215">
      <formula>IF(RIGHT(TEXT(AE113,"0.#"),1)=".",FALSE,TRUE)</formula>
    </cfRule>
    <cfRule type="expression" dxfId="2598" priority="13216">
      <formula>IF(RIGHT(TEXT(AE113,"0.#"),1)=".",TRUE,FALSE)</formula>
    </cfRule>
  </conditionalFormatting>
  <conditionalFormatting sqref="AI113">
    <cfRule type="expression" dxfId="2597" priority="13213">
      <formula>IF(RIGHT(TEXT(AI113,"0.#"),1)=".",FALSE,TRUE)</formula>
    </cfRule>
    <cfRule type="expression" dxfId="2596" priority="13214">
      <formula>IF(RIGHT(TEXT(AI113,"0.#"),1)=".",TRUE,FALSE)</formula>
    </cfRule>
  </conditionalFormatting>
  <conditionalFormatting sqref="AM113">
    <cfRule type="expression" dxfId="2595" priority="13211">
      <formula>IF(RIGHT(TEXT(AM113,"0.#"),1)=".",FALSE,TRUE)</formula>
    </cfRule>
    <cfRule type="expression" dxfId="2594" priority="13212">
      <formula>IF(RIGHT(TEXT(AM113,"0.#"),1)=".",TRUE,FALSE)</formula>
    </cfRule>
  </conditionalFormatting>
  <conditionalFormatting sqref="AE114">
    <cfRule type="expression" dxfId="2593" priority="13209">
      <formula>IF(RIGHT(TEXT(AE114,"0.#"),1)=".",FALSE,TRUE)</formula>
    </cfRule>
    <cfRule type="expression" dxfId="2592" priority="13210">
      <formula>IF(RIGHT(TEXT(AE114,"0.#"),1)=".",TRUE,FALSE)</formula>
    </cfRule>
  </conditionalFormatting>
  <conditionalFormatting sqref="AI114">
    <cfRule type="expression" dxfId="2591" priority="13207">
      <formula>IF(RIGHT(TEXT(AI114,"0.#"),1)=".",FALSE,TRUE)</formula>
    </cfRule>
    <cfRule type="expression" dxfId="2590" priority="13208">
      <formula>IF(RIGHT(TEXT(AI114,"0.#"),1)=".",TRUE,FALSE)</formula>
    </cfRule>
  </conditionalFormatting>
  <conditionalFormatting sqref="AM114">
    <cfRule type="expression" dxfId="2589" priority="13205">
      <formula>IF(RIGHT(TEXT(AM114,"0.#"),1)=".",FALSE,TRUE)</formula>
    </cfRule>
    <cfRule type="expression" dxfId="2588" priority="13206">
      <formula>IF(RIGHT(TEXT(AM114,"0.#"),1)=".",TRUE,FALSE)</formula>
    </cfRule>
  </conditionalFormatting>
  <conditionalFormatting sqref="AE116 AQ116">
    <cfRule type="expression" dxfId="2587" priority="13201">
      <formula>IF(RIGHT(TEXT(AE116,"0.#"),1)=".",FALSE,TRUE)</formula>
    </cfRule>
    <cfRule type="expression" dxfId="2586" priority="13202">
      <formula>IF(RIGHT(TEXT(AE116,"0.#"),1)=".",TRUE,FALSE)</formula>
    </cfRule>
  </conditionalFormatting>
  <conditionalFormatting sqref="AI116">
    <cfRule type="expression" dxfId="2585" priority="13199">
      <formula>IF(RIGHT(TEXT(AI116,"0.#"),1)=".",FALSE,TRUE)</formula>
    </cfRule>
    <cfRule type="expression" dxfId="2584" priority="13200">
      <formula>IF(RIGHT(TEXT(AI116,"0.#"),1)=".",TRUE,FALSE)</formula>
    </cfRule>
  </conditionalFormatting>
  <conditionalFormatting sqref="AM116">
    <cfRule type="expression" dxfId="2583" priority="13197">
      <formula>IF(RIGHT(TEXT(AM116,"0.#"),1)=".",FALSE,TRUE)</formula>
    </cfRule>
    <cfRule type="expression" dxfId="2582" priority="13198">
      <formula>IF(RIGHT(TEXT(AM116,"0.#"),1)=".",TRUE,FALSE)</formula>
    </cfRule>
  </conditionalFormatting>
  <conditionalFormatting sqref="AM117 AE117 AI117">
    <cfRule type="expression" dxfId="2581" priority="13195">
      <formula>IF(RIGHT(TEXT(AE117,"0.#"),1)=".",FALSE,TRUE)</formula>
    </cfRule>
    <cfRule type="expression" dxfId="2580" priority="13196">
      <formula>IF(RIGHT(TEXT(AE117,"0.#"),1)=".",TRUE,FALSE)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0:AO866">
    <cfRule type="expression" dxfId="2519" priority="6671">
      <formula>IF(AND(AL840&gt;=0, RIGHT(TEXT(AL840,"0.#"),1)&lt;&gt;"."),TRUE,FALSE)</formula>
    </cfRule>
    <cfRule type="expression" dxfId="2518" priority="6672">
      <formula>IF(AND(AL840&gt;=0, RIGHT(TEXT(AL840,"0.#"),1)="."),TRUE,FALSE)</formula>
    </cfRule>
    <cfRule type="expression" dxfId="2517" priority="6673">
      <formula>IF(AND(AL840&lt;0, RIGHT(TEXT(AL840,"0.#"),1)&lt;&gt;"."),TRUE,FALSE)</formula>
    </cfRule>
    <cfRule type="expression" dxfId="2516" priority="6674">
      <formula>IF(AND(AL840&lt;0, RIGHT(TEXT(AL840,"0.#"),1)="."),TRUE,FALSE)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9">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12:Y932">
    <cfRule type="expression" dxfId="2099" priority="2103">
      <formula>IF(RIGHT(TEXT(Y912,"0.#"),1)=".",FALSE,TRUE)</formula>
    </cfRule>
    <cfRule type="expression" dxfId="2098" priority="2104">
      <formula>IF(RIGHT(TEXT(Y912,"0.#"),1)=".",TRUE,FALSE)</formula>
    </cfRule>
  </conditionalFormatting>
  <conditionalFormatting sqref="Y903:Y911">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3:AO899">
    <cfRule type="expression" dxfId="2005" priority="2117">
      <formula>IF(AND(AL873&gt;=0, RIGHT(TEXT(AL873,"0.#"),1)&lt;&gt;"."),TRUE,FALSE)</formula>
    </cfRule>
    <cfRule type="expression" dxfId="2004" priority="2118">
      <formula>IF(AND(AL873&gt;=0, RIGHT(TEXT(AL873,"0.#"),1)="."),TRUE,FALSE)</formula>
    </cfRule>
    <cfRule type="expression" dxfId="2003" priority="2119">
      <formula>IF(AND(AL873&lt;0, RIGHT(TEXT(AL873,"0.#"),1)&lt;&gt;"."),TRUE,FALSE)</formula>
    </cfRule>
    <cfRule type="expression" dxfId="2002" priority="2120">
      <formula>IF(AND(AL873&lt;0, RIGHT(TEXT(AL873,"0.#"),1)="."),TRUE,FALSE)</formula>
    </cfRule>
  </conditionalFormatting>
  <conditionalFormatting sqref="AL870:AO872">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2:AO932">
    <cfRule type="expression" dxfId="1997" priority="2105">
      <formula>IF(AND(AL912&gt;=0, RIGHT(TEXT(AL912,"0.#"),1)&lt;&gt;"."),TRUE,FALSE)</formula>
    </cfRule>
    <cfRule type="expression" dxfId="1996" priority="2106">
      <formula>IF(AND(AL912&gt;=0, RIGHT(TEXT(AL912,"0.#"),1)="."),TRUE,FALSE)</formula>
    </cfRule>
    <cfRule type="expression" dxfId="1995" priority="2107">
      <formula>IF(AND(AL912&lt;0, RIGHT(TEXT(AL912,"0.#"),1)&lt;&gt;"."),TRUE,FALSE)</formula>
    </cfRule>
    <cfRule type="expression" dxfId="1994" priority="2108">
      <formula>IF(AND(AL912&lt;0, RIGHT(TEXT(AL912,"0.#"),1)="."),TRUE,FALSE)</formula>
    </cfRule>
  </conditionalFormatting>
  <conditionalFormatting sqref="AL903:AO911">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10"/>
      <c r="Z2" s="411"/>
      <c r="AA2" s="412"/>
      <c r="AB2" s="1014" t="s">
        <v>11</v>
      </c>
      <c r="AC2" s="1015"/>
      <c r="AD2" s="1016"/>
      <c r="AE2" s="1002" t="s">
        <v>357</v>
      </c>
      <c r="AF2" s="1002"/>
      <c r="AG2" s="1002"/>
      <c r="AH2" s="1002"/>
      <c r="AI2" s="1002" t="s">
        <v>363</v>
      </c>
      <c r="AJ2" s="1002"/>
      <c r="AK2" s="1002"/>
      <c r="AL2" s="1002"/>
      <c r="AM2" s="1002" t="s">
        <v>470</v>
      </c>
      <c r="AN2" s="1002"/>
      <c r="AO2" s="1002"/>
      <c r="AP2" s="460"/>
      <c r="AQ2" s="174" t="s">
        <v>355</v>
      </c>
      <c r="AR2" s="167"/>
      <c r="AS2" s="167"/>
      <c r="AT2" s="168"/>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1"/>
      <c r="Z3" s="1012"/>
      <c r="AA3" s="1013"/>
      <c r="AB3" s="1017"/>
      <c r="AC3" s="1018"/>
      <c r="AD3" s="1019"/>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20"/>
      <c r="I4" s="1020"/>
      <c r="J4" s="1020"/>
      <c r="K4" s="1020"/>
      <c r="L4" s="1020"/>
      <c r="M4" s="1020"/>
      <c r="N4" s="1020"/>
      <c r="O4" s="1021"/>
      <c r="P4" s="159"/>
      <c r="Q4" s="1028"/>
      <c r="R4" s="1028"/>
      <c r="S4" s="1028"/>
      <c r="T4" s="1028"/>
      <c r="U4" s="1028"/>
      <c r="V4" s="1028"/>
      <c r="W4" s="1028"/>
      <c r="X4" s="1029"/>
      <c r="Y4" s="1006" t="s">
        <v>12</v>
      </c>
      <c r="Z4" s="1007"/>
      <c r="AA4" s="1008"/>
      <c r="AB4" s="553"/>
      <c r="AC4" s="1009"/>
      <c r="AD4" s="1009"/>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2" t="s">
        <v>54</v>
      </c>
      <c r="Z5" s="1003"/>
      <c r="AA5" s="1004"/>
      <c r="AB5" s="524"/>
      <c r="AC5" s="1005"/>
      <c r="AD5" s="1005"/>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489</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10"/>
      <c r="Z9" s="411"/>
      <c r="AA9" s="412"/>
      <c r="AB9" s="1014" t="s">
        <v>11</v>
      </c>
      <c r="AC9" s="1015"/>
      <c r="AD9" s="1016"/>
      <c r="AE9" s="1002" t="s">
        <v>357</v>
      </c>
      <c r="AF9" s="1002"/>
      <c r="AG9" s="1002"/>
      <c r="AH9" s="1002"/>
      <c r="AI9" s="1002" t="s">
        <v>363</v>
      </c>
      <c r="AJ9" s="1002"/>
      <c r="AK9" s="1002"/>
      <c r="AL9" s="1002"/>
      <c r="AM9" s="1002" t="s">
        <v>470</v>
      </c>
      <c r="AN9" s="1002"/>
      <c r="AO9" s="1002"/>
      <c r="AP9" s="460"/>
      <c r="AQ9" s="174" t="s">
        <v>355</v>
      </c>
      <c r="AR9" s="167"/>
      <c r="AS9" s="167"/>
      <c r="AT9" s="168"/>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1"/>
      <c r="Z10" s="1012"/>
      <c r="AA10" s="1013"/>
      <c r="AB10" s="1017"/>
      <c r="AC10" s="1018"/>
      <c r="AD10" s="1019"/>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20"/>
      <c r="I11" s="1020"/>
      <c r="J11" s="1020"/>
      <c r="K11" s="1020"/>
      <c r="L11" s="1020"/>
      <c r="M11" s="1020"/>
      <c r="N11" s="1020"/>
      <c r="O11" s="1021"/>
      <c r="P11" s="159"/>
      <c r="Q11" s="1028"/>
      <c r="R11" s="1028"/>
      <c r="S11" s="1028"/>
      <c r="T11" s="1028"/>
      <c r="U11" s="1028"/>
      <c r="V11" s="1028"/>
      <c r="W11" s="1028"/>
      <c r="X11" s="1029"/>
      <c r="Y11" s="1006" t="s">
        <v>12</v>
      </c>
      <c r="Z11" s="1007"/>
      <c r="AA11" s="1008"/>
      <c r="AB11" s="553"/>
      <c r="AC11" s="1009"/>
      <c r="AD11" s="1009"/>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4"/>
      <c r="AC12" s="1005"/>
      <c r="AD12" s="1005"/>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489</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10"/>
      <c r="Z16" s="411"/>
      <c r="AA16" s="412"/>
      <c r="AB16" s="1014" t="s">
        <v>11</v>
      </c>
      <c r="AC16" s="1015"/>
      <c r="AD16" s="1016"/>
      <c r="AE16" s="1002" t="s">
        <v>357</v>
      </c>
      <c r="AF16" s="1002"/>
      <c r="AG16" s="1002"/>
      <c r="AH16" s="1002"/>
      <c r="AI16" s="1002" t="s">
        <v>363</v>
      </c>
      <c r="AJ16" s="1002"/>
      <c r="AK16" s="1002"/>
      <c r="AL16" s="1002"/>
      <c r="AM16" s="1002" t="s">
        <v>470</v>
      </c>
      <c r="AN16" s="1002"/>
      <c r="AO16" s="1002"/>
      <c r="AP16" s="460"/>
      <c r="AQ16" s="174" t="s">
        <v>355</v>
      </c>
      <c r="AR16" s="167"/>
      <c r="AS16" s="167"/>
      <c r="AT16" s="168"/>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1"/>
      <c r="Z17" s="1012"/>
      <c r="AA17" s="1013"/>
      <c r="AB17" s="1017"/>
      <c r="AC17" s="1018"/>
      <c r="AD17" s="1019"/>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20"/>
      <c r="I18" s="1020"/>
      <c r="J18" s="1020"/>
      <c r="K18" s="1020"/>
      <c r="L18" s="1020"/>
      <c r="M18" s="1020"/>
      <c r="N18" s="1020"/>
      <c r="O18" s="1021"/>
      <c r="P18" s="159"/>
      <c r="Q18" s="1028"/>
      <c r="R18" s="1028"/>
      <c r="S18" s="1028"/>
      <c r="T18" s="1028"/>
      <c r="U18" s="1028"/>
      <c r="V18" s="1028"/>
      <c r="W18" s="1028"/>
      <c r="X18" s="1029"/>
      <c r="Y18" s="1006" t="s">
        <v>12</v>
      </c>
      <c r="Z18" s="1007"/>
      <c r="AA18" s="1008"/>
      <c r="AB18" s="553"/>
      <c r="AC18" s="1009"/>
      <c r="AD18" s="1009"/>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4"/>
      <c r="AC19" s="1005"/>
      <c r="AD19" s="1005"/>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489</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10"/>
      <c r="Z23" s="411"/>
      <c r="AA23" s="412"/>
      <c r="AB23" s="1014" t="s">
        <v>11</v>
      </c>
      <c r="AC23" s="1015"/>
      <c r="AD23" s="1016"/>
      <c r="AE23" s="1002" t="s">
        <v>357</v>
      </c>
      <c r="AF23" s="1002"/>
      <c r="AG23" s="1002"/>
      <c r="AH23" s="1002"/>
      <c r="AI23" s="1002" t="s">
        <v>363</v>
      </c>
      <c r="AJ23" s="1002"/>
      <c r="AK23" s="1002"/>
      <c r="AL23" s="1002"/>
      <c r="AM23" s="1002" t="s">
        <v>470</v>
      </c>
      <c r="AN23" s="1002"/>
      <c r="AO23" s="1002"/>
      <c r="AP23" s="460"/>
      <c r="AQ23" s="174" t="s">
        <v>355</v>
      </c>
      <c r="AR23" s="167"/>
      <c r="AS23" s="167"/>
      <c r="AT23" s="168"/>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1"/>
      <c r="Z24" s="1012"/>
      <c r="AA24" s="1013"/>
      <c r="AB24" s="1017"/>
      <c r="AC24" s="1018"/>
      <c r="AD24" s="1019"/>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20"/>
      <c r="I25" s="1020"/>
      <c r="J25" s="1020"/>
      <c r="K25" s="1020"/>
      <c r="L25" s="1020"/>
      <c r="M25" s="1020"/>
      <c r="N25" s="1020"/>
      <c r="O25" s="1021"/>
      <c r="P25" s="159"/>
      <c r="Q25" s="1028"/>
      <c r="R25" s="1028"/>
      <c r="S25" s="1028"/>
      <c r="T25" s="1028"/>
      <c r="U25" s="1028"/>
      <c r="V25" s="1028"/>
      <c r="W25" s="1028"/>
      <c r="X25" s="1029"/>
      <c r="Y25" s="1006" t="s">
        <v>12</v>
      </c>
      <c r="Z25" s="1007"/>
      <c r="AA25" s="1008"/>
      <c r="AB25" s="553"/>
      <c r="AC25" s="1009"/>
      <c r="AD25" s="1009"/>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4"/>
      <c r="AC26" s="1005"/>
      <c r="AD26" s="1005"/>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489</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10"/>
      <c r="Z30" s="411"/>
      <c r="AA30" s="412"/>
      <c r="AB30" s="1014" t="s">
        <v>11</v>
      </c>
      <c r="AC30" s="1015"/>
      <c r="AD30" s="1016"/>
      <c r="AE30" s="1002" t="s">
        <v>357</v>
      </c>
      <c r="AF30" s="1002"/>
      <c r="AG30" s="1002"/>
      <c r="AH30" s="1002"/>
      <c r="AI30" s="1002" t="s">
        <v>363</v>
      </c>
      <c r="AJ30" s="1002"/>
      <c r="AK30" s="1002"/>
      <c r="AL30" s="1002"/>
      <c r="AM30" s="1002" t="s">
        <v>470</v>
      </c>
      <c r="AN30" s="1002"/>
      <c r="AO30" s="1002"/>
      <c r="AP30" s="460"/>
      <c r="AQ30" s="174" t="s">
        <v>355</v>
      </c>
      <c r="AR30" s="167"/>
      <c r="AS30" s="167"/>
      <c r="AT30" s="168"/>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1"/>
      <c r="Z31" s="1012"/>
      <c r="AA31" s="1013"/>
      <c r="AB31" s="1017"/>
      <c r="AC31" s="1018"/>
      <c r="AD31" s="1019"/>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20"/>
      <c r="I32" s="1020"/>
      <c r="J32" s="1020"/>
      <c r="K32" s="1020"/>
      <c r="L32" s="1020"/>
      <c r="M32" s="1020"/>
      <c r="N32" s="1020"/>
      <c r="O32" s="1021"/>
      <c r="P32" s="159"/>
      <c r="Q32" s="1028"/>
      <c r="R32" s="1028"/>
      <c r="S32" s="1028"/>
      <c r="T32" s="1028"/>
      <c r="U32" s="1028"/>
      <c r="V32" s="1028"/>
      <c r="W32" s="1028"/>
      <c r="X32" s="1029"/>
      <c r="Y32" s="1006" t="s">
        <v>12</v>
      </c>
      <c r="Z32" s="1007"/>
      <c r="AA32" s="1008"/>
      <c r="AB32" s="553"/>
      <c r="AC32" s="1009"/>
      <c r="AD32" s="1009"/>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4"/>
      <c r="AC33" s="1005"/>
      <c r="AD33" s="1005"/>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489</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10"/>
      <c r="Z37" s="411"/>
      <c r="AA37" s="412"/>
      <c r="AB37" s="1014" t="s">
        <v>11</v>
      </c>
      <c r="AC37" s="1015"/>
      <c r="AD37" s="1016"/>
      <c r="AE37" s="1002" t="s">
        <v>357</v>
      </c>
      <c r="AF37" s="1002"/>
      <c r="AG37" s="1002"/>
      <c r="AH37" s="1002"/>
      <c r="AI37" s="1002" t="s">
        <v>363</v>
      </c>
      <c r="AJ37" s="1002"/>
      <c r="AK37" s="1002"/>
      <c r="AL37" s="1002"/>
      <c r="AM37" s="1002" t="s">
        <v>470</v>
      </c>
      <c r="AN37" s="1002"/>
      <c r="AO37" s="1002"/>
      <c r="AP37" s="460"/>
      <c r="AQ37" s="174" t="s">
        <v>355</v>
      </c>
      <c r="AR37" s="167"/>
      <c r="AS37" s="167"/>
      <c r="AT37" s="168"/>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1"/>
      <c r="Z38" s="1012"/>
      <c r="AA38" s="1013"/>
      <c r="AB38" s="1017"/>
      <c r="AC38" s="1018"/>
      <c r="AD38" s="1019"/>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20"/>
      <c r="I39" s="1020"/>
      <c r="J39" s="1020"/>
      <c r="K39" s="1020"/>
      <c r="L39" s="1020"/>
      <c r="M39" s="1020"/>
      <c r="N39" s="1020"/>
      <c r="O39" s="1021"/>
      <c r="P39" s="159"/>
      <c r="Q39" s="1028"/>
      <c r="R39" s="1028"/>
      <c r="S39" s="1028"/>
      <c r="T39" s="1028"/>
      <c r="U39" s="1028"/>
      <c r="V39" s="1028"/>
      <c r="W39" s="1028"/>
      <c r="X39" s="1029"/>
      <c r="Y39" s="1006" t="s">
        <v>12</v>
      </c>
      <c r="Z39" s="1007"/>
      <c r="AA39" s="1008"/>
      <c r="AB39" s="553"/>
      <c r="AC39" s="1009"/>
      <c r="AD39" s="100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4"/>
      <c r="AC40" s="1005"/>
      <c r="AD40" s="100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489</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10"/>
      <c r="Z44" s="411"/>
      <c r="AA44" s="412"/>
      <c r="AB44" s="1014" t="s">
        <v>11</v>
      </c>
      <c r="AC44" s="1015"/>
      <c r="AD44" s="1016"/>
      <c r="AE44" s="1002" t="s">
        <v>357</v>
      </c>
      <c r="AF44" s="1002"/>
      <c r="AG44" s="1002"/>
      <c r="AH44" s="1002"/>
      <c r="AI44" s="1002" t="s">
        <v>363</v>
      </c>
      <c r="AJ44" s="1002"/>
      <c r="AK44" s="1002"/>
      <c r="AL44" s="1002"/>
      <c r="AM44" s="1002" t="s">
        <v>470</v>
      </c>
      <c r="AN44" s="1002"/>
      <c r="AO44" s="1002"/>
      <c r="AP44" s="460"/>
      <c r="AQ44" s="174" t="s">
        <v>355</v>
      </c>
      <c r="AR44" s="167"/>
      <c r="AS44" s="167"/>
      <c r="AT44" s="168"/>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1"/>
      <c r="Z45" s="1012"/>
      <c r="AA45" s="1013"/>
      <c r="AB45" s="1017"/>
      <c r="AC45" s="1018"/>
      <c r="AD45" s="1019"/>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20"/>
      <c r="I46" s="1020"/>
      <c r="J46" s="1020"/>
      <c r="K46" s="1020"/>
      <c r="L46" s="1020"/>
      <c r="M46" s="1020"/>
      <c r="N46" s="1020"/>
      <c r="O46" s="1021"/>
      <c r="P46" s="159"/>
      <c r="Q46" s="1028"/>
      <c r="R46" s="1028"/>
      <c r="S46" s="1028"/>
      <c r="T46" s="1028"/>
      <c r="U46" s="1028"/>
      <c r="V46" s="1028"/>
      <c r="W46" s="1028"/>
      <c r="X46" s="1029"/>
      <c r="Y46" s="1006" t="s">
        <v>12</v>
      </c>
      <c r="Z46" s="1007"/>
      <c r="AA46" s="1008"/>
      <c r="AB46" s="553"/>
      <c r="AC46" s="1009"/>
      <c r="AD46" s="100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4"/>
      <c r="AC47" s="1005"/>
      <c r="AD47" s="100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489</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10"/>
      <c r="Z51" s="411"/>
      <c r="AA51" s="412"/>
      <c r="AB51" s="460" t="s">
        <v>11</v>
      </c>
      <c r="AC51" s="1015"/>
      <c r="AD51" s="1016"/>
      <c r="AE51" s="1002" t="s">
        <v>357</v>
      </c>
      <c r="AF51" s="1002"/>
      <c r="AG51" s="1002"/>
      <c r="AH51" s="1002"/>
      <c r="AI51" s="1002" t="s">
        <v>363</v>
      </c>
      <c r="AJ51" s="1002"/>
      <c r="AK51" s="1002"/>
      <c r="AL51" s="1002"/>
      <c r="AM51" s="1002" t="s">
        <v>470</v>
      </c>
      <c r="AN51" s="1002"/>
      <c r="AO51" s="1002"/>
      <c r="AP51" s="460"/>
      <c r="AQ51" s="174" t="s">
        <v>355</v>
      </c>
      <c r="AR51" s="167"/>
      <c r="AS51" s="167"/>
      <c r="AT51" s="168"/>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1"/>
      <c r="Z52" s="1012"/>
      <c r="AA52" s="1013"/>
      <c r="AB52" s="1017"/>
      <c r="AC52" s="1018"/>
      <c r="AD52" s="1019"/>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20"/>
      <c r="I53" s="1020"/>
      <c r="J53" s="1020"/>
      <c r="K53" s="1020"/>
      <c r="L53" s="1020"/>
      <c r="M53" s="1020"/>
      <c r="N53" s="1020"/>
      <c r="O53" s="1021"/>
      <c r="P53" s="159"/>
      <c r="Q53" s="1028"/>
      <c r="R53" s="1028"/>
      <c r="S53" s="1028"/>
      <c r="T53" s="1028"/>
      <c r="U53" s="1028"/>
      <c r="V53" s="1028"/>
      <c r="W53" s="1028"/>
      <c r="X53" s="1029"/>
      <c r="Y53" s="1006" t="s">
        <v>12</v>
      </c>
      <c r="Z53" s="1007"/>
      <c r="AA53" s="1008"/>
      <c r="AB53" s="553"/>
      <c r="AC53" s="1009"/>
      <c r="AD53" s="100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4"/>
      <c r="AC54" s="1005"/>
      <c r="AD54" s="100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489</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10"/>
      <c r="Z58" s="411"/>
      <c r="AA58" s="412"/>
      <c r="AB58" s="1014" t="s">
        <v>11</v>
      </c>
      <c r="AC58" s="1015"/>
      <c r="AD58" s="1016"/>
      <c r="AE58" s="1002" t="s">
        <v>357</v>
      </c>
      <c r="AF58" s="1002"/>
      <c r="AG58" s="1002"/>
      <c r="AH58" s="1002"/>
      <c r="AI58" s="1002" t="s">
        <v>363</v>
      </c>
      <c r="AJ58" s="1002"/>
      <c r="AK58" s="1002"/>
      <c r="AL58" s="1002"/>
      <c r="AM58" s="1002" t="s">
        <v>470</v>
      </c>
      <c r="AN58" s="1002"/>
      <c r="AO58" s="1002"/>
      <c r="AP58" s="460"/>
      <c r="AQ58" s="174" t="s">
        <v>355</v>
      </c>
      <c r="AR58" s="167"/>
      <c r="AS58" s="167"/>
      <c r="AT58" s="168"/>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1"/>
      <c r="Z59" s="1012"/>
      <c r="AA59" s="1013"/>
      <c r="AB59" s="1017"/>
      <c r="AC59" s="1018"/>
      <c r="AD59" s="1019"/>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20"/>
      <c r="I60" s="1020"/>
      <c r="J60" s="1020"/>
      <c r="K60" s="1020"/>
      <c r="L60" s="1020"/>
      <c r="M60" s="1020"/>
      <c r="N60" s="1020"/>
      <c r="O60" s="1021"/>
      <c r="P60" s="159"/>
      <c r="Q60" s="1028"/>
      <c r="R60" s="1028"/>
      <c r="S60" s="1028"/>
      <c r="T60" s="1028"/>
      <c r="U60" s="1028"/>
      <c r="V60" s="1028"/>
      <c r="W60" s="1028"/>
      <c r="X60" s="1029"/>
      <c r="Y60" s="1006" t="s">
        <v>12</v>
      </c>
      <c r="Z60" s="1007"/>
      <c r="AA60" s="1008"/>
      <c r="AB60" s="553"/>
      <c r="AC60" s="1009"/>
      <c r="AD60" s="100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4"/>
      <c r="AC61" s="1005"/>
      <c r="AD61" s="100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489</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10"/>
      <c r="Z65" s="411"/>
      <c r="AA65" s="412"/>
      <c r="AB65" s="1014" t="s">
        <v>11</v>
      </c>
      <c r="AC65" s="1015"/>
      <c r="AD65" s="1016"/>
      <c r="AE65" s="1002" t="s">
        <v>357</v>
      </c>
      <c r="AF65" s="1002"/>
      <c r="AG65" s="1002"/>
      <c r="AH65" s="1002"/>
      <c r="AI65" s="1002" t="s">
        <v>363</v>
      </c>
      <c r="AJ65" s="1002"/>
      <c r="AK65" s="1002"/>
      <c r="AL65" s="1002"/>
      <c r="AM65" s="1002" t="s">
        <v>470</v>
      </c>
      <c r="AN65" s="1002"/>
      <c r="AO65" s="1002"/>
      <c r="AP65" s="460"/>
      <c r="AQ65" s="174" t="s">
        <v>355</v>
      </c>
      <c r="AR65" s="167"/>
      <c r="AS65" s="167"/>
      <c r="AT65" s="168"/>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1"/>
      <c r="Z66" s="1012"/>
      <c r="AA66" s="1013"/>
      <c r="AB66" s="1017"/>
      <c r="AC66" s="1018"/>
      <c r="AD66" s="1019"/>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20"/>
      <c r="I67" s="1020"/>
      <c r="J67" s="1020"/>
      <c r="K67" s="1020"/>
      <c r="L67" s="1020"/>
      <c r="M67" s="1020"/>
      <c r="N67" s="1020"/>
      <c r="O67" s="1021"/>
      <c r="P67" s="159"/>
      <c r="Q67" s="1028"/>
      <c r="R67" s="1028"/>
      <c r="S67" s="1028"/>
      <c r="T67" s="1028"/>
      <c r="U67" s="1028"/>
      <c r="V67" s="1028"/>
      <c r="W67" s="1028"/>
      <c r="X67" s="1029"/>
      <c r="Y67" s="1006" t="s">
        <v>12</v>
      </c>
      <c r="Z67" s="1007"/>
      <c r="AA67" s="1008"/>
      <c r="AB67" s="553"/>
      <c r="AC67" s="1009"/>
      <c r="AD67" s="1009"/>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4"/>
      <c r="AC68" s="1005"/>
      <c r="AD68" s="1005"/>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9"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2018-08-14T06:00:36Z</cp:lastPrinted>
  <dcterms:created xsi:type="dcterms:W3CDTF">2012-03-13T00:50:25Z</dcterms:created>
  <dcterms:modified xsi:type="dcterms:W3CDTF">2018-08-15T00:40:48Z</dcterms:modified>
</cp:coreProperties>
</file>