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14〆 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<sst xmlns="http://schemas.openxmlformats.org/spreadsheetml/2006/main" count="3308" uniqueCount="696">
  <si>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</si>
  <si>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</si>
  <si>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</si>
  <si>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</si>
  <si>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</si>
  <si>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</si>
  <si>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</si>
  <si>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</si>
  <si>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</si>
  <si>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</si>
  <si>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</si>
  <si>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</si>
  <si>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</si>
  <si>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</si>
  <si>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</si>
  <si>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</si>
  <si>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</si>
  <si>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</si>
  <si>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</si>
  <si>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</si>
  <si>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</si>
  <si>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</si>
  <si>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</si>
  <si>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</si>
  <si>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</si>
  <si>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</si>
  <si>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</si>
  <si>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</si>
  <si>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</si>
  <si>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</si>
  <si>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</si>
  <si>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</si>
  <si>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</si>
  <si>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</si>
  <si>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</si>
  <si>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</si>
  <si>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</si>
  <si>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</si>
  <si>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</si>
  <si>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</si>
  <si>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</si>
  <si>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</si>
  <si>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</si>
  <si>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</si>
  <si>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</si>
  <si>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</si>
  <si>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</si>
  <si>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</si>
  <si>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</si>
  <si>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</si>
  <si>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</si>
  <si>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</si>
  <si>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</si>
  <si>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</si>
  <si>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</si>
  <si>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</si>
  <si>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</si>
  <si>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</si>
  <si>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</si>
  <si>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</si>
  <si>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</si>
  <si>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</si>
  <si>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</si>
  <si>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</si>
  <si>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</si>
  <si>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</si>
  <si>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</si>
  <si>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</si>
  <si>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</si>
  <si>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</si>
  <si>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</si>
  <si>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</si>
  <si>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</si>
  <si>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</si>
  <si>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</si>
  <si>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</si>
  <si>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</si>
  <si>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</si>
  <si>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</si>
  <si>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</si>
  <si>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</si>
  <si>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</si>
  <si>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</si>
  <si>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</si>
  <si>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</si>
  <si>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</si>
  <si>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</si>
  <si>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</si>
  <si>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</si>
  <si>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</si>
  <si>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</si>
  <si>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</si>
  <si>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</si>
  <si>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</si>
  <si>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</si>
  <si>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</si>
  <si>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</si>
  <si>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</si>
  <si>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</si>
  <si>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</si>
  <si>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</si>
  <si>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</si>
  <si>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</si>
  <si>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</si>
  <si>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</si>
  <si>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</si>
  <si>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</si>
  <si>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</si>
  <si>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</si>
  <si>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</si>
  <si>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</si>
  <si>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</si>
  <si>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</si>
  <si>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</si>
  <si>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</si>
  <si>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</si>
  <si>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</si>
  <si>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</si>
  <si>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</si>
  <si>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</si>
  <si>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</si>
  <si>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</si>
  <si>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</si>
  <si>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</si>
  <si>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</si>
  <si>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</si>
  <si>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</si>
  <si>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</si>
  <si>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</si>
  <si>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</si>
  <si>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</si>
  <si>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</si>
  <si>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</si>
  <si>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</si>
  <si>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</si>
  <si>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</si>
  <si>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</si>
  <si>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</si>
  <si>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</si>
  <si>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</si>
  <si>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</si>
  <si>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</si>
  <si>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</si>
  <si>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</si>
  <si>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</si>
  <si>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</si>
  <si>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</si>
  <si>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</si>
  <si>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</si>
  <si>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</si>
  <si>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</si>
  <si>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</si>
  <si>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</si>
  <si>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</si>
  <si>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</si>
  <si>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</si>
  <si>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</si>
  <si>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</si>
  <si>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</si>
  <si>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</si>
  <si>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</si>
  <si>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</si>
  <si>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</si>
  <si>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</si>
  <si>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</si>
  <si>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</si>
  <si>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</si>
  <si>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</si>
  <si>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</si>
  <si>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</si>
  <si>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</si>
  <si>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</si>
  <si>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</si>
  <si>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</si>
  <si>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</si>
  <si>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</si>
  <si>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</si>
  <si>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</si>
  <si>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</si>
  <si>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</si>
  <si>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</si>
  <si>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</si>
  <si>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</si>
  <si>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</si>
  <si>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</si>
  <si>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</si>
  <si>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</si>
  <si>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</si>
  <si>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</si>
  <si>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</si>
  <si>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</si>
  <si>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</si>
  <si>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</si>
  <si>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</si>
  <si>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</si>
  <si>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</si>
  <si>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</si>
  <si>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</si>
  <si>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</si>
  <si>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</si>
  <si>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</si>
  <si>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</si>
  <si>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</si>
  <si>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</si>
  <si>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</si>
  <si>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</si>
  <si>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</si>
  <si>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</si>
  <si>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</si>
  <si>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</si>
  <si>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</si>
  <si>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</si>
  <si>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</si>
  <si>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</si>
  <si>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</si>
  <si>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</si>
  <si>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</si>
  <si>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</si>
  <si>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</si>
  <si>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</si>
  <si>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</si>
  <si>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</si>
  <si>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</si>
  <si>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</si>
  <si>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</si>
  <si>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</si>
  <si>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</si>
  <si>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</si>
  <si>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</si>
  <si>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</si>
  <si>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</si>
  <si>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</si>
  <si>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</si>
  <si>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</si>
  <si>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</si>
  <si>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</si>
  <si>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</si>
  <si>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</si>
  <si>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</si>
  <si>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</si>
  <si>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</si>
  <si>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</si>
  <si>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</si>
  <si>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</si>
  <si>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</si>
  <si>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</si>
  <si>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</si>
  <si>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</si>
  <si>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</si>
  <si>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</si>
  <si>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</si>
  <si>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</si>
  <si>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</si>
  <si>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</si>
  <si>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</si>
  <si>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</si>
  <si>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</si>
  <si>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</si>
  <si>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</si>
  <si>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</si>
  <si>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</si>
  <si>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</si>
  <si>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</si>
  <si>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</si>
  <si>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</si>
  <si>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</si>
  <si>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</si>
  <si>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</si>
  <si>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</si>
  <si>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</si>
  <si>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</si>
  <si>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</si>
  <si>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</si>
  <si>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</si>
  <si>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</si>
  <si>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</si>
  <si>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</si>
  <si>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</si>
  <si>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</si>
  <si>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</si>
  <si>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</si>
  <si>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</si>
  <si>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</si>
  <si>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</si>
  <si>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</si>
  <si>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</si>
  <si>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</si>
  <si>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</si>
  <si>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</si>
  <si>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</si>
  <si>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</si>
  <si>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</si>
  <si>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</si>
  <si>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</si>
  <si>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</si>
  <si>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</si>
  <si>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</si>
  <si>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</si>
  <si>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</si>
  <si>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</si>
  <si>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</si>
  <si>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</si>
  <si>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</si>
  <si>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</si>
  <si>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</si>
  <si>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</si>
  <si>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</si>
  <si>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</si>
  <si>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</si>
  <si>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</si>
  <si>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</si>
  <si>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</si>
  <si>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</si>
  <si>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</si>
  <si>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</si>
  <si>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</si>
  <si>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</si>
  <si>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</si>
  <si>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</si>
  <si>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</si>
  <si>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</si>
  <si>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</si>
  <si>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</si>
  <si>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</si>
  <si>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</si>
  <si>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</si>
  <si>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</si>
  <si>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</si>
  <si>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</si>
  <si>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</si>
  <si>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</si>
  <si>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</si>
  <si>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</si>
  <si>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</si>
  <si>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</si>
  <si>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</si>
  <si>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</si>
  <si>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</si>
  <si>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</si>
  <si>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</si>
  <si>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</si>
  <si>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</si>
  <si>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</si>
  <si>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</si>
  <si>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</si>
  <si>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</si>
  <si>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</si>
  <si>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</si>
  <si>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</si>
  <si>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</si>
  <si>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</si>
  <si>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</si>
  <si>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</si>
  <si>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</si>
  <si>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</si>
  <si>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</si>
  <si>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</si>
  <si>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</si>
  <si>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</si>
  <si>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</si>
  <si>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</si>
  <si>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</si>
  <si>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</si>
  <si>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</si>
  <si>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</si>
  <si>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</si>
  <si>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</si>
  <si>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</si>
  <si>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</si>
  <si>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</si>
  <si>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</si>
  <si>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</si>
  <si>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</si>
  <si>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</si>
  <si>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</si>
  <si>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</si>
  <si>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</si>
  <si>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</si>
  <si>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</si>
  <si>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</si>
  <si>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</si>
  <si>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</si>
  <si>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</si>
  <si>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</si>
  <si>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</si>
  <si>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</si>
  <si>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</si>
  <si>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</si>
  <si>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</si>
  <si>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</si>
  <si>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</si>
  <si>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</si>
  <si>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</si>
  <si>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</si>
  <si>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</si>
  <si>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</si>
  <si>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</si>
  <si>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</si>
  <si>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</si>
  <si>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</si>
  <si>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</si>
  <si>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</si>
  <si>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</si>
  <si>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</si>
  <si>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</si>
  <si>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</si>
  <si>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</si>
  <si>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</si>
  <si>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</si>
  <si>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</si>
  <si>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</si>
  <si>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</si>
  <si>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</si>
  <si>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</si>
  <si>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</si>
  <si>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</si>
  <si>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</si>
  <si>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</si>
  <si>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</si>
  <si>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</si>
  <si>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</si>
  <si>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</si>
  <si>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</si>
  <si>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</si>
  <si>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</si>
  <si>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</si>
  <si>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</si>
  <si>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</si>
  <si>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</si>
  <si>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</si>
  <si>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</si>
  <si>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</si>
  <si>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</si>
  <si>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</si>
  <si>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</si>
  <si>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</si>
  <si>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</si>
  <si>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</si>
  <si>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</si>
  <si>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</si>
  <si>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</si>
  <si>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</si>
  <si>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</si>
  <si>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</si>
  <si>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</si>
  <si>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</si>
  <si>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</si>
  <si>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</si>
  <si>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</si>
  <si>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</si>
  <si>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</si>
  <si>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</si>
  <si>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</si>
  <si>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</si>
  <si>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</si>
  <si>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</si>
  <si>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</si>
  <si>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</si>
  <si>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</si>
  <si>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</si>
  <si>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</si>
  <si>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</si>
  <si>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</si>
  <si>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</si>
  <si>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</si>
  <si>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</si>
  <si>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</si>
  <si>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</si>
  <si>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</si>
  <si>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</si>
  <si>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</si>
  <si>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</si>
  <si>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</si>
  <si>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</si>
  <si>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</si>
  <si>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</si>
  <si>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</si>
  <si>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</si>
  <si>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</si>
  <si>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</si>
  <si>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</si>
  <si>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</si>
  <si>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</si>
  <si>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</si>
  <si>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</si>
  <si>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</si>
  <si>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</si>
  <si>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</si>
  <si>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</si>
  <si>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</si>
  <si>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</si>
  <si>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</si>
  <si>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</si>
  <si>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</si>
  <si>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</si>
  <si>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</si>
  <si>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</si>
  <si>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</si>
  <si>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</si>
  <si>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</si>
  <si>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</si>
  <si>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</si>
  <si>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</si>
  <si>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</si>
  <si>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</si>
  <si>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</si>
  <si>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</si>
  <si>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</si>
  <si>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</si>
  <si>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</si>
  <si>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</si>
  <si>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</si>
  <si>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</si>
  <si>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</si>
  <si>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</si>
  <si>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</si>
  <si>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</si>
  <si>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</si>
  <si>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</si>
  <si>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</si>
  <si>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</si>
  <si>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</si>
  <si>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</si>
  <si>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</si>
  <si>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</si>
  <si>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</si>
  <si>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</si>
  <si>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</si>
  <si>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</si>
  <si>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</si>
  <si>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</si>
  <si>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</si>
  <si>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</si>
  <si>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</si>
  <si>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</si>
  <si>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</si>
  <si>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</si>
  <si>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</si>
  <si>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</si>
  <si>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</si>
  <si>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</si>
  <si>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</si>
  <si>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</si>
  <si>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</si>
  <si>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</si>
  <si>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</si>
  <si>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</si>
  <si>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</si>
  <si>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</si>
  <si>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</si>
  <si>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</si>
  <si>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</si>
  <si>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</si>
  <si>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</si>
  <si>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</si>
  <si>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</si>
  <si>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</si>
  <si>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</si>
  <si>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</si>
  <si>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</si>
  <si>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</si>
  <si>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</si>
  <si>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</si>
  <si>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</si>
  <si>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</si>
  <si>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</si>
  <si>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</si>
  <si>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</si>
  <si>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</si>
  <si>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</si>
  <si>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</si>
  <si>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</si>
  <si>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</si>
  <si>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</si>
  <si>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</si>
  <si>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</si>
  <si>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</si>
  <si>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</si>
  <si>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</si>
  <si>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</si>
  <si>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</si>
  <si>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</si>
  <si>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</si>
  <si>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E.</t>
    <phoneticPr fontId="5"/>
  </si>
  <si>
    <t>-</t>
    <phoneticPr fontId="5"/>
  </si>
  <si>
    <t>-</t>
    <phoneticPr fontId="5"/>
  </si>
  <si>
    <t>-</t>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</si>
  <si>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phoneticPr fontId="5"/>
  </si>
  <si>
    <t>成果実績は成果目標に見合ったものとなっている。</t>
    <phoneticPr fontId="5"/>
  </si>
  <si>
    <t>国立社会保障・人口問題研究所運営経費</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</si>
  <si>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</si>
  <si>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４百万円</t>
    <rPh sb="1" eb="3">
      <t>ヒャクマン</t>
    </rPh>
    <rPh sb="3" eb="4">
      <t>エン</t>
    </rPh>
    <phoneticPr fontId="5"/>
  </si>
  <si>
    <t>【その他等】</t>
    <rPh sb="3" eb="4">
      <t>タ</t>
    </rPh>
    <rPh sb="4" eb="5">
      <t>トウ</t>
    </rPh>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</si>
  <si>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5"/>
  </si>
  <si>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</si>
  <si>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</si>
  <si>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</si>
  <si>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</si>
  <si>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研究・プロジェクトの総数</t>
    <phoneticPr fontId="5"/>
  </si>
  <si>
    <t>本研究所が１年間に実施した主要研究・プロジェクトの総数</t>
    <phoneticPr fontId="5"/>
  </si>
  <si>
    <t>国立社会保障・人口問題研究所平成３０年度主要調査研究プロジェクト等編成表</t>
    <phoneticPr fontId="5"/>
  </si>
  <si>
    <t>機関誌発行回数（機関誌の種類×年間発行数）</t>
    <rPh sb="0" eb="3">
      <t>キカンシ</t>
    </rPh>
    <rPh sb="3" eb="5">
      <t>ハッコウ</t>
    </rPh>
    <rPh sb="5" eb="7">
      <t>カイスウ</t>
    </rPh>
    <rPh sb="8" eb="11">
      <t>キカンシ</t>
    </rPh>
    <rPh sb="12" eb="14">
      <t>シュルイ</t>
    </rPh>
    <rPh sb="15" eb="17">
      <t>ネンカン</t>
    </rPh>
    <rPh sb="17" eb="19">
      <t>ハッコウ</t>
    </rPh>
    <rPh sb="19" eb="20">
      <t>スウ</t>
    </rPh>
    <phoneticPr fontId="5"/>
  </si>
  <si>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</si>
  <si>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回</t>
    <rPh sb="0" eb="1">
      <t>カイ</t>
    </rPh>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</si>
  <si>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phoneticPr fontId="5"/>
  </si>
  <si>
    <t>機関誌等、人口統計資料集や社会保障統計年報等は、広く国民の政策的な関心に応える最新情報を提供している。</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</si>
  <si>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</si>
  <si>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</si>
  <si>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機関誌発行等の会議や社人研主催の会議で、謝金を辞退される方が多かったため。</t>
    <rPh sb="3" eb="5">
      <t>ハッコウ</t>
    </rPh>
    <rPh sb="5" eb="6">
      <t>トウ</t>
    </rPh>
    <rPh sb="7" eb="9">
      <t>カイギ</t>
    </rPh>
    <rPh sb="10" eb="13">
      <t>シャジンケン</t>
    </rPh>
    <rPh sb="13" eb="15">
      <t>シュサイ</t>
    </rPh>
    <rPh sb="16" eb="18">
      <t>カイギ</t>
    </rPh>
    <rPh sb="20" eb="22">
      <t>シャキン</t>
    </rPh>
    <rPh sb="23" eb="25">
      <t>ジタイ</t>
    </rPh>
    <rPh sb="28" eb="29">
      <t>カタ</t>
    </rPh>
    <rPh sb="30" eb="31">
      <t>オオ</t>
    </rPh>
    <phoneticPr fontId="5"/>
  </si>
  <si>
    <t>２種類（平成２７年度まで３種類）の機関誌（年４回刊行）、人口統計資料集や社会保障統計年報等は、広く国民の政策的な関心に応える最新情報を提供しており、その手段も適切である。</t>
    <phoneticPr fontId="5"/>
  </si>
  <si>
    <t>活動実績は見込みに見合ったものである。</t>
    <phoneticPr fontId="5"/>
  </si>
  <si>
    <t>機関誌、人口統計資料集や社会保障統計年報等は、広く国民の政策的な関心に応える最新情報を提供しており、ホームページ掲載を通じて広く多くの人に活用されている。</t>
    <phoneticPr fontId="5"/>
  </si>
  <si>
    <t>国立社会保障・人口問題研究所基盤的研究費</t>
    <rPh sb="14" eb="17">
      <t>キバンテキ</t>
    </rPh>
    <rPh sb="17" eb="20">
      <t>ケンキュウヒ</t>
    </rPh>
    <phoneticPr fontId="5"/>
  </si>
  <si>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phoneticPr fontId="5"/>
  </si>
  <si>
    <t>発注などの契約手続きについては、一般競争入札や見積合わせにより競争性を確保する等により予算執行の効率化を継続しつつ、研究内容の質を維持するために必要な取り組みを実施している。</t>
    <phoneticPr fontId="5"/>
  </si>
  <si>
    <t>機関誌（社会保障研究・人口問題研究の２種類（平成２７年度までは季刊社会保障研究・海外社会保障研究・人口問題研究の３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31" eb="33">
      <t>キカン</t>
    </rPh>
    <rPh sb="40" eb="42">
      <t>カイガイ</t>
    </rPh>
    <rPh sb="42" eb="44">
      <t>シャカイ</t>
    </rPh>
    <rPh sb="44" eb="46">
      <t>ホショウ</t>
    </rPh>
    <rPh sb="46" eb="48">
      <t>ケンキュウ</t>
    </rPh>
    <rPh sb="104" eb="106">
      <t>ジギョウ</t>
    </rPh>
    <rPh sb="107" eb="109">
      <t>モクヒョウ</t>
    </rPh>
    <rPh sb="110" eb="112">
      <t>タッセイ</t>
    </rPh>
    <rPh sb="118" eb="120">
      <t>コンゴ</t>
    </rPh>
    <rPh sb="159" eb="161">
      <t>ヨサン</t>
    </rPh>
    <rPh sb="162" eb="164">
      <t>ミナオ</t>
    </rPh>
    <rPh sb="169" eb="171">
      <t>イッソウ</t>
    </rPh>
    <phoneticPr fontId="5"/>
  </si>
  <si>
    <t>606</t>
    <phoneticPr fontId="5"/>
  </si>
  <si>
    <t>549</t>
    <phoneticPr fontId="5"/>
  </si>
  <si>
    <t>488</t>
    <phoneticPr fontId="5"/>
  </si>
  <si>
    <t>872</t>
    <phoneticPr fontId="5"/>
  </si>
  <si>
    <t>872</t>
    <phoneticPr fontId="5"/>
  </si>
  <si>
    <t>882</t>
    <phoneticPr fontId="5"/>
  </si>
  <si>
    <t>851</t>
    <phoneticPr fontId="5"/>
  </si>
  <si>
    <t>　　　１１百万円</t>
    <rPh sb="5" eb="7">
      <t>ヒャクマン</t>
    </rPh>
    <rPh sb="7" eb="8">
      <t>エン</t>
    </rPh>
    <phoneticPr fontId="5"/>
  </si>
  <si>
    <t>〔各種機関誌等の印刷製本及び梱包発送〕</t>
    <rPh sb="1" eb="3">
      <t>カクシュ</t>
    </rPh>
    <rPh sb="3" eb="6">
      <t>キカンシ</t>
    </rPh>
    <rPh sb="6" eb="7">
      <t>トウ</t>
    </rPh>
    <rPh sb="8" eb="10">
      <t>インサツ</t>
    </rPh>
    <rPh sb="10" eb="12">
      <t>セイホン</t>
    </rPh>
    <rPh sb="12" eb="13">
      <t>オヨ</t>
    </rPh>
    <rPh sb="14" eb="16">
      <t>コンポウ</t>
    </rPh>
    <rPh sb="16" eb="18">
      <t>ハッソウ</t>
    </rPh>
    <phoneticPr fontId="5"/>
  </si>
  <si>
    <t>　　〔委員会等への出席謝金等〕</t>
    <rPh sb="3" eb="6">
      <t>イインカイ</t>
    </rPh>
    <rPh sb="6" eb="7">
      <t>トウ</t>
    </rPh>
    <rPh sb="9" eb="11">
      <t>シュッセキ</t>
    </rPh>
    <rPh sb="11" eb="13">
      <t>シャキン</t>
    </rPh>
    <rPh sb="13" eb="14">
      <t>トウ</t>
    </rPh>
    <phoneticPr fontId="5"/>
  </si>
  <si>
    <t>　　〔委員会等への出席旅費〕</t>
    <rPh sb="3" eb="6">
      <t>イインカイ</t>
    </rPh>
    <rPh sb="6" eb="7">
      <t>トウ</t>
    </rPh>
    <rPh sb="9" eb="11">
      <t>シュッセキ</t>
    </rPh>
    <rPh sb="11" eb="13">
      <t>リョヒ</t>
    </rPh>
    <phoneticPr fontId="5"/>
  </si>
  <si>
    <t>【その他】</t>
    <rPh sb="3" eb="4">
      <t>タ</t>
    </rPh>
    <phoneticPr fontId="5"/>
  </si>
  <si>
    <t>C.</t>
    <phoneticPr fontId="5"/>
  </si>
  <si>
    <t>-</t>
    <phoneticPr fontId="5"/>
  </si>
  <si>
    <t>-</t>
    <phoneticPr fontId="5"/>
  </si>
  <si>
    <t>-</t>
    <phoneticPr fontId="5"/>
  </si>
  <si>
    <t>日本印刷（株）</t>
    <rPh sb="0" eb="2">
      <t>ニホン</t>
    </rPh>
    <rPh sb="2" eb="4">
      <t>インサツ</t>
    </rPh>
    <rPh sb="5" eb="6">
      <t>カブ</t>
    </rPh>
    <phoneticPr fontId="5"/>
  </si>
  <si>
    <t>機関誌等の印刷</t>
    <rPh sb="0" eb="3">
      <t>キカンシ</t>
    </rPh>
    <rPh sb="3" eb="4">
      <t>トウ</t>
    </rPh>
    <rPh sb="5" eb="7">
      <t>インサツ</t>
    </rPh>
    <phoneticPr fontId="5"/>
  </si>
  <si>
    <t>大和綜合印刷（株）</t>
    <rPh sb="0" eb="6">
      <t>ダイワソウゴウインサツ</t>
    </rPh>
    <rPh sb="7" eb="8">
      <t>カブ</t>
    </rPh>
    <phoneticPr fontId="5"/>
  </si>
  <si>
    <t>（株）内山回漕店</t>
    <rPh sb="1" eb="2">
      <t>カブ</t>
    </rPh>
    <rPh sb="3" eb="5">
      <t>ウチヤマ</t>
    </rPh>
    <rPh sb="5" eb="7">
      <t>カイソウ</t>
    </rPh>
    <rPh sb="7" eb="8">
      <t>テン</t>
    </rPh>
    <phoneticPr fontId="5"/>
  </si>
  <si>
    <t>機関誌等の梱包・発送</t>
    <rPh sb="0" eb="3">
      <t>キカンシ</t>
    </rPh>
    <rPh sb="3" eb="4">
      <t>トウ</t>
    </rPh>
    <rPh sb="5" eb="7">
      <t>コンポウ</t>
    </rPh>
    <rPh sb="8" eb="10">
      <t>ハッソウ</t>
    </rPh>
    <phoneticPr fontId="5"/>
  </si>
  <si>
    <t>佐藤印刷（株）</t>
    <rPh sb="0" eb="4">
      <t>サトウインサツ</t>
    </rPh>
    <rPh sb="5" eb="6">
      <t>カブ</t>
    </rPh>
    <phoneticPr fontId="5"/>
  </si>
  <si>
    <t>機関誌等の印刷</t>
    <rPh sb="0" eb="3">
      <t>キカンシ</t>
    </rPh>
    <rPh sb="3" eb="4">
      <t>トウ</t>
    </rPh>
    <rPh sb="5" eb="7">
      <t>インサツ</t>
    </rPh>
    <phoneticPr fontId="5"/>
  </si>
  <si>
    <t>B　個人（７０人）</t>
    <rPh sb="2" eb="4">
      <t>コジン</t>
    </rPh>
    <rPh sb="7" eb="8">
      <t>ニン</t>
    </rPh>
    <phoneticPr fontId="5"/>
  </si>
  <si>
    <t>C　個人（１５人）</t>
    <rPh sb="2" eb="4">
      <t>コジン</t>
    </rPh>
    <rPh sb="7" eb="8">
      <t>ヒト</t>
    </rPh>
    <phoneticPr fontId="5"/>
  </si>
  <si>
    <t>民間企業（４社）</t>
    <rPh sb="0" eb="2">
      <t>ミンカン</t>
    </rPh>
    <rPh sb="2" eb="4">
      <t>キギョウ</t>
    </rPh>
    <rPh sb="6" eb="7">
      <t>シャ</t>
    </rPh>
    <phoneticPr fontId="5"/>
  </si>
  <si>
    <t>２百万円</t>
    <rPh sb="1" eb="2">
      <t>ヒャク</t>
    </rPh>
    <rPh sb="2" eb="4">
      <t>マンエン</t>
    </rPh>
    <phoneticPr fontId="5"/>
  </si>
  <si>
    <t>０．７百万円</t>
    <rPh sb="3" eb="4">
      <t>ヒャク</t>
    </rPh>
    <rPh sb="4" eb="6">
      <t>マンエン</t>
    </rPh>
    <phoneticPr fontId="5"/>
  </si>
  <si>
    <t>印刷製本費</t>
    <rPh sb="0" eb="2">
      <t>インサツ</t>
    </rPh>
    <rPh sb="2" eb="4">
      <t>セイホン</t>
    </rPh>
    <rPh sb="4" eb="5">
      <t>ヒ</t>
    </rPh>
    <phoneticPr fontId="5"/>
  </si>
  <si>
    <t>個人T</t>
    <rPh sb="0" eb="2">
      <t>コジン</t>
    </rPh>
    <phoneticPr fontId="5"/>
  </si>
  <si>
    <t>個人K</t>
    <rPh sb="0" eb="2">
      <t>コジン</t>
    </rPh>
    <phoneticPr fontId="5"/>
  </si>
  <si>
    <t>個人I</t>
    <rPh sb="0" eb="2">
      <t>コジン</t>
    </rPh>
    <phoneticPr fontId="5"/>
  </si>
  <si>
    <t>個人H</t>
    <rPh sb="0" eb="2">
      <t>コジン</t>
    </rPh>
    <phoneticPr fontId="5"/>
  </si>
  <si>
    <t>-</t>
    <phoneticPr fontId="5"/>
  </si>
  <si>
    <t>個人M</t>
    <rPh sb="0" eb="2">
      <t>コジン</t>
    </rPh>
    <phoneticPr fontId="5"/>
  </si>
  <si>
    <t>個人H</t>
    <rPh sb="0" eb="2">
      <t>コジン</t>
    </rPh>
    <phoneticPr fontId="5"/>
  </si>
  <si>
    <t>個人S</t>
    <rPh sb="0" eb="2">
      <t>コジン</t>
    </rPh>
    <phoneticPr fontId="5"/>
  </si>
  <si>
    <t>個人O</t>
    <rPh sb="0" eb="2">
      <t>コジン</t>
    </rPh>
    <phoneticPr fontId="5"/>
  </si>
  <si>
    <t>個人T</t>
    <rPh sb="0" eb="2">
      <t>コジン</t>
    </rPh>
    <phoneticPr fontId="5"/>
  </si>
  <si>
    <t>個人K</t>
    <rPh sb="0" eb="2">
      <t>コジン</t>
    </rPh>
    <phoneticPr fontId="5"/>
  </si>
  <si>
    <t>個人I</t>
    <rPh sb="0" eb="2">
      <t>コジン</t>
    </rPh>
    <phoneticPr fontId="5"/>
  </si>
  <si>
    <t>個人F</t>
    <rPh sb="0" eb="2">
      <t>コジン</t>
    </rPh>
    <phoneticPr fontId="5"/>
  </si>
  <si>
    <t>-</t>
    <phoneticPr fontId="5"/>
  </si>
  <si>
    <t>委員会等出席旅費</t>
    <rPh sb="0" eb="3">
      <t>イインカイ</t>
    </rPh>
    <rPh sb="3" eb="4">
      <t>トウ</t>
    </rPh>
    <rPh sb="4" eb="6">
      <t>シュッセキ</t>
    </rPh>
    <rPh sb="6" eb="8">
      <t>リョヒ</t>
    </rPh>
    <phoneticPr fontId="5"/>
  </si>
  <si>
    <t>個人Y</t>
    <rPh sb="0" eb="2">
      <t>コジン</t>
    </rPh>
    <phoneticPr fontId="5"/>
  </si>
  <si>
    <t>個人F</t>
    <rPh sb="0" eb="2">
      <t>コジン</t>
    </rPh>
    <phoneticPr fontId="5"/>
  </si>
  <si>
    <t>個人N</t>
    <rPh sb="0" eb="2">
      <t>コジン</t>
    </rPh>
    <phoneticPr fontId="5"/>
  </si>
  <si>
    <t>個人A</t>
    <rPh sb="0" eb="2">
      <t>コジン</t>
    </rPh>
    <phoneticPr fontId="5"/>
  </si>
  <si>
    <t>（一財）東京大学出版会</t>
    <rPh sb="1" eb="2">
      <t>イチ</t>
    </rPh>
    <rPh sb="2" eb="3">
      <t>ザイ</t>
    </rPh>
    <rPh sb="4" eb="6">
      <t>トウキョウ</t>
    </rPh>
    <rPh sb="6" eb="8">
      <t>ダイガク</t>
    </rPh>
    <rPh sb="8" eb="11">
      <t>シュッパンカイ</t>
    </rPh>
    <phoneticPr fontId="5"/>
  </si>
  <si>
    <t>研究叢書作成業務</t>
    <rPh sb="0" eb="2">
      <t>ケンキュウ</t>
    </rPh>
    <rPh sb="2" eb="4">
      <t>ソウショ</t>
    </rPh>
    <rPh sb="4" eb="6">
      <t>サクセイ</t>
    </rPh>
    <rPh sb="6" eb="8">
      <t>ギョウム</t>
    </rPh>
    <phoneticPr fontId="5"/>
  </si>
  <si>
    <t>東日本電信電話（株）</t>
    <rPh sb="0" eb="3">
      <t>ヒガシニホン</t>
    </rPh>
    <rPh sb="3" eb="5">
      <t>デンシン</t>
    </rPh>
    <rPh sb="5" eb="7">
      <t>デンワ</t>
    </rPh>
    <rPh sb="8" eb="9">
      <t>カブ</t>
    </rPh>
    <phoneticPr fontId="5"/>
  </si>
  <si>
    <t>電話料金（長期継続契約）</t>
    <rPh sb="0" eb="2">
      <t>デンワ</t>
    </rPh>
    <rPh sb="2" eb="4">
      <t>リョウキン</t>
    </rPh>
    <rPh sb="5" eb="7">
      <t>チョウキ</t>
    </rPh>
    <rPh sb="7" eb="9">
      <t>ケイゾク</t>
    </rPh>
    <rPh sb="9" eb="11">
      <t>ケイヤク</t>
    </rPh>
    <phoneticPr fontId="5"/>
  </si>
  <si>
    <t>臨時研究補助員</t>
    <rPh sb="0" eb="7">
      <t>リンジケンキュウホジョイン</t>
    </rPh>
    <phoneticPr fontId="5"/>
  </si>
  <si>
    <t>臨時研究補助員賃金</t>
    <rPh sb="0" eb="9">
      <t>リンジケンキュウホジョインチンギン</t>
    </rPh>
    <phoneticPr fontId="5"/>
  </si>
  <si>
    <t>通信回線料（長期継続契約）</t>
    <rPh sb="0" eb="2">
      <t>ツウシン</t>
    </rPh>
    <rPh sb="2" eb="4">
      <t>カイセン</t>
    </rPh>
    <rPh sb="4" eb="5">
      <t>リョウ</t>
    </rPh>
    <rPh sb="6" eb="8">
      <t>チョウキ</t>
    </rPh>
    <rPh sb="8" eb="10">
      <t>ケイゾク</t>
    </rPh>
    <rPh sb="10" eb="12">
      <t>ケイヤク</t>
    </rPh>
    <phoneticPr fontId="5"/>
  </si>
  <si>
    <t>（株）ミクニ商会</t>
    <rPh sb="1" eb="2">
      <t>カブ</t>
    </rPh>
    <rPh sb="6" eb="8">
      <t>ショウカイ</t>
    </rPh>
    <phoneticPr fontId="5"/>
  </si>
  <si>
    <t>PPC用再生紙購入</t>
    <rPh sb="3" eb="4">
      <t>ヨウ</t>
    </rPh>
    <rPh sb="4" eb="7">
      <t>サイセイシ</t>
    </rPh>
    <rPh sb="7" eb="9">
      <t>コウニュウ</t>
    </rPh>
    <phoneticPr fontId="5"/>
  </si>
  <si>
    <t>（株）シンシア</t>
    <rPh sb="1" eb="2">
      <t>カブ</t>
    </rPh>
    <phoneticPr fontId="5"/>
  </si>
  <si>
    <t>（一財）公正研究推進協会</t>
    <rPh sb="1" eb="2">
      <t>イチ</t>
    </rPh>
    <rPh sb="2" eb="3">
      <t>ザイ</t>
    </rPh>
    <rPh sb="4" eb="6">
      <t>コウセイ</t>
    </rPh>
    <rPh sb="6" eb="8">
      <t>ケンキュウ</t>
    </rPh>
    <rPh sb="8" eb="10">
      <t>スイシン</t>
    </rPh>
    <rPh sb="10" eb="12">
      <t>キョウカイ</t>
    </rPh>
    <phoneticPr fontId="5"/>
  </si>
  <si>
    <t>（株）くろがね工作所</t>
    <rPh sb="1" eb="2">
      <t>カブ</t>
    </rPh>
    <rPh sb="7" eb="10">
      <t>コウサクショ</t>
    </rPh>
    <phoneticPr fontId="5"/>
  </si>
  <si>
    <t>個人E</t>
    <rPh sb="0" eb="2">
      <t>コジン</t>
    </rPh>
    <phoneticPr fontId="5"/>
  </si>
  <si>
    <t>-</t>
    <phoneticPr fontId="5"/>
  </si>
  <si>
    <t>職員旅費</t>
    <rPh sb="0" eb="2">
      <t>ショクイン</t>
    </rPh>
    <rPh sb="2" eb="4">
      <t>リョヒ</t>
    </rPh>
    <phoneticPr fontId="5"/>
  </si>
  <si>
    <t>eラーニングプログラム</t>
    <phoneticPr fontId="5"/>
  </si>
  <si>
    <t>レイアウト変更作業</t>
    <rPh sb="5" eb="7">
      <t>ヘンコウ</t>
    </rPh>
    <rPh sb="7" eb="9">
      <t>サギョウ</t>
    </rPh>
    <phoneticPr fontId="5"/>
  </si>
  <si>
    <t>不要機器廃棄料</t>
    <rPh sb="0" eb="2">
      <t>フヨウ</t>
    </rPh>
    <rPh sb="2" eb="4">
      <t>キキ</t>
    </rPh>
    <rPh sb="4" eb="6">
      <t>ハイキ</t>
    </rPh>
    <rPh sb="6" eb="7">
      <t>リョウ</t>
    </rPh>
    <phoneticPr fontId="5"/>
  </si>
  <si>
    <t>〔雑役務費、通信運搬費、臨時研究補助員賃金等〕</t>
    <rPh sb="1" eb="4">
      <t>ザツエキム</t>
    </rPh>
    <rPh sb="4" eb="5">
      <t>ヒ</t>
    </rPh>
    <rPh sb="6" eb="8">
      <t>ツウシン</t>
    </rPh>
    <rPh sb="8" eb="11">
      <t>ウンパンヒ</t>
    </rPh>
    <rPh sb="12" eb="14">
      <t>リンジ</t>
    </rPh>
    <rPh sb="14" eb="16">
      <t>ケンキュウ</t>
    </rPh>
    <rPh sb="16" eb="18">
      <t>ホジョ</t>
    </rPh>
    <rPh sb="18" eb="19">
      <t>イン</t>
    </rPh>
    <rPh sb="19" eb="21">
      <t>チンギン</t>
    </rPh>
    <rPh sb="21" eb="22">
      <t>トウ</t>
    </rPh>
    <phoneticPr fontId="5"/>
  </si>
  <si>
    <t>各種機関誌等の印刷製本・梱包発送、委員会出席謝金及び旅費、臨時研究補助員賃金、職員旅費等</t>
    <rPh sb="0" eb="2">
      <t>カクシュ</t>
    </rPh>
    <rPh sb="2" eb="5">
      <t>キカンシ</t>
    </rPh>
    <rPh sb="5" eb="6">
      <t>トウ</t>
    </rPh>
    <rPh sb="7" eb="9">
      <t>インサツ</t>
    </rPh>
    <rPh sb="9" eb="11">
      <t>セイホン</t>
    </rPh>
    <rPh sb="12" eb="14">
      <t>コンポウ</t>
    </rPh>
    <rPh sb="14" eb="16">
      <t>ハッソウ</t>
    </rPh>
    <rPh sb="17" eb="20">
      <t>イインカイ</t>
    </rPh>
    <rPh sb="20" eb="22">
      <t>シュッセキ</t>
    </rPh>
    <rPh sb="22" eb="24">
      <t>シャキン</t>
    </rPh>
    <rPh sb="24" eb="25">
      <t>オヨ</t>
    </rPh>
    <rPh sb="26" eb="28">
      <t>リョヒ</t>
    </rPh>
    <rPh sb="29" eb="38">
      <t>リンジケンキュウホジョインチンギン</t>
    </rPh>
    <rPh sb="39" eb="41">
      <t>ショクイン</t>
    </rPh>
    <rPh sb="41" eb="43">
      <t>リョヒ</t>
    </rPh>
    <rPh sb="43" eb="44">
      <t>トウ</t>
    </rPh>
    <phoneticPr fontId="5"/>
  </si>
  <si>
    <t>9百万円
／8回</t>
    <rPh sb="3" eb="4">
      <t>エン</t>
    </rPh>
    <rPh sb="7" eb="8">
      <t>カイ</t>
    </rPh>
    <phoneticPr fontId="5"/>
  </si>
  <si>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</si>
  <si>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委員会等への出席及び執筆謝金</t>
    <rPh sb="0" eb="2">
      <t>イイン</t>
    </rPh>
    <rPh sb="2" eb="3">
      <t>カイ</t>
    </rPh>
    <rPh sb="3" eb="4">
      <t>トウ</t>
    </rPh>
    <rPh sb="6" eb="8">
      <t>シュッセキ</t>
    </rPh>
    <rPh sb="8" eb="9">
      <t>オヨ</t>
    </rPh>
    <rPh sb="10" eb="12">
      <t>シッピツ</t>
    </rPh>
    <rPh sb="12" eb="14">
      <t>シャキン</t>
    </rPh>
    <phoneticPr fontId="5"/>
  </si>
  <si>
    <t>A.日本印刷（株）</t>
    <rPh sb="2" eb="4">
      <t>ニホン</t>
    </rPh>
    <rPh sb="4" eb="6">
      <t>インサツ</t>
    </rPh>
    <rPh sb="7" eb="8">
      <t>カブ</t>
    </rPh>
    <phoneticPr fontId="5"/>
  </si>
  <si>
    <t>D.</t>
    <phoneticPr fontId="5"/>
  </si>
  <si>
    <t>8.3百万円
／12回</t>
    <rPh sb="3" eb="5">
      <t>ヒャクマン</t>
    </rPh>
    <rPh sb="5" eb="6">
      <t>エン</t>
    </rPh>
    <rPh sb="10" eb="11">
      <t>カイ</t>
    </rPh>
    <phoneticPr fontId="5"/>
  </si>
  <si>
    <t>8.6百万円
／8回</t>
    <rPh sb="3" eb="5">
      <t>ヒャクマン</t>
    </rPh>
    <rPh sb="5" eb="6">
      <t>エン</t>
    </rPh>
    <rPh sb="9" eb="10">
      <t>カイ</t>
    </rPh>
    <phoneticPr fontId="5"/>
  </si>
  <si>
    <t>7.7百万円
／7回</t>
    <rPh sb="3" eb="5">
      <t>ヒャクマン</t>
    </rPh>
    <rPh sb="5" eb="6">
      <t>エン</t>
    </rPh>
    <rPh sb="9" eb="10">
      <t>カイ</t>
    </rPh>
    <phoneticPr fontId="5"/>
  </si>
  <si>
    <t>点検対象外</t>
    <rPh sb="0" eb="5">
      <t>テンケンタイショウガイ</t>
    </rPh>
    <phoneticPr fontId="5"/>
  </si>
  <si>
    <t>国立社会保障・人口問題研究所の運営に必要な経費であるため、引き続き、必要な予算を確保し、適正な執行に努めること。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</si>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</sst>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851</v>
      </c>
      <c r="AT2" s="219"/>
      <c r="AU2" s="219"/>
      <c r="AV2" s="52" t="str">
        <f>IF(AW2="", "", "-")</f>
        <v/>
      </c>
      <c r="AW2" s="399"/>
      <c r="AX2" s="399"/>
    </row>
    <row r="3" spans="1:50" ht="21" customHeight="1" thickBot="1" x14ac:dyDescent="0.2">
      <c r="A3" s="525" t="s">
        <v>532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547</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589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549</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463</v>
      </c>
      <c r="H7" s="835"/>
      <c r="I7" s="835"/>
      <c r="J7" s="835"/>
      <c r="K7" s="835"/>
      <c r="L7" s="835"/>
      <c r="M7" s="835"/>
      <c r="N7" s="835"/>
      <c r="O7" s="835"/>
      <c r="P7" s="835"/>
      <c r="Q7" s="835"/>
      <c r="R7" s="835"/>
      <c r="S7" s="835"/>
      <c r="T7" s="835"/>
      <c r="U7" s="835"/>
      <c r="V7" s="835"/>
      <c r="W7" s="835"/>
      <c r="X7" s="836"/>
      <c r="Y7" s="397" t="s">
        <v>545</v>
      </c>
      <c r="Z7" s="295"/>
      <c r="AA7" s="295"/>
      <c r="AB7" s="295"/>
      <c r="AC7" s="295"/>
      <c r="AD7" s="398"/>
      <c r="AE7" s="385" t="s">
        <v>463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67.5" customHeight="1" x14ac:dyDescent="0.15">
      <c r="A9" s="143" t="s">
        <v>23</v>
      </c>
      <c r="B9" s="144"/>
      <c r="C9" s="144"/>
      <c r="D9" s="144"/>
      <c r="E9" s="144"/>
      <c r="F9" s="144"/>
      <c r="G9" s="574" t="s">
        <v>593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6.75" customHeight="1" x14ac:dyDescent="0.15">
      <c r="A10" s="741" t="s">
        <v>30</v>
      </c>
      <c r="B10" s="742"/>
      <c r="C10" s="742"/>
      <c r="D10" s="742"/>
      <c r="E10" s="742"/>
      <c r="F10" s="742"/>
      <c r="G10" s="674" t="s">
        <v>594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14</v>
      </c>
      <c r="Q13" s="99"/>
      <c r="R13" s="99"/>
      <c r="S13" s="99"/>
      <c r="T13" s="99"/>
      <c r="U13" s="99"/>
      <c r="V13" s="100"/>
      <c r="W13" s="98">
        <v>14</v>
      </c>
      <c r="X13" s="99"/>
      <c r="Y13" s="99"/>
      <c r="Z13" s="99"/>
      <c r="AA13" s="99"/>
      <c r="AB13" s="99"/>
      <c r="AC13" s="100"/>
      <c r="AD13" s="98">
        <v>14</v>
      </c>
      <c r="AE13" s="99"/>
      <c r="AF13" s="99"/>
      <c r="AG13" s="99"/>
      <c r="AH13" s="99"/>
      <c r="AI13" s="99"/>
      <c r="AJ13" s="100"/>
      <c r="AK13" s="98">
        <v>16</v>
      </c>
      <c r="AL13" s="99"/>
      <c r="AM13" s="99"/>
      <c r="AN13" s="99"/>
      <c r="AO13" s="99"/>
      <c r="AP13" s="99"/>
      <c r="AQ13" s="100"/>
      <c r="AR13" s="95">
        <v>16</v>
      </c>
      <c r="AS13" s="96"/>
      <c r="AT13" s="96"/>
      <c r="AU13" s="96"/>
      <c r="AV13" s="96"/>
      <c r="AW13" s="96"/>
      <c r="AX13" s="396"/>
    </row>
    <row r="14" spans="1:50" ht="21" customHeight="1" x14ac:dyDescent="0.15">
      <c r="A14" s="140"/>
      <c r="B14" s="141"/>
      <c r="C14" s="141"/>
      <c r="D14" s="141"/>
      <c r="E14" s="141"/>
      <c r="F14" s="142"/>
      <c r="G14" s="746"/>
      <c r="H14" s="747"/>
      <c r="I14" s="577" t="s">
        <v>8</v>
      </c>
      <c r="J14" s="631"/>
      <c r="K14" s="631"/>
      <c r="L14" s="631"/>
      <c r="M14" s="631"/>
      <c r="N14" s="631"/>
      <c r="O14" s="632"/>
      <c r="P14" s="98" t="s">
        <v>554</v>
      </c>
      <c r="Q14" s="99"/>
      <c r="R14" s="99"/>
      <c r="S14" s="99"/>
      <c r="T14" s="99"/>
      <c r="U14" s="99"/>
      <c r="V14" s="100"/>
      <c r="W14" s="98" t="s">
        <v>553</v>
      </c>
      <c r="X14" s="99"/>
      <c r="Y14" s="99"/>
      <c r="Z14" s="99"/>
      <c r="AA14" s="99"/>
      <c r="AB14" s="99"/>
      <c r="AC14" s="100"/>
      <c r="AD14" s="98" t="s">
        <v>553</v>
      </c>
      <c r="AE14" s="99"/>
      <c r="AF14" s="99"/>
      <c r="AG14" s="99"/>
      <c r="AH14" s="99"/>
      <c r="AI14" s="99"/>
      <c r="AJ14" s="100"/>
      <c r="AK14" s="98" t="s">
        <v>553</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553</v>
      </c>
      <c r="Q15" s="99"/>
      <c r="R15" s="99"/>
      <c r="S15" s="99"/>
      <c r="T15" s="99"/>
      <c r="U15" s="99"/>
      <c r="V15" s="100"/>
      <c r="W15" s="98" t="s">
        <v>553</v>
      </c>
      <c r="X15" s="99"/>
      <c r="Y15" s="99"/>
      <c r="Z15" s="99"/>
      <c r="AA15" s="99"/>
      <c r="AB15" s="99"/>
      <c r="AC15" s="100"/>
      <c r="AD15" s="98" t="s">
        <v>553</v>
      </c>
      <c r="AE15" s="99"/>
      <c r="AF15" s="99"/>
      <c r="AG15" s="99"/>
      <c r="AH15" s="99"/>
      <c r="AI15" s="99"/>
      <c r="AJ15" s="100"/>
      <c r="AK15" s="98" t="s">
        <v>553</v>
      </c>
      <c r="AL15" s="99"/>
      <c r="AM15" s="99"/>
      <c r="AN15" s="99"/>
      <c r="AO15" s="99"/>
      <c r="AP15" s="99"/>
      <c r="AQ15" s="100"/>
      <c r="AR15" s="98" t="s">
        <v>694</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553</v>
      </c>
      <c r="Q16" s="99"/>
      <c r="R16" s="99"/>
      <c r="S16" s="99"/>
      <c r="T16" s="99"/>
      <c r="U16" s="99"/>
      <c r="V16" s="100"/>
      <c r="W16" s="98" t="s">
        <v>553</v>
      </c>
      <c r="X16" s="99"/>
      <c r="Y16" s="99"/>
      <c r="Z16" s="99"/>
      <c r="AA16" s="99"/>
      <c r="AB16" s="99"/>
      <c r="AC16" s="100"/>
      <c r="AD16" s="98" t="s">
        <v>554</v>
      </c>
      <c r="AE16" s="99"/>
      <c r="AF16" s="99"/>
      <c r="AG16" s="99"/>
      <c r="AH16" s="99"/>
      <c r="AI16" s="99"/>
      <c r="AJ16" s="100"/>
      <c r="AK16" s="98" t="s">
        <v>553</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553</v>
      </c>
      <c r="Q17" s="99"/>
      <c r="R17" s="99"/>
      <c r="S17" s="99"/>
      <c r="T17" s="99"/>
      <c r="U17" s="99"/>
      <c r="V17" s="100"/>
      <c r="W17" s="98" t="s">
        <v>553</v>
      </c>
      <c r="X17" s="99"/>
      <c r="Y17" s="99"/>
      <c r="Z17" s="99"/>
      <c r="AA17" s="99"/>
      <c r="AB17" s="99"/>
      <c r="AC17" s="100"/>
      <c r="AD17" s="98" t="s">
        <v>553</v>
      </c>
      <c r="AE17" s="99"/>
      <c r="AF17" s="99"/>
      <c r="AG17" s="99"/>
      <c r="AH17" s="99"/>
      <c r="AI17" s="99"/>
      <c r="AJ17" s="100"/>
      <c r="AK17" s="98" t="s">
        <v>553</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48"/>
      <c r="H18" s="749"/>
      <c r="I18" s="736" t="s">
        <v>20</v>
      </c>
      <c r="J18" s="737"/>
      <c r="K18" s="737"/>
      <c r="L18" s="737"/>
      <c r="M18" s="737"/>
      <c r="N18" s="737"/>
      <c r="O18" s="738"/>
      <c r="P18" s="104">
        <f>SUM(P13:V17)</f>
        <v>14</v>
      </c>
      <c r="Q18" s="105"/>
      <c r="R18" s="105"/>
      <c r="S18" s="105"/>
      <c r="T18" s="105"/>
      <c r="U18" s="105"/>
      <c r="V18" s="106"/>
      <c r="W18" s="104">
        <f>SUM(W13:AC17)</f>
        <v>14</v>
      </c>
      <c r="X18" s="105"/>
      <c r="Y18" s="105"/>
      <c r="Z18" s="105"/>
      <c r="AA18" s="105"/>
      <c r="AB18" s="105"/>
      <c r="AC18" s="106"/>
      <c r="AD18" s="104">
        <f>SUM(AD13:AJ17)</f>
        <v>14</v>
      </c>
      <c r="AE18" s="105"/>
      <c r="AF18" s="105"/>
      <c r="AG18" s="105"/>
      <c r="AH18" s="105"/>
      <c r="AI18" s="105"/>
      <c r="AJ18" s="106"/>
      <c r="AK18" s="104">
        <f>SUM(AK13:AQ17)</f>
        <v>16</v>
      </c>
      <c r="AL18" s="105"/>
      <c r="AM18" s="105"/>
      <c r="AN18" s="105"/>
      <c r="AO18" s="105"/>
      <c r="AP18" s="105"/>
      <c r="AQ18" s="106"/>
      <c r="AR18" s="104">
        <f>SUM(AR13:AX17)</f>
        <v>16</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13</v>
      </c>
      <c r="Q19" s="99"/>
      <c r="R19" s="99"/>
      <c r="S19" s="99"/>
      <c r="T19" s="99"/>
      <c r="U19" s="99"/>
      <c r="V19" s="100"/>
      <c r="W19" s="98">
        <v>12</v>
      </c>
      <c r="X19" s="99"/>
      <c r="Y19" s="99"/>
      <c r="Z19" s="99"/>
      <c r="AA19" s="99"/>
      <c r="AB19" s="99"/>
      <c r="AC19" s="100"/>
      <c r="AD19" s="98">
        <v>11</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0.9285714285714286</v>
      </c>
      <c r="Q20" s="541"/>
      <c r="R20" s="541"/>
      <c r="S20" s="541"/>
      <c r="T20" s="541"/>
      <c r="U20" s="541"/>
      <c r="V20" s="541"/>
      <c r="W20" s="541">
        <f>IF(W18=0, "-", SUM(W19)/W18)</f>
        <v>0.8571428571428571</v>
      </c>
      <c r="X20" s="541"/>
      <c r="Y20" s="541"/>
      <c r="Z20" s="541"/>
      <c r="AA20" s="541"/>
      <c r="AB20" s="541"/>
      <c r="AC20" s="541"/>
      <c r="AD20" s="541">
        <f>IF(AD18=0, "-", SUM(AD19)/AD18)</f>
        <v>0.7857142857142857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494</v>
      </c>
      <c r="H21" s="933"/>
      <c r="I21" s="933"/>
      <c r="J21" s="933"/>
      <c r="K21" s="933"/>
      <c r="L21" s="933"/>
      <c r="M21" s="933"/>
      <c r="N21" s="933"/>
      <c r="O21" s="933"/>
      <c r="P21" s="541">
        <f>IF(P19=0, "-", SUM(P19)/SUM(P13,P14))</f>
        <v>0.9285714285714286</v>
      </c>
      <c r="Q21" s="541"/>
      <c r="R21" s="541"/>
      <c r="S21" s="541"/>
      <c r="T21" s="541"/>
      <c r="U21" s="541"/>
      <c r="V21" s="541"/>
      <c r="W21" s="541">
        <f>IF(W19=0, "-", SUM(W19)/SUM(W13,W14))</f>
        <v>0.8571428571428571</v>
      </c>
      <c r="X21" s="541"/>
      <c r="Y21" s="541"/>
      <c r="Z21" s="541"/>
      <c r="AA21" s="541"/>
      <c r="AB21" s="541"/>
      <c r="AC21" s="541"/>
      <c r="AD21" s="541">
        <f>IF(AD19=0, "-", SUM(AD19)/SUM(AD13,AD14))</f>
        <v>0.7857142857142857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537</v>
      </c>
      <c r="B22" s="197"/>
      <c r="C22" s="197"/>
      <c r="D22" s="197"/>
      <c r="E22" s="197"/>
      <c r="F22" s="198"/>
      <c r="G22" s="181" t="s">
        <v>471</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555</v>
      </c>
      <c r="H23" s="185"/>
      <c r="I23" s="185"/>
      <c r="J23" s="185"/>
      <c r="K23" s="185"/>
      <c r="L23" s="185"/>
      <c r="M23" s="185"/>
      <c r="N23" s="185"/>
      <c r="O23" s="186"/>
      <c r="P23" s="95">
        <v>11</v>
      </c>
      <c r="Q23" s="96"/>
      <c r="R23" s="96"/>
      <c r="S23" s="96"/>
      <c r="T23" s="96"/>
      <c r="U23" s="96"/>
      <c r="V23" s="97"/>
      <c r="W23" s="95">
        <v>11</v>
      </c>
      <c r="X23" s="96"/>
      <c r="Y23" s="96"/>
      <c r="Z23" s="96"/>
      <c r="AA23" s="96"/>
      <c r="AB23" s="96"/>
      <c r="AC23" s="97"/>
      <c r="AD23" s="207" t="s">
        <v>694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595</v>
      </c>
      <c r="H24" s="188"/>
      <c r="I24" s="188"/>
      <c r="J24" s="188"/>
      <c r="K24" s="188"/>
      <c r="L24" s="188"/>
      <c r="M24" s="188"/>
      <c r="N24" s="188"/>
      <c r="O24" s="189"/>
      <c r="P24" s="98">
        <v>4</v>
      </c>
      <c r="Q24" s="99"/>
      <c r="R24" s="99"/>
      <c r="S24" s="99"/>
      <c r="T24" s="99"/>
      <c r="U24" s="99"/>
      <c r="V24" s="100"/>
      <c r="W24" s="98">
        <v>4</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596</v>
      </c>
      <c r="H25" s="188"/>
      <c r="I25" s="188"/>
      <c r="J25" s="188"/>
      <c r="K25" s="188"/>
      <c r="L25" s="188"/>
      <c r="M25" s="188"/>
      <c r="N25" s="188"/>
      <c r="O25" s="189"/>
      <c r="P25" s="98">
        <v>0.6</v>
      </c>
      <c r="Q25" s="99"/>
      <c r="R25" s="99"/>
      <c r="S25" s="99"/>
      <c r="T25" s="99"/>
      <c r="U25" s="99"/>
      <c r="V25" s="100"/>
      <c r="W25" s="98">
        <v>0.6</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597</v>
      </c>
      <c r="H26" s="188"/>
      <c r="I26" s="188"/>
      <c r="J26" s="188"/>
      <c r="K26" s="188"/>
      <c r="L26" s="188"/>
      <c r="M26" s="188"/>
      <c r="N26" s="188"/>
      <c r="O26" s="189"/>
      <c r="P26" s="98">
        <v>0.4</v>
      </c>
      <c r="Q26" s="99"/>
      <c r="R26" s="99"/>
      <c r="S26" s="99"/>
      <c r="T26" s="99"/>
      <c r="U26" s="99"/>
      <c r="V26" s="100"/>
      <c r="W26" s="98">
        <v>0.4</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16</v>
      </c>
      <c r="Q29" s="227"/>
      <c r="R29" s="227"/>
      <c r="S29" s="227"/>
      <c r="T29" s="227"/>
      <c r="U29" s="227"/>
      <c r="V29" s="228"/>
      <c r="W29" s="226">
        <f>AR13</f>
        <v>16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488</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357</v>
      </c>
      <c r="AF30" s="389"/>
      <c r="AG30" s="389"/>
      <c r="AH30" s="390"/>
      <c r="AI30" s="388" t="s">
        <v>363</v>
      </c>
      <c r="AJ30" s="389"/>
      <c r="AK30" s="389"/>
      <c r="AL30" s="390"/>
      <c r="AM30" s="391" t="s">
        <v>469</v>
      </c>
      <c r="AN30" s="391"/>
      <c r="AO30" s="391"/>
      <c r="AP30" s="388"/>
      <c r="AQ30" s="640" t="s">
        <v>355</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6" t="s">
        <v>554</v>
      </c>
      <c r="AR31" s="134"/>
      <c r="AS31" s="135" t="s">
        <v>356</v>
      </c>
      <c r="AT31" s="170"/>
      <c r="AU31" s="270">
        <v>30</v>
      </c>
      <c r="AV31" s="270"/>
      <c r="AW31" s="381" t="s">
        <v>300</v>
      </c>
      <c r="AX31" s="382"/>
    </row>
    <row r="32" spans="1:50" ht="23.25" customHeight="1" x14ac:dyDescent="0.15">
      <c r="A32" s="517"/>
      <c r="B32" s="515"/>
      <c r="C32" s="515"/>
      <c r="D32" s="515"/>
      <c r="E32" s="515"/>
      <c r="F32" s="516"/>
      <c r="G32" s="542" t="s">
        <v>599</v>
      </c>
      <c r="H32" s="543"/>
      <c r="I32" s="543"/>
      <c r="J32" s="543"/>
      <c r="K32" s="543"/>
      <c r="L32" s="543"/>
      <c r="M32" s="543"/>
      <c r="N32" s="543"/>
      <c r="O32" s="544"/>
      <c r="P32" s="159" t="s">
        <v>598</v>
      </c>
      <c r="Q32" s="159"/>
      <c r="R32" s="159"/>
      <c r="S32" s="159"/>
      <c r="T32" s="159"/>
      <c r="U32" s="159"/>
      <c r="V32" s="159"/>
      <c r="W32" s="159"/>
      <c r="X32" s="230"/>
      <c r="Y32" s="340" t="s">
        <v>12</v>
      </c>
      <c r="Z32" s="551"/>
      <c r="AA32" s="552"/>
      <c r="AB32" s="553" t="s">
        <v>557</v>
      </c>
      <c r="AC32" s="553"/>
      <c r="AD32" s="553"/>
      <c r="AE32" s="366">
        <v>30</v>
      </c>
      <c r="AF32" s="367"/>
      <c r="AG32" s="367"/>
      <c r="AH32" s="367"/>
      <c r="AI32" s="366">
        <v>30</v>
      </c>
      <c r="AJ32" s="367"/>
      <c r="AK32" s="367"/>
      <c r="AL32" s="367"/>
      <c r="AM32" s="366">
        <v>24</v>
      </c>
      <c r="AN32" s="367"/>
      <c r="AO32" s="367"/>
      <c r="AP32" s="367"/>
      <c r="AQ32" s="101" t="s">
        <v>553</v>
      </c>
      <c r="AR32" s="102"/>
      <c r="AS32" s="102"/>
      <c r="AT32" s="103"/>
      <c r="AU32" s="367" t="s">
        <v>580</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557</v>
      </c>
      <c r="AC33" s="524"/>
      <c r="AD33" s="524"/>
      <c r="AE33" s="366">
        <v>30</v>
      </c>
      <c r="AF33" s="367"/>
      <c r="AG33" s="367"/>
      <c r="AH33" s="367"/>
      <c r="AI33" s="366">
        <v>30</v>
      </c>
      <c r="AJ33" s="367"/>
      <c r="AK33" s="367"/>
      <c r="AL33" s="367"/>
      <c r="AM33" s="366">
        <v>23</v>
      </c>
      <c r="AN33" s="367"/>
      <c r="AO33" s="367"/>
      <c r="AP33" s="367"/>
      <c r="AQ33" s="101" t="s">
        <v>553</v>
      </c>
      <c r="AR33" s="102"/>
      <c r="AS33" s="102"/>
      <c r="AT33" s="103"/>
      <c r="AU33" s="367">
        <v>17</v>
      </c>
      <c r="AV33" s="367"/>
      <c r="AW33" s="367"/>
      <c r="AX33" s="369"/>
    </row>
    <row r="34" spans="1:50" ht="63.7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6">
        <f t="shared" ref="AE34" si="0">ROUND((AE32/AE33*100),0)</f>
        <v>100</v>
      </c>
      <c r="AF34" s="367"/>
      <c r="AG34" s="367"/>
      <c r="AH34" s="367"/>
      <c r="AI34" s="366">
        <f t="shared" ref="AI34" si="1">ROUND((AI32/AI33*100),0)</f>
        <v>100</v>
      </c>
      <c r="AJ34" s="367"/>
      <c r="AK34" s="367"/>
      <c r="AL34" s="367"/>
      <c r="AM34" s="366">
        <f>ROUND((AM32/AM33*100),0)</f>
        <v>104</v>
      </c>
      <c r="AN34" s="367"/>
      <c r="AO34" s="367"/>
      <c r="AP34" s="367"/>
      <c r="AQ34" s="101" t="s">
        <v>553</v>
      </c>
      <c r="AR34" s="102"/>
      <c r="AS34" s="102"/>
      <c r="AT34" s="103"/>
      <c r="AU34" s="367" t="s">
        <v>581</v>
      </c>
      <c r="AV34" s="367"/>
      <c r="AW34" s="367"/>
      <c r="AX34" s="369"/>
    </row>
    <row r="35" spans="1:50" ht="23.25" customHeight="1" x14ac:dyDescent="0.15">
      <c r="A35" s="903" t="s">
        <v>525</v>
      </c>
      <c r="B35" s="904"/>
      <c r="C35" s="904"/>
      <c r="D35" s="904"/>
      <c r="E35" s="904"/>
      <c r="F35" s="905"/>
      <c r="G35" s="909" t="s">
        <v>600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488</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357</v>
      </c>
      <c r="AF37" s="371"/>
      <c r="AG37" s="371"/>
      <c r="AH37" s="372"/>
      <c r="AI37" s="370" t="s">
        <v>363</v>
      </c>
      <c r="AJ37" s="371"/>
      <c r="AK37" s="371"/>
      <c r="AL37" s="372"/>
      <c r="AM37" s="377" t="s">
        <v>469</v>
      </c>
      <c r="AN37" s="377"/>
      <c r="AO37" s="377"/>
      <c r="AP37" s="370"/>
      <c r="AQ37" s="266" t="s">
        <v>355</v>
      </c>
      <c r="AR37" s="267"/>
      <c r="AS37" s="267"/>
      <c r="AT37" s="268"/>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40" t="s">
        <v>12</v>
      </c>
      <c r="Z39" s="551"/>
      <c r="AA39" s="552"/>
      <c r="AB39" s="553"/>
      <c r="AC39" s="553"/>
      <c r="AD39" s="553"/>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488</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357</v>
      </c>
      <c r="AF44" s="371"/>
      <c r="AG44" s="371"/>
      <c r="AH44" s="372"/>
      <c r="AI44" s="370" t="s">
        <v>363</v>
      </c>
      <c r="AJ44" s="371"/>
      <c r="AK44" s="371"/>
      <c r="AL44" s="372"/>
      <c r="AM44" s="377" t="s">
        <v>469</v>
      </c>
      <c r="AN44" s="377"/>
      <c r="AO44" s="377"/>
      <c r="AP44" s="370"/>
      <c r="AQ44" s="266" t="s">
        <v>355</v>
      </c>
      <c r="AR44" s="267"/>
      <c r="AS44" s="267"/>
      <c r="AT44" s="268"/>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40" t="s">
        <v>12</v>
      </c>
      <c r="Z46" s="551"/>
      <c r="AA46" s="552"/>
      <c r="AB46" s="553"/>
      <c r="AC46" s="553"/>
      <c r="AD46" s="553"/>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488</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357</v>
      </c>
      <c r="AF51" s="371"/>
      <c r="AG51" s="371"/>
      <c r="AH51" s="372"/>
      <c r="AI51" s="370" t="s">
        <v>363</v>
      </c>
      <c r="AJ51" s="371"/>
      <c r="AK51" s="371"/>
      <c r="AL51" s="372"/>
      <c r="AM51" s="377" t="s">
        <v>469</v>
      </c>
      <c r="AN51" s="377"/>
      <c r="AO51" s="377"/>
      <c r="AP51" s="370"/>
      <c r="AQ51" s="266" t="s">
        <v>355</v>
      </c>
      <c r="AR51" s="267"/>
      <c r="AS51" s="267"/>
      <c r="AT51" s="268"/>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40" t="s">
        <v>12</v>
      </c>
      <c r="Z53" s="551"/>
      <c r="AA53" s="552"/>
      <c r="AB53" s="553"/>
      <c r="AC53" s="553"/>
      <c r="AD53" s="553"/>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488</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357</v>
      </c>
      <c r="AF58" s="371"/>
      <c r="AG58" s="371"/>
      <c r="AH58" s="372"/>
      <c r="AI58" s="370" t="s">
        <v>363</v>
      </c>
      <c r="AJ58" s="371"/>
      <c r="AK58" s="371"/>
      <c r="AL58" s="372"/>
      <c r="AM58" s="377" t="s">
        <v>469</v>
      </c>
      <c r="AN58" s="377"/>
      <c r="AO58" s="377"/>
      <c r="AP58" s="370"/>
      <c r="AQ58" s="266" t="s">
        <v>355</v>
      </c>
      <c r="AR58" s="267"/>
      <c r="AS58" s="267"/>
      <c r="AT58" s="268"/>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40" t="s">
        <v>12</v>
      </c>
      <c r="Z60" s="551"/>
      <c r="AA60" s="552"/>
      <c r="AB60" s="553"/>
      <c r="AC60" s="553"/>
      <c r="AD60" s="553"/>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489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484</v>
      </c>
      <c r="X65" s="875"/>
      <c r="Y65" s="878"/>
      <c r="Z65" s="878"/>
      <c r="AA65" s="879"/>
      <c r="AB65" s="872" t="s">
        <v>11</v>
      </c>
      <c r="AC65" s="868"/>
      <c r="AD65" s="869"/>
      <c r="AE65" s="370" t="s">
        <v>357</v>
      </c>
      <c r="AF65" s="371"/>
      <c r="AG65" s="371"/>
      <c r="AH65" s="372"/>
      <c r="AI65" s="370" t="s">
        <v>363</v>
      </c>
      <c r="AJ65" s="371"/>
      <c r="AK65" s="371"/>
      <c r="AL65" s="372"/>
      <c r="AM65" s="377" t="s">
        <v>469</v>
      </c>
      <c r="AN65" s="377"/>
      <c r="AO65" s="377"/>
      <c r="AP65" s="370"/>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69"/>
      <c r="AR66" s="270"/>
      <c r="AS66" s="870" t="s">
        <v>356</v>
      </c>
      <c r="AT66" s="871"/>
      <c r="AU66" s="270"/>
      <c r="AV66" s="270"/>
      <c r="AW66" s="870" t="s">
        <v>487</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516</v>
      </c>
      <c r="AC69" s="981"/>
      <c r="AD69" s="981"/>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495</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489</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70" t="s">
        <v>357</v>
      </c>
      <c r="AF73" s="371"/>
      <c r="AG73" s="371"/>
      <c r="AH73" s="372"/>
      <c r="AI73" s="370" t="s">
        <v>363</v>
      </c>
      <c r="AJ73" s="371"/>
      <c r="AK73" s="371"/>
      <c r="AL73" s="372"/>
      <c r="AM73" s="377" t="s">
        <v>469</v>
      </c>
      <c r="AN73" s="377"/>
      <c r="AO73" s="377"/>
      <c r="AP73" s="370"/>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7" t="s">
        <v>528</v>
      </c>
      <c r="B78" s="918"/>
      <c r="C78" s="918"/>
      <c r="D78" s="918"/>
      <c r="E78" s="915" t="s">
        <v>462</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483</v>
      </c>
      <c r="AP79" s="147"/>
      <c r="AQ79" s="147"/>
      <c r="AR79" s="81" t="s">
        <v>481</v>
      </c>
      <c r="AS79" s="146"/>
      <c r="AT79" s="147"/>
      <c r="AU79" s="147"/>
      <c r="AV79" s="147"/>
      <c r="AW79" s="147"/>
      <c r="AX79" s="148"/>
    </row>
    <row r="80" spans="1:50" ht="18.75" hidden="1" customHeight="1" x14ac:dyDescent="0.15">
      <c r="A80" s="521" t="s">
        <v>266</v>
      </c>
      <c r="B80" s="851" t="s">
        <v>480</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70" t="s">
        <v>357</v>
      </c>
      <c r="AF85" s="371"/>
      <c r="AG85" s="371"/>
      <c r="AH85" s="372"/>
      <c r="AI85" s="370" t="s">
        <v>363</v>
      </c>
      <c r="AJ85" s="371"/>
      <c r="AK85" s="371"/>
      <c r="AL85" s="372"/>
      <c r="AM85" s="377" t="s">
        <v>469</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70" t="s">
        <v>357</v>
      </c>
      <c r="AF90" s="371"/>
      <c r="AG90" s="371"/>
      <c r="AH90" s="372"/>
      <c r="AI90" s="370" t="s">
        <v>363</v>
      </c>
      <c r="AJ90" s="371"/>
      <c r="AK90" s="371"/>
      <c r="AL90" s="372"/>
      <c r="AM90" s="377" t="s">
        <v>469</v>
      </c>
      <c r="AN90" s="377"/>
      <c r="AO90" s="377"/>
      <c r="AP90" s="370"/>
      <c r="AQ90" s="174" t="s">
        <v>355</v>
      </c>
      <c r="AR90" s="167"/>
      <c r="AS90" s="167"/>
      <c r="AT90" s="168"/>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70" t="s">
        <v>357</v>
      </c>
      <c r="AF95" s="371"/>
      <c r="AG95" s="371"/>
      <c r="AH95" s="372"/>
      <c r="AI95" s="370" t="s">
        <v>363</v>
      </c>
      <c r="AJ95" s="371"/>
      <c r="AK95" s="371"/>
      <c r="AL95" s="372"/>
      <c r="AM95" s="377" t="s">
        <v>469</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469</v>
      </c>
      <c r="AN100" s="829"/>
      <c r="AO100" s="829"/>
      <c r="AP100" s="830"/>
      <c r="AQ100" s="934" t="s">
        <v>491</v>
      </c>
      <c r="AR100" s="935"/>
      <c r="AS100" s="935"/>
      <c r="AT100" s="936"/>
      <c r="AU100" s="934" t="s">
        <v>538</v>
      </c>
      <c r="AV100" s="935"/>
      <c r="AW100" s="935"/>
      <c r="AX100" s="937"/>
    </row>
    <row r="101" spans="1:60" ht="23.25" customHeight="1" x14ac:dyDescent="0.15">
      <c r="A101" s="493"/>
      <c r="B101" s="494"/>
      <c r="C101" s="494"/>
      <c r="D101" s="494"/>
      <c r="E101" s="494"/>
      <c r="F101" s="495"/>
      <c r="G101" s="159" t="s">
        <v>601</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603</v>
      </c>
      <c r="AC101" s="553"/>
      <c r="AD101" s="553"/>
      <c r="AE101" s="366">
        <v>12</v>
      </c>
      <c r="AF101" s="367"/>
      <c r="AG101" s="367"/>
      <c r="AH101" s="368"/>
      <c r="AI101" s="366">
        <v>8</v>
      </c>
      <c r="AJ101" s="367"/>
      <c r="AK101" s="367"/>
      <c r="AL101" s="368"/>
      <c r="AM101" s="366">
        <v>7</v>
      </c>
      <c r="AN101" s="367"/>
      <c r="AO101" s="367"/>
      <c r="AP101" s="368"/>
      <c r="AQ101" s="366" t="s">
        <v>580</v>
      </c>
      <c r="AR101" s="367"/>
      <c r="AS101" s="367"/>
      <c r="AT101" s="368"/>
      <c r="AU101" s="366" t="s">
        <v>694</v>
      </c>
      <c r="AV101" s="367"/>
      <c r="AW101" s="367"/>
      <c r="AX101" s="368"/>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41"/>
      <c r="AA102" s="342"/>
      <c r="AB102" s="553" t="s">
        <v>603</v>
      </c>
      <c r="AC102" s="553"/>
      <c r="AD102" s="553"/>
      <c r="AE102" s="360">
        <v>12</v>
      </c>
      <c r="AF102" s="360"/>
      <c r="AG102" s="360"/>
      <c r="AH102" s="360"/>
      <c r="AI102" s="360">
        <v>8</v>
      </c>
      <c r="AJ102" s="360"/>
      <c r="AK102" s="360"/>
      <c r="AL102" s="360"/>
      <c r="AM102" s="360">
        <v>8</v>
      </c>
      <c r="AN102" s="360"/>
      <c r="AO102" s="360"/>
      <c r="AP102" s="360"/>
      <c r="AQ102" s="819">
        <v>8</v>
      </c>
      <c r="AR102" s="820"/>
      <c r="AS102" s="820"/>
      <c r="AT102" s="821"/>
      <c r="AU102" s="819">
        <v>8</v>
      </c>
      <c r="AV102" s="820"/>
      <c r="AW102" s="820"/>
      <c r="AX102" s="821"/>
    </row>
    <row r="103" spans="1:60" ht="31.5" hidden="1" customHeight="1" x14ac:dyDescent="0.15">
      <c r="A103" s="490" t="s">
        <v>490</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469</v>
      </c>
      <c r="AN103" s="297"/>
      <c r="AO103" s="297"/>
      <c r="AP103" s="298"/>
      <c r="AQ103" s="362" t="s">
        <v>491</v>
      </c>
      <c r="AR103" s="363"/>
      <c r="AS103" s="363"/>
      <c r="AT103" s="364"/>
      <c r="AU103" s="362" t="s">
        <v>538</v>
      </c>
      <c r="AV103" s="363"/>
      <c r="AW103" s="363"/>
      <c r="AX103" s="365"/>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9"/>
      <c r="AV105" s="820"/>
      <c r="AW105" s="820"/>
      <c r="AX105" s="821"/>
    </row>
    <row r="106" spans="1:60" ht="31.5" hidden="1" customHeight="1" x14ac:dyDescent="0.15">
      <c r="A106" s="490" t="s">
        <v>490</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469</v>
      </c>
      <c r="AN106" s="297"/>
      <c r="AO106" s="297"/>
      <c r="AP106" s="298"/>
      <c r="AQ106" s="362" t="s">
        <v>491</v>
      </c>
      <c r="AR106" s="363"/>
      <c r="AS106" s="363"/>
      <c r="AT106" s="364"/>
      <c r="AU106" s="362" t="s">
        <v>538</v>
      </c>
      <c r="AV106" s="363"/>
      <c r="AW106" s="363"/>
      <c r="AX106" s="365"/>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558</v>
      </c>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15">
      <c r="A109" s="490" t="s">
        <v>490</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469</v>
      </c>
      <c r="AN109" s="297"/>
      <c r="AO109" s="297"/>
      <c r="AP109" s="298"/>
      <c r="AQ109" s="362" t="s">
        <v>491</v>
      </c>
      <c r="AR109" s="363"/>
      <c r="AS109" s="363"/>
      <c r="AT109" s="364"/>
      <c r="AU109" s="362" t="s">
        <v>538</v>
      </c>
      <c r="AV109" s="363"/>
      <c r="AW109" s="363"/>
      <c r="AX109" s="365"/>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90" t="s">
        <v>490</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469</v>
      </c>
      <c r="AN112" s="297"/>
      <c r="AO112" s="297"/>
      <c r="AP112" s="298"/>
      <c r="AQ112" s="362" t="s">
        <v>491</v>
      </c>
      <c r="AR112" s="363"/>
      <c r="AS112" s="363"/>
      <c r="AT112" s="364"/>
      <c r="AU112" s="362" t="s">
        <v>538</v>
      </c>
      <c r="AV112" s="363"/>
      <c r="AW112" s="363"/>
      <c r="AX112" s="365"/>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469</v>
      </c>
      <c r="AN115" s="297"/>
      <c r="AO115" s="297"/>
      <c r="AP115" s="298"/>
      <c r="AQ115" s="337" t="s">
        <v>539</v>
      </c>
      <c r="AR115" s="338"/>
      <c r="AS115" s="338"/>
      <c r="AT115" s="338"/>
      <c r="AU115" s="338"/>
      <c r="AV115" s="338"/>
      <c r="AW115" s="338"/>
      <c r="AX115" s="339"/>
    </row>
    <row r="116" spans="1:50" ht="23.25" customHeight="1" x14ac:dyDescent="0.15">
      <c r="A116" s="291"/>
      <c r="B116" s="292"/>
      <c r="C116" s="292"/>
      <c r="D116" s="292"/>
      <c r="E116" s="292"/>
      <c r="F116" s="293"/>
      <c r="G116" s="353" t="s">
        <v>602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560</v>
      </c>
      <c r="AC116" s="300"/>
      <c r="AD116" s="301"/>
      <c r="AE116" s="360">
        <v>0.7</v>
      </c>
      <c r="AF116" s="360"/>
      <c r="AG116" s="360"/>
      <c r="AH116" s="360"/>
      <c r="AI116" s="360">
        <v>1.1000000000000001</v>
      </c>
      <c r="AJ116" s="360"/>
      <c r="AK116" s="360"/>
      <c r="AL116" s="360"/>
      <c r="AM116" s="360">
        <v>1.1000000000000001</v>
      </c>
      <c r="AN116" s="360"/>
      <c r="AO116" s="360"/>
      <c r="AP116" s="360"/>
      <c r="AQ116" s="366">
        <v>1.1000000000000001</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459" t="s">
        <v>689</v>
      </c>
      <c r="AF117" s="305"/>
      <c r="AG117" s="305"/>
      <c r="AH117" s="305"/>
      <c r="AI117" s="459" t="s">
        <v>690</v>
      </c>
      <c r="AJ117" s="305"/>
      <c r="AK117" s="305"/>
      <c r="AL117" s="305"/>
      <c r="AM117" s="459" t="s">
        <v>691</v>
      </c>
      <c r="AN117" s="305"/>
      <c r="AO117" s="305"/>
      <c r="AP117" s="305"/>
      <c r="AQ117" s="459" t="s">
        <v>684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469</v>
      </c>
      <c r="AN118" s="297"/>
      <c r="AO118" s="297"/>
      <c r="AP118" s="298"/>
      <c r="AQ118" s="337" t="s">
        <v>539</v>
      </c>
      <c r="AR118" s="338"/>
      <c r="AS118" s="338"/>
      <c r="AT118" s="338"/>
      <c r="AU118" s="338"/>
      <c r="AV118" s="338"/>
      <c r="AW118" s="338"/>
      <c r="AX118" s="339"/>
    </row>
    <row r="119" spans="1:50" ht="23.25" hidden="1" customHeight="1" x14ac:dyDescent="0.15">
      <c r="A119" s="291"/>
      <c r="B119" s="292"/>
      <c r="C119" s="292"/>
      <c r="D119" s="292"/>
      <c r="E119" s="292"/>
      <c r="F119" s="293"/>
      <c r="G119" s="353" t="s">
        <v>500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499</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469</v>
      </c>
      <c r="AN121" s="297"/>
      <c r="AO121" s="297"/>
      <c r="AP121" s="298"/>
      <c r="AQ121" s="337" t="s">
        <v>539</v>
      </c>
      <c r="AR121" s="338"/>
      <c r="AS121" s="338"/>
      <c r="AT121" s="338"/>
      <c r="AU121" s="338"/>
      <c r="AV121" s="338"/>
      <c r="AW121" s="338"/>
      <c r="AX121" s="339"/>
    </row>
    <row r="122" spans="1:50" ht="23.25" hidden="1" customHeight="1" x14ac:dyDescent="0.15">
      <c r="A122" s="291"/>
      <c r="B122" s="292"/>
      <c r="C122" s="292"/>
      <c r="D122" s="292"/>
      <c r="E122" s="292"/>
      <c r="F122" s="293"/>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469</v>
      </c>
      <c r="AN124" s="297"/>
      <c r="AO124" s="297"/>
      <c r="AP124" s="298"/>
      <c r="AQ124" s="337" t="s">
        <v>539</v>
      </c>
      <c r="AR124" s="338"/>
      <c r="AS124" s="338"/>
      <c r="AT124" s="338"/>
      <c r="AU124" s="338"/>
      <c r="AV124" s="338"/>
      <c r="AW124" s="338"/>
      <c r="AX124" s="339"/>
    </row>
    <row r="125" spans="1:50" ht="23.25" hidden="1" customHeight="1" x14ac:dyDescent="0.15">
      <c r="A125" s="291"/>
      <c r="B125" s="292"/>
      <c r="C125" s="292"/>
      <c r="D125" s="292"/>
      <c r="E125" s="292"/>
      <c r="F125" s="293"/>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469</v>
      </c>
      <c r="AN127" s="297"/>
      <c r="AO127" s="297"/>
      <c r="AP127" s="298"/>
      <c r="AQ127" s="337" t="s">
        <v>539</v>
      </c>
      <c r="AR127" s="338"/>
      <c r="AS127" s="338"/>
      <c r="AT127" s="338"/>
      <c r="AU127" s="338"/>
      <c r="AV127" s="338"/>
      <c r="AW127" s="338"/>
      <c r="AX127" s="339"/>
    </row>
    <row r="128" spans="1:50" ht="23.25" hidden="1" customHeight="1" x14ac:dyDescent="0.15">
      <c r="A128" s="291"/>
      <c r="B128" s="292"/>
      <c r="C128" s="292"/>
      <c r="D128" s="292"/>
      <c r="E128" s="292"/>
      <c r="F128" s="293"/>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15">
      <c r="A130" s="999" t="s">
        <v>369</v>
      </c>
      <c r="B130" s="997"/>
      <c r="C130" s="996" t="s">
        <v>366</v>
      </c>
      <c r="D130" s="997"/>
      <c r="E130" s="307" t="s">
        <v>399</v>
      </c>
      <c r="F130" s="308"/>
      <c r="G130" s="309" t="s">
        <v>561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4.5" customHeight="1" x14ac:dyDescent="0.15">
      <c r="A131" s="1000"/>
      <c r="B131" s="251"/>
      <c r="C131" s="250"/>
      <c r="D131" s="251"/>
      <c r="E131" s="237" t="s">
        <v>398</v>
      </c>
      <c r="F131" s="238"/>
      <c r="G131" s="234" t="s">
        <v>562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564</v>
      </c>
      <c r="AR133" s="270"/>
      <c r="AS133" s="135" t="s">
        <v>356</v>
      </c>
      <c r="AT133" s="170"/>
      <c r="AU133" s="134">
        <v>30</v>
      </c>
      <c r="AV133" s="134"/>
      <c r="AW133" s="135" t="s">
        <v>300</v>
      </c>
      <c r="AX133" s="136"/>
    </row>
    <row r="134" spans="1:50" ht="33.75" customHeight="1" x14ac:dyDescent="0.15">
      <c r="A134" s="1000"/>
      <c r="B134" s="251"/>
      <c r="C134" s="250"/>
      <c r="D134" s="251"/>
      <c r="E134" s="250"/>
      <c r="F134" s="313"/>
      <c r="G134" s="229" t="s">
        <v>563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556</v>
      </c>
      <c r="AC134" s="220"/>
      <c r="AD134" s="220"/>
      <c r="AE134" s="265">
        <v>4.2</v>
      </c>
      <c r="AF134" s="102"/>
      <c r="AG134" s="102"/>
      <c r="AH134" s="102"/>
      <c r="AI134" s="265">
        <v>4.3</v>
      </c>
      <c r="AJ134" s="102"/>
      <c r="AK134" s="102"/>
      <c r="AL134" s="102"/>
      <c r="AM134" s="265">
        <v>4.4000000000000004</v>
      </c>
      <c r="AN134" s="102"/>
      <c r="AO134" s="102"/>
      <c r="AP134" s="102"/>
      <c r="AQ134" s="265" t="s">
        <v>553</v>
      </c>
      <c r="AR134" s="102"/>
      <c r="AS134" s="102"/>
      <c r="AT134" s="102"/>
      <c r="AU134" s="265" t="s">
        <v>582</v>
      </c>
      <c r="AV134" s="102"/>
      <c r="AW134" s="102"/>
      <c r="AX134" s="221"/>
    </row>
    <row r="135" spans="1:50" ht="33.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556</v>
      </c>
      <c r="AC135" s="131"/>
      <c r="AD135" s="131"/>
      <c r="AE135" s="265">
        <v>3.5</v>
      </c>
      <c r="AF135" s="102"/>
      <c r="AG135" s="102"/>
      <c r="AH135" s="102"/>
      <c r="AI135" s="265">
        <v>3.5</v>
      </c>
      <c r="AJ135" s="102"/>
      <c r="AK135" s="102"/>
      <c r="AL135" s="102"/>
      <c r="AM135" s="265">
        <v>3.5</v>
      </c>
      <c r="AN135" s="102"/>
      <c r="AO135" s="102"/>
      <c r="AP135" s="102"/>
      <c r="AQ135" s="265" t="s">
        <v>553</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1.25" customHeight="1" x14ac:dyDescent="0.15">
      <c r="A188" s="1000"/>
      <c r="B188" s="251"/>
      <c r="C188" s="250"/>
      <c r="D188" s="251"/>
      <c r="E188" s="158" t="s">
        <v>604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60"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14.2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9.25" customHeight="1" x14ac:dyDescent="0.15">
      <c r="A430" s="1000"/>
      <c r="B430" s="251"/>
      <c r="C430" s="248" t="s">
        <v>368</v>
      </c>
      <c r="D430" s="249"/>
      <c r="E430" s="237" t="s">
        <v>388</v>
      </c>
      <c r="F430" s="238"/>
      <c r="G430" s="239" t="s">
        <v>384</v>
      </c>
      <c r="H430" s="156"/>
      <c r="I430" s="156"/>
      <c r="J430" s="240" t="s">
        <v>552</v>
      </c>
      <c r="K430" s="241"/>
      <c r="L430" s="241"/>
      <c r="M430" s="241"/>
      <c r="N430" s="241"/>
      <c r="O430" s="241"/>
      <c r="P430" s="241"/>
      <c r="Q430" s="241"/>
      <c r="R430" s="241"/>
      <c r="S430" s="241"/>
      <c r="T430" s="242"/>
      <c r="U430" s="243" t="s">
        <v>553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565</v>
      </c>
      <c r="AF432" s="134"/>
      <c r="AG432" s="135" t="s">
        <v>356</v>
      </c>
      <c r="AH432" s="170"/>
      <c r="AI432" s="180"/>
      <c r="AJ432" s="180"/>
      <c r="AK432" s="180"/>
      <c r="AL432" s="175"/>
      <c r="AM432" s="180"/>
      <c r="AN432" s="180"/>
      <c r="AO432" s="180"/>
      <c r="AP432" s="175"/>
      <c r="AQ432" s="216" t="s">
        <v>553</v>
      </c>
      <c r="AR432" s="134"/>
      <c r="AS432" s="135" t="s">
        <v>356</v>
      </c>
      <c r="AT432" s="170"/>
      <c r="AU432" s="134" t="s">
        <v>554</v>
      </c>
      <c r="AV432" s="134"/>
      <c r="AW432" s="135" t="s">
        <v>300</v>
      </c>
      <c r="AX432" s="136"/>
    </row>
    <row r="433" spans="1:50" ht="23.25" customHeight="1" x14ac:dyDescent="0.15">
      <c r="A433" s="1000"/>
      <c r="B433" s="251"/>
      <c r="C433" s="250"/>
      <c r="D433" s="251"/>
      <c r="E433" s="164"/>
      <c r="F433" s="165"/>
      <c r="G433" s="229" t="s">
        <v>566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566</v>
      </c>
      <c r="AC433" s="131"/>
      <c r="AD433" s="131"/>
      <c r="AE433" s="101" t="s">
        <v>553</v>
      </c>
      <c r="AF433" s="102"/>
      <c r="AG433" s="102"/>
      <c r="AH433" s="102"/>
      <c r="AI433" s="101" t="s">
        <v>553</v>
      </c>
      <c r="AJ433" s="102"/>
      <c r="AK433" s="102"/>
      <c r="AL433" s="102"/>
      <c r="AM433" s="101" t="s">
        <v>553</v>
      </c>
      <c r="AN433" s="102"/>
      <c r="AO433" s="102"/>
      <c r="AP433" s="102"/>
      <c r="AQ433" s="101" t="s">
        <v>553</v>
      </c>
      <c r="AR433" s="102"/>
      <c r="AS433" s="102"/>
      <c r="AT433" s="102"/>
      <c r="AU433" s="101" t="s">
        <v>553</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553</v>
      </c>
      <c r="AC434" s="220"/>
      <c r="AD434" s="220"/>
      <c r="AE434" s="101" t="s">
        <v>553</v>
      </c>
      <c r="AF434" s="102"/>
      <c r="AG434" s="102"/>
      <c r="AH434" s="103"/>
      <c r="AI434" s="101" t="s">
        <v>553</v>
      </c>
      <c r="AJ434" s="102"/>
      <c r="AK434" s="102"/>
      <c r="AL434" s="103"/>
      <c r="AM434" s="101" t="s">
        <v>553</v>
      </c>
      <c r="AN434" s="102"/>
      <c r="AO434" s="102"/>
      <c r="AP434" s="103"/>
      <c r="AQ434" s="101" t="s">
        <v>553</v>
      </c>
      <c r="AR434" s="102"/>
      <c r="AS434" s="102"/>
      <c r="AT434" s="103"/>
      <c r="AU434" s="101" t="s">
        <v>553</v>
      </c>
      <c r="AV434" s="102"/>
      <c r="AW434" s="102"/>
      <c r="AX434" s="103"/>
    </row>
    <row r="435" spans="1:50" ht="16.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553</v>
      </c>
      <c r="AF435" s="102"/>
      <c r="AG435" s="102"/>
      <c r="AH435" s="103"/>
      <c r="AI435" s="101" t="s">
        <v>553</v>
      </c>
      <c r="AJ435" s="102"/>
      <c r="AK435" s="102"/>
      <c r="AL435" s="103"/>
      <c r="AM435" s="101" t="s">
        <v>553</v>
      </c>
      <c r="AN435" s="102"/>
      <c r="AO435" s="102"/>
      <c r="AP435" s="103"/>
      <c r="AQ435" s="101" t="s">
        <v>553</v>
      </c>
      <c r="AR435" s="102"/>
      <c r="AS435" s="102"/>
      <c r="AT435" s="103"/>
      <c r="AU435" s="101" t="s">
        <v>553</v>
      </c>
      <c r="AV435" s="102"/>
      <c r="AW435" s="102"/>
      <c r="AX435" s="103"/>
    </row>
    <row r="436" spans="1:50" ht="21"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533</v>
      </c>
      <c r="AN436" s="179"/>
      <c r="AO436" s="179"/>
      <c r="AP436" s="174"/>
      <c r="AQ436" s="174" t="s">
        <v>355</v>
      </c>
      <c r="AR436" s="167"/>
      <c r="AS436" s="167"/>
      <c r="AT436" s="168"/>
      <c r="AU436" s="132" t="s">
        <v>253</v>
      </c>
      <c r="AV436" s="132"/>
      <c r="AW436" s="132"/>
      <c r="AX436" s="133"/>
    </row>
    <row r="437" spans="1:50" ht="21"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1"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1"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1"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533</v>
      </c>
      <c r="AN441" s="179"/>
      <c r="AO441" s="179"/>
      <c r="AP441" s="174"/>
      <c r="AQ441" s="174" t="s">
        <v>355</v>
      </c>
      <c r="AR441" s="167"/>
      <c r="AS441" s="167"/>
      <c r="AT441" s="168"/>
      <c r="AU441" s="132" t="s">
        <v>253</v>
      </c>
      <c r="AV441" s="132"/>
      <c r="AW441" s="132"/>
      <c r="AX441" s="133"/>
    </row>
    <row r="442" spans="1:50" ht="21"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1"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533</v>
      </c>
      <c r="AN446" s="179"/>
      <c r="AO446" s="179"/>
      <c r="AP446" s="174"/>
      <c r="AQ446" s="174" t="s">
        <v>355</v>
      </c>
      <c r="AR446" s="167"/>
      <c r="AS446" s="167"/>
      <c r="AT446" s="168"/>
      <c r="AU446" s="132" t="s">
        <v>253</v>
      </c>
      <c r="AV446" s="132"/>
      <c r="AW446" s="132"/>
      <c r="AX446" s="133"/>
    </row>
    <row r="447" spans="1:50" ht="21"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1"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533</v>
      </c>
      <c r="AN451" s="179"/>
      <c r="AO451" s="179"/>
      <c r="AP451" s="174"/>
      <c r="AQ451" s="174" t="s">
        <v>355</v>
      </c>
      <c r="AR451" s="167"/>
      <c r="AS451" s="167"/>
      <c r="AT451" s="168"/>
      <c r="AU451" s="132" t="s">
        <v>253</v>
      </c>
      <c r="AV451" s="132"/>
      <c r="AW451" s="132"/>
      <c r="AX451" s="133"/>
    </row>
    <row r="452" spans="1:50" ht="21"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1"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553</v>
      </c>
      <c r="AF457" s="134"/>
      <c r="AG457" s="135" t="s">
        <v>356</v>
      </c>
      <c r="AH457" s="170"/>
      <c r="AI457" s="180"/>
      <c r="AJ457" s="180"/>
      <c r="AK457" s="180"/>
      <c r="AL457" s="175"/>
      <c r="AM457" s="180"/>
      <c r="AN457" s="180"/>
      <c r="AO457" s="180"/>
      <c r="AP457" s="175"/>
      <c r="AQ457" s="216" t="s">
        <v>553</v>
      </c>
      <c r="AR457" s="134"/>
      <c r="AS457" s="135" t="s">
        <v>356</v>
      </c>
      <c r="AT457" s="170"/>
      <c r="AU457" s="134" t="s">
        <v>553</v>
      </c>
      <c r="AV457" s="134"/>
      <c r="AW457" s="135" t="s">
        <v>300</v>
      </c>
      <c r="AX457" s="136"/>
    </row>
    <row r="458" spans="1:50" ht="23.25" customHeight="1" x14ac:dyDescent="0.15">
      <c r="A458" s="1000"/>
      <c r="B458" s="251"/>
      <c r="C458" s="250"/>
      <c r="D458" s="251"/>
      <c r="E458" s="164"/>
      <c r="F458" s="165"/>
      <c r="G458" s="229" t="s">
        <v>553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553</v>
      </c>
      <c r="AC458" s="131"/>
      <c r="AD458" s="131"/>
      <c r="AE458" s="101" t="s">
        <v>554</v>
      </c>
      <c r="AF458" s="102"/>
      <c r="AG458" s="102"/>
      <c r="AH458" s="102"/>
      <c r="AI458" s="101" t="s">
        <v>553</v>
      </c>
      <c r="AJ458" s="102"/>
      <c r="AK458" s="102"/>
      <c r="AL458" s="102"/>
      <c r="AM458" s="101" t="s">
        <v>553</v>
      </c>
      <c r="AN458" s="102"/>
      <c r="AO458" s="102"/>
      <c r="AP458" s="102"/>
      <c r="AQ458" s="101" t="s">
        <v>553</v>
      </c>
      <c r="AR458" s="102"/>
      <c r="AS458" s="102"/>
      <c r="AT458" s="102"/>
      <c r="AU458" s="101" t="s">
        <v>553</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553</v>
      </c>
      <c r="AC459" s="220"/>
      <c r="AD459" s="220"/>
      <c r="AE459" s="101" t="s">
        <v>553</v>
      </c>
      <c r="AF459" s="102"/>
      <c r="AG459" s="102"/>
      <c r="AH459" s="103"/>
      <c r="AI459" s="101" t="s">
        <v>553</v>
      </c>
      <c r="AJ459" s="102"/>
      <c r="AK459" s="102"/>
      <c r="AL459" s="103"/>
      <c r="AM459" s="101" t="s">
        <v>553</v>
      </c>
      <c r="AN459" s="102"/>
      <c r="AO459" s="102"/>
      <c r="AP459" s="103"/>
      <c r="AQ459" s="101" t="s">
        <v>553</v>
      </c>
      <c r="AR459" s="102"/>
      <c r="AS459" s="102"/>
      <c r="AT459" s="103"/>
      <c r="AU459" s="101" t="s">
        <v>553</v>
      </c>
      <c r="AV459" s="102"/>
      <c r="AW459" s="102"/>
      <c r="AX459" s="103"/>
    </row>
    <row r="460" spans="1:50" ht="1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554</v>
      </c>
      <c r="AF460" s="102"/>
      <c r="AG460" s="102"/>
      <c r="AH460" s="103"/>
      <c r="AI460" s="101" t="s">
        <v>553</v>
      </c>
      <c r="AJ460" s="102"/>
      <c r="AK460" s="102"/>
      <c r="AL460" s="103"/>
      <c r="AM460" s="101" t="s">
        <v>553</v>
      </c>
      <c r="AN460" s="102"/>
      <c r="AO460" s="102"/>
      <c r="AP460" s="103"/>
      <c r="AQ460" s="101" t="s">
        <v>553</v>
      </c>
      <c r="AR460" s="102"/>
      <c r="AS460" s="102"/>
      <c r="AT460" s="103"/>
      <c r="AU460" s="101" t="s">
        <v>553</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0"/>
      <c r="B482" s="251"/>
      <c r="C482" s="250"/>
      <c r="D482" s="251"/>
      <c r="E482" s="158" t="s">
        <v>553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9.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550</v>
      </c>
      <c r="AE702" s="902"/>
      <c r="AF702" s="902"/>
      <c r="AG702" s="890" t="s">
        <v>605</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550</v>
      </c>
      <c r="AE703" s="153"/>
      <c r="AF703" s="153"/>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4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30" t="s">
        <v>607</v>
      </c>
      <c r="AH704" s="232"/>
      <c r="AI704" s="232"/>
      <c r="AJ704" s="232"/>
      <c r="AK704" s="232"/>
      <c r="AL704" s="232"/>
      <c r="AM704" s="232"/>
      <c r="AN704" s="232"/>
      <c r="AO704" s="232"/>
      <c r="AP704" s="232"/>
      <c r="AQ704" s="232"/>
      <c r="AR704" s="232"/>
      <c r="AS704" s="232"/>
      <c r="AT704" s="232"/>
      <c r="AU704" s="232"/>
      <c r="AV704" s="232"/>
      <c r="AW704" s="232"/>
      <c r="AX704" s="431"/>
    </row>
    <row r="705" spans="1:50" ht="24.7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550</v>
      </c>
      <c r="AE705" s="735"/>
      <c r="AF705" s="735"/>
      <c r="AG705" s="158" t="s">
        <v>587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567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567</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568</v>
      </c>
      <c r="AE708" s="670"/>
      <c r="AF708" s="670"/>
      <c r="AG708" s="528" t="s">
        <v>569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550</v>
      </c>
      <c r="AE709" s="153"/>
      <c r="AF709" s="153"/>
      <c r="AG709" s="666" t="s">
        <v>572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568</v>
      </c>
      <c r="AE710" s="153"/>
      <c r="AF710" s="153"/>
      <c r="AG710" s="666" t="s">
        <v>570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550</v>
      </c>
      <c r="AE711" s="153"/>
      <c r="AF711" s="153"/>
      <c r="AG711" s="666" t="s">
        <v>573</v>
      </c>
      <c r="AH711" s="667"/>
      <c r="AI711" s="667"/>
      <c r="AJ711" s="667"/>
      <c r="AK711" s="667"/>
      <c r="AL711" s="667"/>
      <c r="AM711" s="667"/>
      <c r="AN711" s="667"/>
      <c r="AO711" s="667"/>
      <c r="AP711" s="667"/>
      <c r="AQ711" s="667"/>
      <c r="AR711" s="667"/>
      <c r="AS711" s="667"/>
      <c r="AT711" s="667"/>
      <c r="AU711" s="667"/>
      <c r="AV711" s="667"/>
      <c r="AW711" s="667"/>
      <c r="AX711" s="668"/>
    </row>
    <row r="712" spans="1:50" ht="40.5" customHeight="1" x14ac:dyDescent="0.15">
      <c r="A712" s="657"/>
      <c r="B712" s="658"/>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550</v>
      </c>
      <c r="AE712" s="588"/>
      <c r="AF712" s="588"/>
      <c r="AG712" s="596" t="s">
        <v>608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568</v>
      </c>
      <c r="AE713" s="153"/>
      <c r="AF713" s="154"/>
      <c r="AG713" s="666" t="s">
        <v>571</v>
      </c>
      <c r="AH713" s="667"/>
      <c r="AI713" s="667"/>
      <c r="AJ713" s="667"/>
      <c r="AK713" s="667"/>
      <c r="AL713" s="667"/>
      <c r="AM713" s="667"/>
      <c r="AN713" s="667"/>
      <c r="AO713" s="667"/>
      <c r="AP713" s="667"/>
      <c r="AQ713" s="667"/>
      <c r="AR713" s="667"/>
      <c r="AS713" s="667"/>
      <c r="AT713" s="667"/>
      <c r="AU713" s="667"/>
      <c r="AV713" s="667"/>
      <c r="AW713" s="667"/>
      <c r="AX713" s="668"/>
    </row>
    <row r="714" spans="1:50" ht="38.25" customHeight="1" x14ac:dyDescent="0.15">
      <c r="A714" s="659"/>
      <c r="B714" s="660"/>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550</v>
      </c>
      <c r="AE714" s="594"/>
      <c r="AF714" s="595"/>
      <c r="AG714" s="691" t="s">
        <v>685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8" t="s">
        <v>588</v>
      </c>
      <c r="AH715" s="529"/>
      <c r="AI715" s="529"/>
      <c r="AJ715" s="529"/>
      <c r="AK715" s="529"/>
      <c r="AL715" s="529"/>
      <c r="AM715" s="529"/>
      <c r="AN715" s="529"/>
      <c r="AO715" s="529"/>
      <c r="AP715" s="529"/>
      <c r="AQ715" s="529"/>
      <c r="AR715" s="529"/>
      <c r="AS715" s="529"/>
      <c r="AT715" s="529"/>
      <c r="AU715" s="529"/>
      <c r="AV715" s="529"/>
      <c r="AW715" s="529"/>
      <c r="AX715" s="530"/>
    </row>
    <row r="716" spans="1:50" ht="54"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6" t="s">
        <v>609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550</v>
      </c>
      <c r="AE717" s="153"/>
      <c r="AF717" s="153"/>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51"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550</v>
      </c>
      <c r="AE718" s="153"/>
      <c r="AF718" s="153"/>
      <c r="AG718" s="161" t="s">
        <v>611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550</v>
      </c>
      <c r="AE719" s="670"/>
      <c r="AF719" s="670"/>
      <c r="AG719" s="158" t="s">
        <v>613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477</v>
      </c>
      <c r="D720" s="939"/>
      <c r="E720" s="939"/>
      <c r="F720" s="942"/>
      <c r="G720" s="938" t="s">
        <v>478</v>
      </c>
      <c r="H720" s="939"/>
      <c r="I720" s="939"/>
      <c r="J720" s="939"/>
      <c r="K720" s="939"/>
      <c r="L720" s="939"/>
      <c r="M720" s="939"/>
      <c r="N720" s="938" t="s">
        <v>482</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78" customHeight="1" x14ac:dyDescent="0.15">
      <c r="A721" s="652"/>
      <c r="B721" s="653"/>
      <c r="C721" s="923" t="s">
        <v>547</v>
      </c>
      <c r="D721" s="924"/>
      <c r="E721" s="924"/>
      <c r="F721" s="925"/>
      <c r="G721" s="943"/>
      <c r="H721" s="944"/>
      <c r="I721" s="83" t="str">
        <f>IF(OR(G721="　", G721=""), "", "-")</f>
        <v/>
      </c>
      <c r="J721" s="922">
        <v>852</v>
      </c>
      <c r="K721" s="922"/>
      <c r="L721" s="83" t="str">
        <f>IF(M721="","","-")</f>
        <v/>
      </c>
      <c r="M721" s="84"/>
      <c r="N721" s="919" t="s">
        <v>612</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47.25" hidden="1" customHeight="1" x14ac:dyDescent="0.15">
      <c r="A722" s="652"/>
      <c r="B722" s="653"/>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42"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614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692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693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695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580</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616</v>
      </c>
      <c r="F737" s="112"/>
      <c r="G737" s="112"/>
      <c r="H737" s="112"/>
      <c r="I737" s="112"/>
      <c r="J737" s="112"/>
      <c r="K737" s="112"/>
      <c r="L737" s="112"/>
      <c r="M737" s="112"/>
      <c r="N737" s="113" t="s">
        <v>358</v>
      </c>
      <c r="O737" s="113"/>
      <c r="P737" s="113"/>
      <c r="Q737" s="113"/>
      <c r="R737" s="112" t="s">
        <v>617</v>
      </c>
      <c r="S737" s="112"/>
      <c r="T737" s="112"/>
      <c r="U737" s="112"/>
      <c r="V737" s="112"/>
      <c r="W737" s="112"/>
      <c r="X737" s="112"/>
      <c r="Y737" s="112"/>
      <c r="Z737" s="112"/>
      <c r="AA737" s="113" t="s">
        <v>359</v>
      </c>
      <c r="AB737" s="113"/>
      <c r="AC737" s="113"/>
      <c r="AD737" s="113"/>
      <c r="AE737" s="112" t="s">
        <v>618</v>
      </c>
      <c r="AF737" s="112"/>
      <c r="AG737" s="112"/>
      <c r="AH737" s="112"/>
      <c r="AI737" s="112"/>
      <c r="AJ737" s="112"/>
      <c r="AK737" s="112"/>
      <c r="AL737" s="112"/>
      <c r="AM737" s="112"/>
      <c r="AN737" s="113" t="s">
        <v>360</v>
      </c>
      <c r="AO737" s="113"/>
      <c r="AP737" s="113"/>
      <c r="AQ737" s="113"/>
      <c r="AR737" s="114" t="s">
        <v>619</v>
      </c>
      <c r="AS737" s="115"/>
      <c r="AT737" s="115"/>
      <c r="AU737" s="115"/>
      <c r="AV737" s="115"/>
      <c r="AW737" s="115"/>
      <c r="AX737" s="116"/>
      <c r="AY737" s="89"/>
      <c r="AZ737" s="89"/>
    </row>
    <row r="738" spans="1:52" ht="24.75" customHeight="1" x14ac:dyDescent="0.15">
      <c r="A738" s="117" t="s">
        <v>361</v>
      </c>
      <c r="B738" s="118"/>
      <c r="C738" s="118"/>
      <c r="D738" s="119"/>
      <c r="E738" s="112" t="s">
        <v>620</v>
      </c>
      <c r="F738" s="112"/>
      <c r="G738" s="112"/>
      <c r="H738" s="112"/>
      <c r="I738" s="112"/>
      <c r="J738" s="112"/>
      <c r="K738" s="112"/>
      <c r="L738" s="112"/>
      <c r="M738" s="112"/>
      <c r="N738" s="113" t="s">
        <v>362</v>
      </c>
      <c r="O738" s="113"/>
      <c r="P738" s="113"/>
      <c r="Q738" s="113"/>
      <c r="R738" s="112" t="s">
        <v>621</v>
      </c>
      <c r="S738" s="112"/>
      <c r="T738" s="112"/>
      <c r="U738" s="112"/>
      <c r="V738" s="112"/>
      <c r="W738" s="112"/>
      <c r="X738" s="112"/>
      <c r="Y738" s="112"/>
      <c r="Z738" s="112"/>
      <c r="AA738" s="113" t="s">
        <v>479</v>
      </c>
      <c r="AB738" s="113"/>
      <c r="AC738" s="113"/>
      <c r="AD738" s="113"/>
      <c r="AE738" s="112" t="s">
        <v>622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v>854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590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623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t="s">
        <v>683</v>
      </c>
      <c r="O744" s="47"/>
      <c r="P744" s="47"/>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592</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574</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575</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576</v>
      </c>
      <c r="O748" s="47" t="s">
        <v>641</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591</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591</v>
      </c>
      <c r="Q749" s="47"/>
      <c r="R749" s="47"/>
      <c r="S749" s="47"/>
      <c r="T749" s="47"/>
      <c r="U749" s="47"/>
      <c r="V749" s="47"/>
      <c r="W749" s="47"/>
      <c r="X749" s="47"/>
      <c r="Y749" s="47"/>
      <c r="Z749" s="47"/>
      <c r="AA749" s="47"/>
      <c r="AB749" s="47"/>
      <c r="AC749" s="47"/>
      <c r="AD749" s="47"/>
      <c r="AE749" s="47"/>
      <c r="AF749" s="47"/>
      <c r="AG749" s="47"/>
      <c r="AH749" s="47" t="s">
        <v>682</v>
      </c>
      <c r="AI749" s="94"/>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t="s">
        <v>624</v>
      </c>
      <c r="M750" s="94"/>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627</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639</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642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47" t="s">
        <v>625</v>
      </c>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627</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640</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643</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47" t="s">
        <v>626</v>
      </c>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41" t="s">
        <v>687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644</v>
      </c>
      <c r="H781" s="451"/>
      <c r="I781" s="451"/>
      <c r="J781" s="451"/>
      <c r="K781" s="452"/>
      <c r="L781" s="453" t="s">
        <v>633</v>
      </c>
      <c r="M781" s="454"/>
      <c r="N781" s="454"/>
      <c r="O781" s="454"/>
      <c r="P781" s="454"/>
      <c r="Q781" s="454"/>
      <c r="R781" s="454"/>
      <c r="S781" s="454"/>
      <c r="T781" s="454"/>
      <c r="U781" s="454"/>
      <c r="V781" s="454"/>
      <c r="W781" s="454"/>
      <c r="X781" s="455"/>
      <c r="Y781" s="456">
        <v>2.4</v>
      </c>
      <c r="Z781" s="457"/>
      <c r="AA781" s="457"/>
      <c r="AB781" s="559"/>
      <c r="AC781" s="450" t="s">
        <v>577</v>
      </c>
      <c r="AD781" s="451"/>
      <c r="AE781" s="451"/>
      <c r="AF781" s="451"/>
      <c r="AG781" s="452"/>
      <c r="AH781" s="453" t="s">
        <v>577</v>
      </c>
      <c r="AI781" s="454"/>
      <c r="AJ781" s="454"/>
      <c r="AK781" s="454"/>
      <c r="AL781" s="454"/>
      <c r="AM781" s="454"/>
      <c r="AN781" s="454"/>
      <c r="AO781" s="454"/>
      <c r="AP781" s="454"/>
      <c r="AQ781" s="454"/>
      <c r="AR781" s="454"/>
      <c r="AS781" s="454"/>
      <c r="AT781" s="455"/>
      <c r="AU781" s="456" t="s">
        <v>577</v>
      </c>
      <c r="AV781" s="457"/>
      <c r="AW781" s="457"/>
      <c r="AX781" s="458"/>
    </row>
    <row r="782" spans="1:50" ht="24.75" hidden="1" customHeight="1" x14ac:dyDescent="0.15">
      <c r="A782" s="558"/>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577</v>
      </c>
      <c r="AD782" s="351"/>
      <c r="AE782" s="351"/>
      <c r="AF782" s="351"/>
      <c r="AG782" s="352"/>
      <c r="AH782" s="403" t="s">
        <v>577</v>
      </c>
      <c r="AI782" s="404"/>
      <c r="AJ782" s="404"/>
      <c r="AK782" s="404"/>
      <c r="AL782" s="404"/>
      <c r="AM782" s="404"/>
      <c r="AN782" s="404"/>
      <c r="AO782" s="404"/>
      <c r="AP782" s="404"/>
      <c r="AQ782" s="404"/>
      <c r="AR782" s="404"/>
      <c r="AS782" s="404"/>
      <c r="AT782" s="405"/>
      <c r="AU782" s="400" t="s">
        <v>577</v>
      </c>
      <c r="AV782" s="401"/>
      <c r="AW782" s="401"/>
      <c r="AX782" s="402"/>
    </row>
    <row r="783" spans="1:50" ht="24.75" hidden="1"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2.4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58"/>
      <c r="B792" s="765"/>
      <c r="C792" s="765"/>
      <c r="D792" s="765"/>
      <c r="E792" s="765"/>
      <c r="F792" s="766"/>
      <c r="G792" s="441" t="s">
        <v>628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688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463</v>
      </c>
      <c r="H794" s="451"/>
      <c r="I794" s="451"/>
      <c r="J794" s="451"/>
      <c r="K794" s="452"/>
      <c r="L794" s="453" t="s">
        <v>629</v>
      </c>
      <c r="M794" s="454"/>
      <c r="N794" s="454"/>
      <c r="O794" s="454"/>
      <c r="P794" s="454"/>
      <c r="Q794" s="454"/>
      <c r="R794" s="454"/>
      <c r="S794" s="454"/>
      <c r="T794" s="454"/>
      <c r="U794" s="454"/>
      <c r="V794" s="454"/>
      <c r="W794" s="454"/>
      <c r="X794" s="455"/>
      <c r="Y794" s="456" t="s">
        <v>630</v>
      </c>
      <c r="Z794" s="457"/>
      <c r="AA794" s="457"/>
      <c r="AB794" s="559"/>
      <c r="AC794" s="450" t="s">
        <v>631</v>
      </c>
      <c r="AD794" s="451"/>
      <c r="AE794" s="451"/>
      <c r="AF794" s="451"/>
      <c r="AG794" s="452"/>
      <c r="AH794" s="453" t="s">
        <v>631</v>
      </c>
      <c r="AI794" s="454"/>
      <c r="AJ794" s="454"/>
      <c r="AK794" s="454"/>
      <c r="AL794" s="454"/>
      <c r="AM794" s="454"/>
      <c r="AN794" s="454"/>
      <c r="AO794" s="454"/>
      <c r="AP794" s="454"/>
      <c r="AQ794" s="454"/>
      <c r="AR794" s="454"/>
      <c r="AS794" s="454"/>
      <c r="AT794" s="455"/>
      <c r="AU794" s="456" t="s">
        <v>630</v>
      </c>
      <c r="AV794" s="457"/>
      <c r="AW794" s="457"/>
      <c r="AX794" s="458"/>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583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t="s">
        <v>577</v>
      </c>
      <c r="AD807" s="451"/>
      <c r="AE807" s="451"/>
      <c r="AF807" s="451"/>
      <c r="AG807" s="452"/>
      <c r="AH807" s="453" t="s">
        <v>577</v>
      </c>
      <c r="AI807" s="454"/>
      <c r="AJ807" s="454"/>
      <c r="AK807" s="454"/>
      <c r="AL807" s="454"/>
      <c r="AM807" s="454"/>
      <c r="AN807" s="454"/>
      <c r="AO807" s="454"/>
      <c r="AP807" s="454"/>
      <c r="AQ807" s="454"/>
      <c r="AR807" s="454"/>
      <c r="AS807" s="454"/>
      <c r="AT807" s="455"/>
      <c r="AU807" s="456" t="s">
        <v>578</v>
      </c>
      <c r="AV807" s="457"/>
      <c r="AW807" s="457"/>
      <c r="AX807" s="458"/>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483</v>
      </c>
      <c r="AM831" s="962"/>
      <c r="AN831" s="962"/>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476</v>
      </c>
      <c r="AD836" s="276"/>
      <c r="AE836" s="276"/>
      <c r="AF836" s="276"/>
      <c r="AG836" s="276"/>
      <c r="AH836" s="346" t="s">
        <v>512</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6">
        <v>1</v>
      </c>
      <c r="B837" s="406">
        <v>1</v>
      </c>
      <c r="C837" s="427" t="s">
        <v>632</v>
      </c>
      <c r="D837" s="420"/>
      <c r="E837" s="420"/>
      <c r="F837" s="420"/>
      <c r="G837" s="420"/>
      <c r="H837" s="420"/>
      <c r="I837" s="420"/>
      <c r="J837" s="421">
        <v>3010001005787</v>
      </c>
      <c r="K837" s="422"/>
      <c r="L837" s="422"/>
      <c r="M837" s="422"/>
      <c r="N837" s="422"/>
      <c r="O837" s="422"/>
      <c r="P837" s="316" t="s">
        <v>633</v>
      </c>
      <c r="Q837" s="317"/>
      <c r="R837" s="317"/>
      <c r="S837" s="317"/>
      <c r="T837" s="317"/>
      <c r="U837" s="317"/>
      <c r="V837" s="317"/>
      <c r="W837" s="317"/>
      <c r="X837" s="317"/>
      <c r="Y837" s="318">
        <v>1</v>
      </c>
      <c r="Z837" s="319"/>
      <c r="AA837" s="319"/>
      <c r="AB837" s="320"/>
      <c r="AC837" s="330" t="s">
        <v>523</v>
      </c>
      <c r="AD837" s="426"/>
      <c r="AE837" s="426"/>
      <c r="AF837" s="426"/>
      <c r="AG837" s="426"/>
      <c r="AH837" s="328" t="s">
        <v>577</v>
      </c>
      <c r="AI837" s="329"/>
      <c r="AJ837" s="329"/>
      <c r="AK837" s="329"/>
      <c r="AL837" s="325">
        <v>100</v>
      </c>
      <c r="AM837" s="326"/>
      <c r="AN837" s="326"/>
      <c r="AO837" s="327"/>
      <c r="AP837" s="321" t="s">
        <v>577</v>
      </c>
      <c r="AQ837" s="321"/>
      <c r="AR837" s="321"/>
      <c r="AS837" s="321"/>
      <c r="AT837" s="321"/>
      <c r="AU837" s="321"/>
      <c r="AV837" s="321"/>
      <c r="AW837" s="321"/>
      <c r="AX837" s="321"/>
    </row>
    <row r="838" spans="1:50" ht="30" customHeight="1" x14ac:dyDescent="0.15">
      <c r="A838" s="406">
        <v>2</v>
      </c>
      <c r="B838" s="406">
        <v>1</v>
      </c>
      <c r="C838" s="427" t="s">
        <v>632</v>
      </c>
      <c r="D838" s="420"/>
      <c r="E838" s="420"/>
      <c r="F838" s="420"/>
      <c r="G838" s="420"/>
      <c r="H838" s="420"/>
      <c r="I838" s="420"/>
      <c r="J838" s="421">
        <v>3010001005787</v>
      </c>
      <c r="K838" s="422"/>
      <c r="L838" s="422"/>
      <c r="M838" s="422"/>
      <c r="N838" s="422"/>
      <c r="O838" s="422"/>
      <c r="P838" s="316" t="s">
        <v>633</v>
      </c>
      <c r="Q838" s="317"/>
      <c r="R838" s="317"/>
      <c r="S838" s="317"/>
      <c r="T838" s="317"/>
      <c r="U838" s="317"/>
      <c r="V838" s="317"/>
      <c r="W838" s="317"/>
      <c r="X838" s="317"/>
      <c r="Y838" s="318">
        <v>0.5</v>
      </c>
      <c r="Z838" s="319"/>
      <c r="AA838" s="319"/>
      <c r="AB838" s="320"/>
      <c r="AC838" s="330" t="s">
        <v>523</v>
      </c>
      <c r="AD838" s="330"/>
      <c r="AE838" s="330"/>
      <c r="AF838" s="330"/>
      <c r="AG838" s="330"/>
      <c r="AH838" s="328" t="s">
        <v>577</v>
      </c>
      <c r="AI838" s="329"/>
      <c r="AJ838" s="329"/>
      <c r="AK838" s="329"/>
      <c r="AL838" s="325">
        <v>100</v>
      </c>
      <c r="AM838" s="326"/>
      <c r="AN838" s="326"/>
      <c r="AO838" s="327"/>
      <c r="AP838" s="321" t="s">
        <v>579</v>
      </c>
      <c r="AQ838" s="321"/>
      <c r="AR838" s="321"/>
      <c r="AS838" s="321"/>
      <c r="AT838" s="321"/>
      <c r="AU838" s="321"/>
      <c r="AV838" s="321"/>
      <c r="AW838" s="321"/>
      <c r="AX838" s="321"/>
    </row>
    <row r="839" spans="1:50" ht="30" customHeight="1" x14ac:dyDescent="0.15">
      <c r="A839" s="406">
        <v>3</v>
      </c>
      <c r="B839" s="406">
        <v>1</v>
      </c>
      <c r="C839" s="427" t="s">
        <v>632</v>
      </c>
      <c r="D839" s="420"/>
      <c r="E839" s="420"/>
      <c r="F839" s="420"/>
      <c r="G839" s="420"/>
      <c r="H839" s="420"/>
      <c r="I839" s="420"/>
      <c r="J839" s="421">
        <v>3010001005787</v>
      </c>
      <c r="K839" s="422"/>
      <c r="L839" s="422"/>
      <c r="M839" s="422"/>
      <c r="N839" s="422"/>
      <c r="O839" s="422"/>
      <c r="P839" s="316" t="s">
        <v>633</v>
      </c>
      <c r="Q839" s="317"/>
      <c r="R839" s="317"/>
      <c r="S839" s="317"/>
      <c r="T839" s="317"/>
      <c r="U839" s="317"/>
      <c r="V839" s="317"/>
      <c r="W839" s="317"/>
      <c r="X839" s="317"/>
      <c r="Y839" s="318">
        <v>0.5</v>
      </c>
      <c r="Z839" s="319"/>
      <c r="AA839" s="319"/>
      <c r="AB839" s="320"/>
      <c r="AC839" s="330" t="s">
        <v>523</v>
      </c>
      <c r="AD839" s="330"/>
      <c r="AE839" s="330"/>
      <c r="AF839" s="330"/>
      <c r="AG839" s="330"/>
      <c r="AH839" s="328" t="s">
        <v>463</v>
      </c>
      <c r="AI839" s="329"/>
      <c r="AJ839" s="329"/>
      <c r="AK839" s="329"/>
      <c r="AL839" s="325">
        <v>100</v>
      </c>
      <c r="AM839" s="326"/>
      <c r="AN839" s="326"/>
      <c r="AO839" s="327"/>
      <c r="AP839" s="321" t="s">
        <v>565</v>
      </c>
      <c r="AQ839" s="321"/>
      <c r="AR839" s="321"/>
      <c r="AS839" s="321"/>
      <c r="AT839" s="321"/>
      <c r="AU839" s="321"/>
      <c r="AV839" s="321"/>
      <c r="AW839" s="321"/>
      <c r="AX839" s="321"/>
    </row>
    <row r="840" spans="1:50" ht="30" customHeight="1" x14ac:dyDescent="0.15">
      <c r="A840" s="406">
        <v>4</v>
      </c>
      <c r="B840" s="406">
        <v>1</v>
      </c>
      <c r="C840" s="427" t="s">
        <v>632</v>
      </c>
      <c r="D840" s="420"/>
      <c r="E840" s="420"/>
      <c r="F840" s="420"/>
      <c r="G840" s="420"/>
      <c r="H840" s="420"/>
      <c r="I840" s="420"/>
      <c r="J840" s="421">
        <v>3010001005787</v>
      </c>
      <c r="K840" s="422"/>
      <c r="L840" s="422"/>
      <c r="M840" s="422"/>
      <c r="N840" s="422"/>
      <c r="O840" s="422"/>
      <c r="P840" s="316" t="s">
        <v>633</v>
      </c>
      <c r="Q840" s="317"/>
      <c r="R840" s="317"/>
      <c r="S840" s="317"/>
      <c r="T840" s="317"/>
      <c r="U840" s="317"/>
      <c r="V840" s="317"/>
      <c r="W840" s="317"/>
      <c r="X840" s="317"/>
      <c r="Y840" s="318">
        <v>0.4</v>
      </c>
      <c r="Z840" s="319"/>
      <c r="AA840" s="319"/>
      <c r="AB840" s="320"/>
      <c r="AC840" s="330" t="s">
        <v>523</v>
      </c>
      <c r="AD840" s="330"/>
      <c r="AE840" s="330"/>
      <c r="AF840" s="330"/>
      <c r="AG840" s="330"/>
      <c r="AH840" s="328" t="s">
        <v>463</v>
      </c>
      <c r="AI840" s="329"/>
      <c r="AJ840" s="329"/>
      <c r="AK840" s="329"/>
      <c r="AL840" s="325">
        <v>100</v>
      </c>
      <c r="AM840" s="326"/>
      <c r="AN840" s="326"/>
      <c r="AO840" s="327"/>
      <c r="AP840" s="321" t="s">
        <v>565</v>
      </c>
      <c r="AQ840" s="321"/>
      <c r="AR840" s="321"/>
      <c r="AS840" s="321"/>
      <c r="AT840" s="321"/>
      <c r="AU840" s="321"/>
      <c r="AV840" s="321"/>
      <c r="AW840" s="321"/>
      <c r="AX840" s="321"/>
    </row>
    <row r="841" spans="1:50" ht="30" customHeight="1" x14ac:dyDescent="0.15">
      <c r="A841" s="406">
        <v>5</v>
      </c>
      <c r="B841" s="406">
        <v>1</v>
      </c>
      <c r="C841" s="427" t="s">
        <v>634</v>
      </c>
      <c r="D841" s="420"/>
      <c r="E841" s="420"/>
      <c r="F841" s="420"/>
      <c r="G841" s="420"/>
      <c r="H841" s="420"/>
      <c r="I841" s="420"/>
      <c r="J841" s="421">
        <v>6010001021699</v>
      </c>
      <c r="K841" s="422"/>
      <c r="L841" s="422"/>
      <c r="M841" s="422"/>
      <c r="N841" s="422"/>
      <c r="O841" s="422"/>
      <c r="P841" s="316" t="s">
        <v>633</v>
      </c>
      <c r="Q841" s="317"/>
      <c r="R841" s="317"/>
      <c r="S841" s="317"/>
      <c r="T841" s="317"/>
      <c r="U841" s="317"/>
      <c r="V841" s="317"/>
      <c r="W841" s="317"/>
      <c r="X841" s="317"/>
      <c r="Y841" s="318">
        <v>0.3</v>
      </c>
      <c r="Z841" s="319"/>
      <c r="AA841" s="319"/>
      <c r="AB841" s="320"/>
      <c r="AC841" s="330" t="s">
        <v>523</v>
      </c>
      <c r="AD841" s="330"/>
      <c r="AE841" s="330"/>
      <c r="AF841" s="330"/>
      <c r="AG841" s="330"/>
      <c r="AH841" s="328" t="s">
        <v>463</v>
      </c>
      <c r="AI841" s="329"/>
      <c r="AJ841" s="329"/>
      <c r="AK841" s="329"/>
      <c r="AL841" s="325">
        <v>100</v>
      </c>
      <c r="AM841" s="326"/>
      <c r="AN841" s="326"/>
      <c r="AO841" s="327"/>
      <c r="AP841" s="321" t="s">
        <v>565</v>
      </c>
      <c r="AQ841" s="321"/>
      <c r="AR841" s="321"/>
      <c r="AS841" s="321"/>
      <c r="AT841" s="321"/>
      <c r="AU841" s="321"/>
      <c r="AV841" s="321"/>
      <c r="AW841" s="321"/>
      <c r="AX841" s="321"/>
    </row>
    <row r="842" spans="1:50" ht="30" customHeight="1" x14ac:dyDescent="0.15">
      <c r="A842" s="406">
        <v>6</v>
      </c>
      <c r="B842" s="406">
        <v>1</v>
      </c>
      <c r="C842" s="427" t="s">
        <v>634</v>
      </c>
      <c r="D842" s="420"/>
      <c r="E842" s="420"/>
      <c r="F842" s="420"/>
      <c r="G842" s="420"/>
      <c r="H842" s="420"/>
      <c r="I842" s="420"/>
      <c r="J842" s="421">
        <v>6010001021699</v>
      </c>
      <c r="K842" s="422"/>
      <c r="L842" s="422"/>
      <c r="M842" s="422"/>
      <c r="N842" s="422"/>
      <c r="O842" s="422"/>
      <c r="P842" s="316" t="s">
        <v>633</v>
      </c>
      <c r="Q842" s="317"/>
      <c r="R842" s="317"/>
      <c r="S842" s="317"/>
      <c r="T842" s="317"/>
      <c r="U842" s="317"/>
      <c r="V842" s="317"/>
      <c r="W842" s="317"/>
      <c r="X842" s="317"/>
      <c r="Y842" s="318">
        <v>0.3</v>
      </c>
      <c r="Z842" s="319"/>
      <c r="AA842" s="319"/>
      <c r="AB842" s="320"/>
      <c r="AC842" s="330" t="s">
        <v>523</v>
      </c>
      <c r="AD842" s="330"/>
      <c r="AE842" s="330"/>
      <c r="AF842" s="330"/>
      <c r="AG842" s="330"/>
      <c r="AH842" s="328" t="s">
        <v>463</v>
      </c>
      <c r="AI842" s="329"/>
      <c r="AJ842" s="329"/>
      <c r="AK842" s="329"/>
      <c r="AL842" s="325">
        <v>100</v>
      </c>
      <c r="AM842" s="326"/>
      <c r="AN842" s="326"/>
      <c r="AO842" s="327"/>
      <c r="AP842" s="321" t="s">
        <v>565</v>
      </c>
      <c r="AQ842" s="321"/>
      <c r="AR842" s="321"/>
      <c r="AS842" s="321"/>
      <c r="AT842" s="321"/>
      <c r="AU842" s="321"/>
      <c r="AV842" s="321"/>
      <c r="AW842" s="321"/>
      <c r="AX842" s="321"/>
    </row>
    <row r="843" spans="1:50" ht="30" customHeight="1" x14ac:dyDescent="0.15">
      <c r="A843" s="406">
        <v>7</v>
      </c>
      <c r="B843" s="406">
        <v>1</v>
      </c>
      <c r="C843" s="427" t="s">
        <v>634</v>
      </c>
      <c r="D843" s="420"/>
      <c r="E843" s="420"/>
      <c r="F843" s="420"/>
      <c r="G843" s="420"/>
      <c r="H843" s="420"/>
      <c r="I843" s="420"/>
      <c r="J843" s="421">
        <v>6010001021699</v>
      </c>
      <c r="K843" s="422"/>
      <c r="L843" s="422"/>
      <c r="M843" s="422"/>
      <c r="N843" s="422"/>
      <c r="O843" s="422"/>
      <c r="P843" s="316" t="s">
        <v>633</v>
      </c>
      <c r="Q843" s="317"/>
      <c r="R843" s="317"/>
      <c r="S843" s="317"/>
      <c r="T843" s="317"/>
      <c r="U843" s="317"/>
      <c r="V843" s="317"/>
      <c r="W843" s="317"/>
      <c r="X843" s="317"/>
      <c r="Y843" s="318">
        <v>0.3</v>
      </c>
      <c r="Z843" s="319"/>
      <c r="AA843" s="319"/>
      <c r="AB843" s="320"/>
      <c r="AC843" s="330" t="s">
        <v>523</v>
      </c>
      <c r="AD843" s="330"/>
      <c r="AE843" s="330"/>
      <c r="AF843" s="330"/>
      <c r="AG843" s="330"/>
      <c r="AH843" s="328" t="s">
        <v>463</v>
      </c>
      <c r="AI843" s="329"/>
      <c r="AJ843" s="329"/>
      <c r="AK843" s="329"/>
      <c r="AL843" s="325">
        <v>100</v>
      </c>
      <c r="AM843" s="326"/>
      <c r="AN843" s="326"/>
      <c r="AO843" s="327"/>
      <c r="AP843" s="321" t="s">
        <v>565</v>
      </c>
      <c r="AQ843" s="321"/>
      <c r="AR843" s="321"/>
      <c r="AS843" s="321"/>
      <c r="AT843" s="321"/>
      <c r="AU843" s="321"/>
      <c r="AV843" s="321"/>
      <c r="AW843" s="321"/>
      <c r="AX843" s="321"/>
    </row>
    <row r="844" spans="1:50" ht="30" customHeight="1" x14ac:dyDescent="0.15">
      <c r="A844" s="406">
        <v>8</v>
      </c>
      <c r="B844" s="406">
        <v>1</v>
      </c>
      <c r="C844" s="427" t="s">
        <v>634</v>
      </c>
      <c r="D844" s="420"/>
      <c r="E844" s="420"/>
      <c r="F844" s="420"/>
      <c r="G844" s="420"/>
      <c r="H844" s="420"/>
      <c r="I844" s="420"/>
      <c r="J844" s="421">
        <v>6010001021699</v>
      </c>
      <c r="K844" s="422"/>
      <c r="L844" s="422"/>
      <c r="M844" s="422"/>
      <c r="N844" s="422"/>
      <c r="O844" s="422"/>
      <c r="P844" s="316" t="s">
        <v>633</v>
      </c>
      <c r="Q844" s="317"/>
      <c r="R844" s="317"/>
      <c r="S844" s="317"/>
      <c r="T844" s="317"/>
      <c r="U844" s="317"/>
      <c r="V844" s="317"/>
      <c r="W844" s="317"/>
      <c r="X844" s="317"/>
      <c r="Y844" s="318">
        <v>0.2</v>
      </c>
      <c r="Z844" s="319"/>
      <c r="AA844" s="319"/>
      <c r="AB844" s="320"/>
      <c r="AC844" s="330" t="s">
        <v>523</v>
      </c>
      <c r="AD844" s="330"/>
      <c r="AE844" s="330"/>
      <c r="AF844" s="330"/>
      <c r="AG844" s="330"/>
      <c r="AH844" s="328" t="s">
        <v>463</v>
      </c>
      <c r="AI844" s="329"/>
      <c r="AJ844" s="329"/>
      <c r="AK844" s="329"/>
      <c r="AL844" s="325">
        <v>100</v>
      </c>
      <c r="AM844" s="326"/>
      <c r="AN844" s="326"/>
      <c r="AO844" s="327"/>
      <c r="AP844" s="321" t="s">
        <v>565</v>
      </c>
      <c r="AQ844" s="321"/>
      <c r="AR844" s="321"/>
      <c r="AS844" s="321"/>
      <c r="AT844" s="321"/>
      <c r="AU844" s="321"/>
      <c r="AV844" s="321"/>
      <c r="AW844" s="321"/>
      <c r="AX844" s="321"/>
    </row>
    <row r="845" spans="1:50" ht="30" customHeight="1" x14ac:dyDescent="0.15">
      <c r="A845" s="406">
        <v>9</v>
      </c>
      <c r="B845" s="406">
        <v>1</v>
      </c>
      <c r="C845" s="427" t="s">
        <v>634</v>
      </c>
      <c r="D845" s="420"/>
      <c r="E845" s="420"/>
      <c r="F845" s="420"/>
      <c r="G845" s="420"/>
      <c r="H845" s="420"/>
      <c r="I845" s="420"/>
      <c r="J845" s="421">
        <v>6010001021699</v>
      </c>
      <c r="K845" s="422"/>
      <c r="L845" s="422"/>
      <c r="M845" s="422"/>
      <c r="N845" s="422"/>
      <c r="O845" s="422"/>
      <c r="P845" s="316" t="s">
        <v>633</v>
      </c>
      <c r="Q845" s="317"/>
      <c r="R845" s="317"/>
      <c r="S845" s="317"/>
      <c r="T845" s="317"/>
      <c r="U845" s="317"/>
      <c r="V845" s="317"/>
      <c r="W845" s="317"/>
      <c r="X845" s="317"/>
      <c r="Y845" s="318">
        <v>0</v>
      </c>
      <c r="Z845" s="319"/>
      <c r="AA845" s="319"/>
      <c r="AB845" s="320"/>
      <c r="AC845" s="330" t="s">
        <v>523</v>
      </c>
      <c r="AD845" s="330"/>
      <c r="AE845" s="330"/>
      <c r="AF845" s="330"/>
      <c r="AG845" s="330"/>
      <c r="AH845" s="328" t="s">
        <v>463</v>
      </c>
      <c r="AI845" s="329"/>
      <c r="AJ845" s="329"/>
      <c r="AK845" s="329"/>
      <c r="AL845" s="325">
        <v>100</v>
      </c>
      <c r="AM845" s="326"/>
      <c r="AN845" s="326"/>
      <c r="AO845" s="327"/>
      <c r="AP845" s="321" t="s">
        <v>565</v>
      </c>
      <c r="AQ845" s="321"/>
      <c r="AR845" s="321"/>
      <c r="AS845" s="321"/>
      <c r="AT845" s="321"/>
      <c r="AU845" s="321"/>
      <c r="AV845" s="321"/>
      <c r="AW845" s="321"/>
      <c r="AX845" s="321"/>
    </row>
    <row r="846" spans="1:50" ht="30" customHeight="1" x14ac:dyDescent="0.15">
      <c r="A846" s="406">
        <v>10</v>
      </c>
      <c r="B846" s="406">
        <v>1</v>
      </c>
      <c r="C846" s="427" t="s">
        <v>634</v>
      </c>
      <c r="D846" s="420"/>
      <c r="E846" s="420"/>
      <c r="F846" s="420"/>
      <c r="G846" s="420"/>
      <c r="H846" s="420"/>
      <c r="I846" s="420"/>
      <c r="J846" s="421">
        <v>6010001021699</v>
      </c>
      <c r="K846" s="422"/>
      <c r="L846" s="422"/>
      <c r="M846" s="422"/>
      <c r="N846" s="422"/>
      <c r="O846" s="422"/>
      <c r="P846" s="316" t="s">
        <v>633</v>
      </c>
      <c r="Q846" s="317"/>
      <c r="R846" s="317"/>
      <c r="S846" s="317"/>
      <c r="T846" s="317"/>
      <c r="U846" s="317"/>
      <c r="V846" s="317"/>
      <c r="W846" s="317"/>
      <c r="X846" s="317"/>
      <c r="Y846" s="318">
        <v>0</v>
      </c>
      <c r="Z846" s="319"/>
      <c r="AA846" s="319"/>
      <c r="AB846" s="320"/>
      <c r="AC846" s="330" t="s">
        <v>523</v>
      </c>
      <c r="AD846" s="330"/>
      <c r="AE846" s="330"/>
      <c r="AF846" s="330"/>
      <c r="AG846" s="330"/>
      <c r="AH846" s="328" t="s">
        <v>463</v>
      </c>
      <c r="AI846" s="329"/>
      <c r="AJ846" s="329"/>
      <c r="AK846" s="329"/>
      <c r="AL846" s="325">
        <v>100</v>
      </c>
      <c r="AM846" s="326"/>
      <c r="AN846" s="326"/>
      <c r="AO846" s="327"/>
      <c r="AP846" s="321" t="s">
        <v>565</v>
      </c>
      <c r="AQ846" s="321"/>
      <c r="AR846" s="321"/>
      <c r="AS846" s="321"/>
      <c r="AT846" s="321"/>
      <c r="AU846" s="321"/>
      <c r="AV846" s="321"/>
      <c r="AW846" s="321"/>
      <c r="AX846" s="321"/>
    </row>
    <row r="847" spans="1:50" ht="30" customHeight="1" x14ac:dyDescent="0.15">
      <c r="A847" s="406">
        <v>11</v>
      </c>
      <c r="B847" s="406">
        <v>1</v>
      </c>
      <c r="C847" s="427" t="s">
        <v>634</v>
      </c>
      <c r="D847" s="420"/>
      <c r="E847" s="420"/>
      <c r="F847" s="420"/>
      <c r="G847" s="420"/>
      <c r="H847" s="420"/>
      <c r="I847" s="420"/>
      <c r="J847" s="421">
        <v>6010001021699</v>
      </c>
      <c r="K847" s="422"/>
      <c r="L847" s="422"/>
      <c r="M847" s="422"/>
      <c r="N847" s="422"/>
      <c r="O847" s="422"/>
      <c r="P847" s="316" t="s">
        <v>633</v>
      </c>
      <c r="Q847" s="317"/>
      <c r="R847" s="317"/>
      <c r="S847" s="317"/>
      <c r="T847" s="317"/>
      <c r="U847" s="317"/>
      <c r="V847" s="317"/>
      <c r="W847" s="317"/>
      <c r="X847" s="317"/>
      <c r="Y847" s="318">
        <v>0</v>
      </c>
      <c r="Z847" s="319"/>
      <c r="AA847" s="319"/>
      <c r="AB847" s="320"/>
      <c r="AC847" s="330" t="s">
        <v>523</v>
      </c>
      <c r="AD847" s="330"/>
      <c r="AE847" s="330"/>
      <c r="AF847" s="330"/>
      <c r="AG847" s="330"/>
      <c r="AH847" s="328" t="s">
        <v>463</v>
      </c>
      <c r="AI847" s="329"/>
      <c r="AJ847" s="329"/>
      <c r="AK847" s="329"/>
      <c r="AL847" s="325">
        <v>100</v>
      </c>
      <c r="AM847" s="326"/>
      <c r="AN847" s="326"/>
      <c r="AO847" s="327"/>
      <c r="AP847" s="321" t="s">
        <v>565</v>
      </c>
      <c r="AQ847" s="321"/>
      <c r="AR847" s="321"/>
      <c r="AS847" s="321"/>
      <c r="AT847" s="321"/>
      <c r="AU847" s="321"/>
      <c r="AV847" s="321"/>
      <c r="AW847" s="321"/>
      <c r="AX847" s="321"/>
    </row>
    <row r="848" spans="1:50" ht="30" customHeight="1" x14ac:dyDescent="0.15">
      <c r="A848" s="406">
        <v>12</v>
      </c>
      <c r="B848" s="406">
        <v>1</v>
      </c>
      <c r="C848" s="427" t="s">
        <v>634</v>
      </c>
      <c r="D848" s="420"/>
      <c r="E848" s="420"/>
      <c r="F848" s="420"/>
      <c r="G848" s="420"/>
      <c r="H848" s="420"/>
      <c r="I848" s="420"/>
      <c r="J848" s="421">
        <v>6010001021699</v>
      </c>
      <c r="K848" s="422"/>
      <c r="L848" s="422"/>
      <c r="M848" s="422"/>
      <c r="N848" s="422"/>
      <c r="O848" s="422"/>
      <c r="P848" s="316" t="s">
        <v>633</v>
      </c>
      <c r="Q848" s="317"/>
      <c r="R848" s="317"/>
      <c r="S848" s="317"/>
      <c r="T848" s="317"/>
      <c r="U848" s="317"/>
      <c r="V848" s="317"/>
      <c r="W848" s="317"/>
      <c r="X848" s="317"/>
      <c r="Y848" s="318">
        <v>0</v>
      </c>
      <c r="Z848" s="319"/>
      <c r="AA848" s="319"/>
      <c r="AB848" s="320"/>
      <c r="AC848" s="330" t="s">
        <v>523</v>
      </c>
      <c r="AD848" s="330"/>
      <c r="AE848" s="330"/>
      <c r="AF848" s="330"/>
      <c r="AG848" s="330"/>
      <c r="AH848" s="328" t="s">
        <v>463</v>
      </c>
      <c r="AI848" s="329"/>
      <c r="AJ848" s="329"/>
      <c r="AK848" s="329"/>
      <c r="AL848" s="325">
        <v>100</v>
      </c>
      <c r="AM848" s="326"/>
      <c r="AN848" s="326"/>
      <c r="AO848" s="327"/>
      <c r="AP848" s="321" t="s">
        <v>463</v>
      </c>
      <c r="AQ848" s="321"/>
      <c r="AR848" s="321"/>
      <c r="AS848" s="321"/>
      <c r="AT848" s="321"/>
      <c r="AU848" s="321"/>
      <c r="AV848" s="321"/>
      <c r="AW848" s="321"/>
      <c r="AX848" s="321"/>
    </row>
    <row r="849" spans="1:50" ht="30" customHeight="1" x14ac:dyDescent="0.15">
      <c r="A849" s="406">
        <v>13</v>
      </c>
      <c r="B849" s="406">
        <v>1</v>
      </c>
      <c r="C849" s="427" t="s">
        <v>635</v>
      </c>
      <c r="D849" s="420"/>
      <c r="E849" s="420"/>
      <c r="F849" s="420"/>
      <c r="G849" s="420"/>
      <c r="H849" s="420"/>
      <c r="I849" s="420"/>
      <c r="J849" s="421">
        <v>7010001011328</v>
      </c>
      <c r="K849" s="422"/>
      <c r="L849" s="422"/>
      <c r="M849" s="422"/>
      <c r="N849" s="422"/>
      <c r="O849" s="422"/>
      <c r="P849" s="316" t="s">
        <v>636</v>
      </c>
      <c r="Q849" s="317"/>
      <c r="R849" s="317"/>
      <c r="S849" s="317"/>
      <c r="T849" s="317"/>
      <c r="U849" s="317"/>
      <c r="V849" s="317"/>
      <c r="W849" s="317"/>
      <c r="X849" s="317"/>
      <c r="Y849" s="318">
        <v>0.3</v>
      </c>
      <c r="Z849" s="319"/>
      <c r="AA849" s="319"/>
      <c r="AB849" s="320"/>
      <c r="AC849" s="330" t="s">
        <v>523</v>
      </c>
      <c r="AD849" s="330"/>
      <c r="AE849" s="330"/>
      <c r="AF849" s="330"/>
      <c r="AG849" s="330"/>
      <c r="AH849" s="328" t="s">
        <v>463</v>
      </c>
      <c r="AI849" s="329"/>
      <c r="AJ849" s="329"/>
      <c r="AK849" s="329"/>
      <c r="AL849" s="325">
        <v>100</v>
      </c>
      <c r="AM849" s="326"/>
      <c r="AN849" s="326"/>
      <c r="AO849" s="327"/>
      <c r="AP849" s="321" t="s">
        <v>463</v>
      </c>
      <c r="AQ849" s="321"/>
      <c r="AR849" s="321"/>
      <c r="AS849" s="321"/>
      <c r="AT849" s="321"/>
      <c r="AU849" s="321"/>
      <c r="AV849" s="321"/>
      <c r="AW849" s="321"/>
      <c r="AX849" s="321"/>
    </row>
    <row r="850" spans="1:50" ht="30" customHeight="1" x14ac:dyDescent="0.15">
      <c r="A850" s="406">
        <v>14</v>
      </c>
      <c r="B850" s="406">
        <v>1</v>
      </c>
      <c r="C850" s="427" t="s">
        <v>635</v>
      </c>
      <c r="D850" s="420"/>
      <c r="E850" s="420"/>
      <c r="F850" s="420"/>
      <c r="G850" s="420"/>
      <c r="H850" s="420"/>
      <c r="I850" s="420"/>
      <c r="J850" s="421">
        <v>7010001011328</v>
      </c>
      <c r="K850" s="422"/>
      <c r="L850" s="422"/>
      <c r="M850" s="422"/>
      <c r="N850" s="422"/>
      <c r="O850" s="422"/>
      <c r="P850" s="316" t="s">
        <v>636</v>
      </c>
      <c r="Q850" s="317"/>
      <c r="R850" s="317"/>
      <c r="S850" s="317"/>
      <c r="T850" s="317"/>
      <c r="U850" s="317"/>
      <c r="V850" s="317"/>
      <c r="W850" s="317"/>
      <c r="X850" s="317"/>
      <c r="Y850" s="318">
        <v>0.1</v>
      </c>
      <c r="Z850" s="319"/>
      <c r="AA850" s="319"/>
      <c r="AB850" s="320"/>
      <c r="AC850" s="330" t="s">
        <v>523</v>
      </c>
      <c r="AD850" s="330"/>
      <c r="AE850" s="330"/>
      <c r="AF850" s="330"/>
      <c r="AG850" s="330"/>
      <c r="AH850" s="328" t="s">
        <v>463</v>
      </c>
      <c r="AI850" s="329"/>
      <c r="AJ850" s="329"/>
      <c r="AK850" s="329"/>
      <c r="AL850" s="325">
        <v>100</v>
      </c>
      <c r="AM850" s="326"/>
      <c r="AN850" s="326"/>
      <c r="AO850" s="327"/>
      <c r="AP850" s="321" t="s">
        <v>463</v>
      </c>
      <c r="AQ850" s="321"/>
      <c r="AR850" s="321"/>
      <c r="AS850" s="321"/>
      <c r="AT850" s="321"/>
      <c r="AU850" s="321"/>
      <c r="AV850" s="321"/>
      <c r="AW850" s="321"/>
      <c r="AX850" s="321"/>
    </row>
    <row r="851" spans="1:50" ht="30" customHeight="1" x14ac:dyDescent="0.15">
      <c r="A851" s="406">
        <v>15</v>
      </c>
      <c r="B851" s="406">
        <v>1</v>
      </c>
      <c r="C851" s="427" t="s">
        <v>635</v>
      </c>
      <c r="D851" s="420"/>
      <c r="E851" s="420"/>
      <c r="F851" s="420"/>
      <c r="G851" s="420"/>
      <c r="H851" s="420"/>
      <c r="I851" s="420"/>
      <c r="J851" s="421">
        <v>7010001011328</v>
      </c>
      <c r="K851" s="422"/>
      <c r="L851" s="422"/>
      <c r="M851" s="422"/>
      <c r="N851" s="422"/>
      <c r="O851" s="422"/>
      <c r="P851" s="316" t="s">
        <v>636</v>
      </c>
      <c r="Q851" s="317"/>
      <c r="R851" s="317"/>
      <c r="S851" s="317"/>
      <c r="T851" s="317"/>
      <c r="U851" s="317"/>
      <c r="V851" s="317"/>
      <c r="W851" s="317"/>
      <c r="X851" s="317"/>
      <c r="Y851" s="318">
        <v>0.1</v>
      </c>
      <c r="Z851" s="319"/>
      <c r="AA851" s="319"/>
      <c r="AB851" s="320"/>
      <c r="AC851" s="330" t="s">
        <v>523</v>
      </c>
      <c r="AD851" s="330"/>
      <c r="AE851" s="330"/>
      <c r="AF851" s="330"/>
      <c r="AG851" s="330"/>
      <c r="AH851" s="328" t="s">
        <v>463</v>
      </c>
      <c r="AI851" s="329"/>
      <c r="AJ851" s="329"/>
      <c r="AK851" s="329"/>
      <c r="AL851" s="325">
        <v>100</v>
      </c>
      <c r="AM851" s="326"/>
      <c r="AN851" s="326"/>
      <c r="AO851" s="327"/>
      <c r="AP851" s="321" t="s">
        <v>463</v>
      </c>
      <c r="AQ851" s="321"/>
      <c r="AR851" s="321"/>
      <c r="AS851" s="321"/>
      <c r="AT851" s="321"/>
      <c r="AU851" s="321"/>
      <c r="AV851" s="321"/>
      <c r="AW851" s="321"/>
      <c r="AX851" s="321"/>
    </row>
    <row r="852" spans="1:50" ht="30" customHeight="1" x14ac:dyDescent="0.15">
      <c r="A852" s="406">
        <v>16</v>
      </c>
      <c r="B852" s="406">
        <v>1</v>
      </c>
      <c r="C852" s="427" t="s">
        <v>635</v>
      </c>
      <c r="D852" s="420"/>
      <c r="E852" s="420"/>
      <c r="F852" s="420"/>
      <c r="G852" s="420"/>
      <c r="H852" s="420"/>
      <c r="I852" s="420"/>
      <c r="J852" s="421">
        <v>7010001011328</v>
      </c>
      <c r="K852" s="422"/>
      <c r="L852" s="422"/>
      <c r="M852" s="422"/>
      <c r="N852" s="422"/>
      <c r="O852" s="422"/>
      <c r="P852" s="316" t="s">
        <v>636</v>
      </c>
      <c r="Q852" s="317"/>
      <c r="R852" s="317"/>
      <c r="S852" s="317"/>
      <c r="T852" s="317"/>
      <c r="U852" s="317"/>
      <c r="V852" s="317"/>
      <c r="W852" s="317"/>
      <c r="X852" s="317"/>
      <c r="Y852" s="318">
        <v>0</v>
      </c>
      <c r="Z852" s="319"/>
      <c r="AA852" s="319"/>
      <c r="AB852" s="320"/>
      <c r="AC852" s="330" t="s">
        <v>523</v>
      </c>
      <c r="AD852" s="330"/>
      <c r="AE852" s="330"/>
      <c r="AF852" s="330"/>
      <c r="AG852" s="330"/>
      <c r="AH852" s="328" t="s">
        <v>463</v>
      </c>
      <c r="AI852" s="329"/>
      <c r="AJ852" s="329"/>
      <c r="AK852" s="329"/>
      <c r="AL852" s="325">
        <v>100</v>
      </c>
      <c r="AM852" s="326"/>
      <c r="AN852" s="326"/>
      <c r="AO852" s="327"/>
      <c r="AP852" s="321" t="s">
        <v>463</v>
      </c>
      <c r="AQ852" s="321"/>
      <c r="AR852" s="321"/>
      <c r="AS852" s="321"/>
      <c r="AT852" s="321"/>
      <c r="AU852" s="321"/>
      <c r="AV852" s="321"/>
      <c r="AW852" s="321"/>
      <c r="AX852" s="321"/>
    </row>
    <row r="853" spans="1:50" s="16" customFormat="1" ht="30" customHeight="1" x14ac:dyDescent="0.15">
      <c r="A853" s="406">
        <v>17</v>
      </c>
      <c r="B853" s="406">
        <v>1</v>
      </c>
      <c r="C853" s="427" t="s">
        <v>635</v>
      </c>
      <c r="D853" s="420"/>
      <c r="E853" s="420"/>
      <c r="F853" s="420"/>
      <c r="G853" s="420"/>
      <c r="H853" s="420"/>
      <c r="I853" s="420"/>
      <c r="J853" s="421">
        <v>7010001011328</v>
      </c>
      <c r="K853" s="422"/>
      <c r="L853" s="422"/>
      <c r="M853" s="422"/>
      <c r="N853" s="422"/>
      <c r="O853" s="422"/>
      <c r="P853" s="316" t="s">
        <v>636</v>
      </c>
      <c r="Q853" s="317"/>
      <c r="R853" s="317"/>
      <c r="S853" s="317"/>
      <c r="T853" s="317"/>
      <c r="U853" s="317"/>
      <c r="V853" s="317"/>
      <c r="W853" s="317"/>
      <c r="X853" s="317"/>
      <c r="Y853" s="318">
        <v>0</v>
      </c>
      <c r="Z853" s="319"/>
      <c r="AA853" s="319"/>
      <c r="AB853" s="320"/>
      <c r="AC853" s="330" t="s">
        <v>523</v>
      </c>
      <c r="AD853" s="330"/>
      <c r="AE853" s="330"/>
      <c r="AF853" s="330"/>
      <c r="AG853" s="330"/>
      <c r="AH853" s="328" t="s">
        <v>463</v>
      </c>
      <c r="AI853" s="329"/>
      <c r="AJ853" s="329"/>
      <c r="AK853" s="329"/>
      <c r="AL853" s="325">
        <v>100</v>
      </c>
      <c r="AM853" s="326"/>
      <c r="AN853" s="326"/>
      <c r="AO853" s="327"/>
      <c r="AP853" s="321" t="s">
        <v>463</v>
      </c>
      <c r="AQ853" s="321"/>
      <c r="AR853" s="321"/>
      <c r="AS853" s="321"/>
      <c r="AT853" s="321"/>
      <c r="AU853" s="321"/>
      <c r="AV853" s="321"/>
      <c r="AW853" s="321"/>
      <c r="AX853" s="321"/>
    </row>
    <row r="854" spans="1:50" ht="30" customHeight="1" x14ac:dyDescent="0.15">
      <c r="A854" s="406">
        <v>18</v>
      </c>
      <c r="B854" s="406">
        <v>1</v>
      </c>
      <c r="C854" s="427" t="s">
        <v>637</v>
      </c>
      <c r="D854" s="420"/>
      <c r="E854" s="420"/>
      <c r="F854" s="420"/>
      <c r="G854" s="420"/>
      <c r="H854" s="420"/>
      <c r="I854" s="420"/>
      <c r="J854" s="421">
        <v>1011001025752</v>
      </c>
      <c r="K854" s="422"/>
      <c r="L854" s="422"/>
      <c r="M854" s="422"/>
      <c r="N854" s="422"/>
      <c r="O854" s="422"/>
      <c r="P854" s="316" t="s">
        <v>638</v>
      </c>
      <c r="Q854" s="317"/>
      <c r="R854" s="317"/>
      <c r="S854" s="317"/>
      <c r="T854" s="317"/>
      <c r="U854" s="317"/>
      <c r="V854" s="317"/>
      <c r="W854" s="317"/>
      <c r="X854" s="317"/>
      <c r="Y854" s="318">
        <v>0.3</v>
      </c>
      <c r="Z854" s="319"/>
      <c r="AA854" s="319"/>
      <c r="AB854" s="320"/>
      <c r="AC854" s="330" t="s">
        <v>523</v>
      </c>
      <c r="AD854" s="330"/>
      <c r="AE854" s="330"/>
      <c r="AF854" s="330"/>
      <c r="AG854" s="330"/>
      <c r="AH854" s="328" t="s">
        <v>463</v>
      </c>
      <c r="AI854" s="329"/>
      <c r="AJ854" s="329"/>
      <c r="AK854" s="329"/>
      <c r="AL854" s="325">
        <v>100</v>
      </c>
      <c r="AM854" s="326"/>
      <c r="AN854" s="326"/>
      <c r="AO854" s="327"/>
      <c r="AP854" s="321" t="s">
        <v>463</v>
      </c>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476</v>
      </c>
      <c r="AD869" s="276"/>
      <c r="AE869" s="276"/>
      <c r="AF869" s="276"/>
      <c r="AG869" s="276"/>
      <c r="AH869" s="346" t="s">
        <v>512</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6">
        <v>1</v>
      </c>
      <c r="B870" s="406">
        <v>1</v>
      </c>
      <c r="C870" s="427" t="s">
        <v>650</v>
      </c>
      <c r="D870" s="420"/>
      <c r="E870" s="420"/>
      <c r="F870" s="420"/>
      <c r="G870" s="420"/>
      <c r="H870" s="420"/>
      <c r="I870" s="420"/>
      <c r="J870" s="421" t="s">
        <v>658</v>
      </c>
      <c r="K870" s="422"/>
      <c r="L870" s="422"/>
      <c r="M870" s="422"/>
      <c r="N870" s="422"/>
      <c r="O870" s="422"/>
      <c r="P870" s="316" t="s">
        <v>686</v>
      </c>
      <c r="Q870" s="317"/>
      <c r="R870" s="317"/>
      <c r="S870" s="317"/>
      <c r="T870" s="317"/>
      <c r="U870" s="317"/>
      <c r="V870" s="317"/>
      <c r="W870" s="317"/>
      <c r="X870" s="317"/>
      <c r="Y870" s="318">
        <v>0.1</v>
      </c>
      <c r="Z870" s="319"/>
      <c r="AA870" s="319"/>
      <c r="AB870" s="320"/>
      <c r="AC870" s="330" t="s">
        <v>196</v>
      </c>
      <c r="AD870" s="426"/>
      <c r="AE870" s="426"/>
      <c r="AF870" s="426"/>
      <c r="AG870" s="426"/>
      <c r="AH870" s="328" t="s">
        <v>584</v>
      </c>
      <c r="AI870" s="329"/>
      <c r="AJ870" s="329"/>
      <c r="AK870" s="329"/>
      <c r="AL870" s="325" t="s">
        <v>649</v>
      </c>
      <c r="AM870" s="326"/>
      <c r="AN870" s="326"/>
      <c r="AO870" s="327"/>
      <c r="AP870" s="321" t="s">
        <v>584</v>
      </c>
      <c r="AQ870" s="321"/>
      <c r="AR870" s="321"/>
      <c r="AS870" s="321"/>
      <c r="AT870" s="321"/>
      <c r="AU870" s="321"/>
      <c r="AV870" s="321"/>
      <c r="AW870" s="321"/>
      <c r="AX870" s="321"/>
    </row>
    <row r="871" spans="1:50" ht="30" customHeight="1" x14ac:dyDescent="0.15">
      <c r="A871" s="406">
        <v>2</v>
      </c>
      <c r="B871" s="406">
        <v>1</v>
      </c>
      <c r="C871" s="427" t="s">
        <v>651</v>
      </c>
      <c r="D871" s="420"/>
      <c r="E871" s="420"/>
      <c r="F871" s="420"/>
      <c r="G871" s="420"/>
      <c r="H871" s="420"/>
      <c r="I871" s="420"/>
      <c r="J871" s="421" t="s">
        <v>658</v>
      </c>
      <c r="K871" s="422"/>
      <c r="L871" s="422"/>
      <c r="M871" s="422"/>
      <c r="N871" s="422"/>
      <c r="O871" s="422"/>
      <c r="P871" s="316" t="s">
        <v>686</v>
      </c>
      <c r="Q871" s="317"/>
      <c r="R871" s="317"/>
      <c r="S871" s="317"/>
      <c r="T871" s="317"/>
      <c r="U871" s="317"/>
      <c r="V871" s="317"/>
      <c r="W871" s="317"/>
      <c r="X871" s="317"/>
      <c r="Y871" s="318">
        <v>0.1</v>
      </c>
      <c r="Z871" s="319"/>
      <c r="AA871" s="319"/>
      <c r="AB871" s="320"/>
      <c r="AC871" s="330" t="s">
        <v>196</v>
      </c>
      <c r="AD871" s="426"/>
      <c r="AE871" s="426"/>
      <c r="AF871" s="426"/>
      <c r="AG871" s="426"/>
      <c r="AH871" s="328" t="s">
        <v>463</v>
      </c>
      <c r="AI871" s="329"/>
      <c r="AJ871" s="329"/>
      <c r="AK871" s="329"/>
      <c r="AL871" s="325" t="s">
        <v>649</v>
      </c>
      <c r="AM871" s="326"/>
      <c r="AN871" s="326"/>
      <c r="AO871" s="327"/>
      <c r="AP871" s="321" t="s">
        <v>463</v>
      </c>
      <c r="AQ871" s="321"/>
      <c r="AR871" s="321"/>
      <c r="AS871" s="321"/>
      <c r="AT871" s="321"/>
      <c r="AU871" s="321"/>
      <c r="AV871" s="321"/>
      <c r="AW871" s="321"/>
      <c r="AX871" s="321"/>
    </row>
    <row r="872" spans="1:50" ht="30" customHeight="1" x14ac:dyDescent="0.15">
      <c r="A872" s="406">
        <v>3</v>
      </c>
      <c r="B872" s="406">
        <v>1</v>
      </c>
      <c r="C872" s="427" t="s">
        <v>652</v>
      </c>
      <c r="D872" s="420"/>
      <c r="E872" s="420"/>
      <c r="F872" s="420"/>
      <c r="G872" s="420"/>
      <c r="H872" s="420"/>
      <c r="I872" s="420"/>
      <c r="J872" s="421" t="s">
        <v>658</v>
      </c>
      <c r="K872" s="422"/>
      <c r="L872" s="422"/>
      <c r="M872" s="422"/>
      <c r="N872" s="422"/>
      <c r="O872" s="422"/>
      <c r="P872" s="316" t="s">
        <v>686</v>
      </c>
      <c r="Q872" s="317"/>
      <c r="R872" s="317"/>
      <c r="S872" s="317"/>
      <c r="T872" s="317"/>
      <c r="U872" s="317"/>
      <c r="V872" s="317"/>
      <c r="W872" s="317"/>
      <c r="X872" s="317"/>
      <c r="Y872" s="318">
        <v>0.1</v>
      </c>
      <c r="Z872" s="319"/>
      <c r="AA872" s="319"/>
      <c r="AB872" s="320"/>
      <c r="AC872" s="330" t="s">
        <v>196</v>
      </c>
      <c r="AD872" s="426"/>
      <c r="AE872" s="426"/>
      <c r="AF872" s="426"/>
      <c r="AG872" s="426"/>
      <c r="AH872" s="328" t="s">
        <v>463</v>
      </c>
      <c r="AI872" s="329"/>
      <c r="AJ872" s="329"/>
      <c r="AK872" s="329"/>
      <c r="AL872" s="325" t="s">
        <v>649</v>
      </c>
      <c r="AM872" s="326"/>
      <c r="AN872" s="326"/>
      <c r="AO872" s="327"/>
      <c r="AP872" s="321" t="s">
        <v>463</v>
      </c>
      <c r="AQ872" s="321"/>
      <c r="AR872" s="321"/>
      <c r="AS872" s="321"/>
      <c r="AT872" s="321"/>
      <c r="AU872" s="321"/>
      <c r="AV872" s="321"/>
      <c r="AW872" s="321"/>
      <c r="AX872" s="321"/>
    </row>
    <row r="873" spans="1:50" ht="30" customHeight="1" x14ac:dyDescent="0.15">
      <c r="A873" s="406">
        <v>4</v>
      </c>
      <c r="B873" s="406">
        <v>1</v>
      </c>
      <c r="C873" s="427" t="s">
        <v>653</v>
      </c>
      <c r="D873" s="420"/>
      <c r="E873" s="420"/>
      <c r="F873" s="420"/>
      <c r="G873" s="420"/>
      <c r="H873" s="420"/>
      <c r="I873" s="420"/>
      <c r="J873" s="421" t="s">
        <v>658</v>
      </c>
      <c r="K873" s="422"/>
      <c r="L873" s="422"/>
      <c r="M873" s="422"/>
      <c r="N873" s="422"/>
      <c r="O873" s="422"/>
      <c r="P873" s="316" t="s">
        <v>686</v>
      </c>
      <c r="Q873" s="317"/>
      <c r="R873" s="317"/>
      <c r="S873" s="317"/>
      <c r="T873" s="317"/>
      <c r="U873" s="317"/>
      <c r="V873" s="317"/>
      <c r="W873" s="317"/>
      <c r="X873" s="317"/>
      <c r="Y873" s="318">
        <v>0.1</v>
      </c>
      <c r="Z873" s="319"/>
      <c r="AA873" s="319"/>
      <c r="AB873" s="320"/>
      <c r="AC873" s="330" t="s">
        <v>196</v>
      </c>
      <c r="AD873" s="426"/>
      <c r="AE873" s="426"/>
      <c r="AF873" s="426"/>
      <c r="AG873" s="426"/>
      <c r="AH873" s="328" t="s">
        <v>463</v>
      </c>
      <c r="AI873" s="329"/>
      <c r="AJ873" s="329"/>
      <c r="AK873" s="329"/>
      <c r="AL873" s="325" t="s">
        <v>649</v>
      </c>
      <c r="AM873" s="326"/>
      <c r="AN873" s="326"/>
      <c r="AO873" s="327"/>
      <c r="AP873" s="321" t="s">
        <v>463</v>
      </c>
      <c r="AQ873" s="321"/>
      <c r="AR873" s="321"/>
      <c r="AS873" s="321"/>
      <c r="AT873" s="321"/>
      <c r="AU873" s="321"/>
      <c r="AV873" s="321"/>
      <c r="AW873" s="321"/>
      <c r="AX873" s="321"/>
    </row>
    <row r="874" spans="1:50" ht="30" customHeight="1" x14ac:dyDescent="0.15">
      <c r="A874" s="406">
        <v>5</v>
      </c>
      <c r="B874" s="406">
        <v>1</v>
      </c>
      <c r="C874" s="427" t="s">
        <v>654</v>
      </c>
      <c r="D874" s="420"/>
      <c r="E874" s="420"/>
      <c r="F874" s="420"/>
      <c r="G874" s="420"/>
      <c r="H874" s="420"/>
      <c r="I874" s="420"/>
      <c r="J874" s="421" t="s">
        <v>658</v>
      </c>
      <c r="K874" s="422"/>
      <c r="L874" s="422"/>
      <c r="M874" s="422"/>
      <c r="N874" s="422"/>
      <c r="O874" s="422"/>
      <c r="P874" s="316" t="s">
        <v>686</v>
      </c>
      <c r="Q874" s="317"/>
      <c r="R874" s="317"/>
      <c r="S874" s="317"/>
      <c r="T874" s="317"/>
      <c r="U874" s="317"/>
      <c r="V874" s="317"/>
      <c r="W874" s="317"/>
      <c r="X874" s="317"/>
      <c r="Y874" s="318">
        <v>0.1</v>
      </c>
      <c r="Z874" s="319"/>
      <c r="AA874" s="319"/>
      <c r="AB874" s="320"/>
      <c r="AC874" s="330" t="s">
        <v>196</v>
      </c>
      <c r="AD874" s="426"/>
      <c r="AE874" s="426"/>
      <c r="AF874" s="426"/>
      <c r="AG874" s="426"/>
      <c r="AH874" s="328" t="s">
        <v>463</v>
      </c>
      <c r="AI874" s="329"/>
      <c r="AJ874" s="329"/>
      <c r="AK874" s="329"/>
      <c r="AL874" s="325" t="s">
        <v>649</v>
      </c>
      <c r="AM874" s="326"/>
      <c r="AN874" s="326"/>
      <c r="AO874" s="327"/>
      <c r="AP874" s="321" t="s">
        <v>463</v>
      </c>
      <c r="AQ874" s="321"/>
      <c r="AR874" s="321"/>
      <c r="AS874" s="321"/>
      <c r="AT874" s="321"/>
      <c r="AU874" s="321"/>
      <c r="AV874" s="321"/>
      <c r="AW874" s="321"/>
      <c r="AX874" s="321"/>
    </row>
    <row r="875" spans="1:50" ht="30" customHeight="1" x14ac:dyDescent="0.15">
      <c r="A875" s="406">
        <v>6</v>
      </c>
      <c r="B875" s="406">
        <v>1</v>
      </c>
      <c r="C875" s="427" t="s">
        <v>650</v>
      </c>
      <c r="D875" s="420"/>
      <c r="E875" s="420"/>
      <c r="F875" s="420"/>
      <c r="G875" s="420"/>
      <c r="H875" s="420"/>
      <c r="I875" s="420"/>
      <c r="J875" s="421" t="s">
        <v>658</v>
      </c>
      <c r="K875" s="422"/>
      <c r="L875" s="422"/>
      <c r="M875" s="422"/>
      <c r="N875" s="422"/>
      <c r="O875" s="422"/>
      <c r="P875" s="316" t="s">
        <v>686</v>
      </c>
      <c r="Q875" s="317"/>
      <c r="R875" s="317"/>
      <c r="S875" s="317"/>
      <c r="T875" s="317"/>
      <c r="U875" s="317"/>
      <c r="V875" s="317"/>
      <c r="W875" s="317"/>
      <c r="X875" s="317"/>
      <c r="Y875" s="318">
        <v>0.1</v>
      </c>
      <c r="Z875" s="319"/>
      <c r="AA875" s="319"/>
      <c r="AB875" s="320"/>
      <c r="AC875" s="330" t="s">
        <v>196</v>
      </c>
      <c r="AD875" s="426"/>
      <c r="AE875" s="426"/>
      <c r="AF875" s="426"/>
      <c r="AG875" s="426"/>
      <c r="AH875" s="328" t="s">
        <v>463</v>
      </c>
      <c r="AI875" s="329"/>
      <c r="AJ875" s="329"/>
      <c r="AK875" s="329"/>
      <c r="AL875" s="325" t="s">
        <v>649</v>
      </c>
      <c r="AM875" s="326"/>
      <c r="AN875" s="326"/>
      <c r="AO875" s="327"/>
      <c r="AP875" s="321" t="s">
        <v>463</v>
      </c>
      <c r="AQ875" s="321"/>
      <c r="AR875" s="321"/>
      <c r="AS875" s="321"/>
      <c r="AT875" s="321"/>
      <c r="AU875" s="321"/>
      <c r="AV875" s="321"/>
      <c r="AW875" s="321"/>
      <c r="AX875" s="321"/>
    </row>
    <row r="876" spans="1:50" ht="30" customHeight="1" x14ac:dyDescent="0.15">
      <c r="A876" s="406">
        <v>7</v>
      </c>
      <c r="B876" s="406">
        <v>1</v>
      </c>
      <c r="C876" s="427" t="s">
        <v>655</v>
      </c>
      <c r="D876" s="420"/>
      <c r="E876" s="420"/>
      <c r="F876" s="420"/>
      <c r="G876" s="420"/>
      <c r="H876" s="420"/>
      <c r="I876" s="420"/>
      <c r="J876" s="421" t="s">
        <v>658</v>
      </c>
      <c r="K876" s="422"/>
      <c r="L876" s="422"/>
      <c r="M876" s="422"/>
      <c r="N876" s="422"/>
      <c r="O876" s="422"/>
      <c r="P876" s="316" t="s">
        <v>686</v>
      </c>
      <c r="Q876" s="317"/>
      <c r="R876" s="317"/>
      <c r="S876" s="317"/>
      <c r="T876" s="317"/>
      <c r="U876" s="317"/>
      <c r="V876" s="317"/>
      <c r="W876" s="317"/>
      <c r="X876" s="317"/>
      <c r="Y876" s="318">
        <v>0.1</v>
      </c>
      <c r="Z876" s="319"/>
      <c r="AA876" s="319"/>
      <c r="AB876" s="320"/>
      <c r="AC876" s="330" t="s">
        <v>196</v>
      </c>
      <c r="AD876" s="426"/>
      <c r="AE876" s="426"/>
      <c r="AF876" s="426"/>
      <c r="AG876" s="426"/>
      <c r="AH876" s="328" t="s">
        <v>463</v>
      </c>
      <c r="AI876" s="329"/>
      <c r="AJ876" s="329"/>
      <c r="AK876" s="329"/>
      <c r="AL876" s="325" t="s">
        <v>649</v>
      </c>
      <c r="AM876" s="326"/>
      <c r="AN876" s="326"/>
      <c r="AO876" s="327"/>
      <c r="AP876" s="321" t="s">
        <v>463</v>
      </c>
      <c r="AQ876" s="321"/>
      <c r="AR876" s="321"/>
      <c r="AS876" s="321"/>
      <c r="AT876" s="321"/>
      <c r="AU876" s="321"/>
      <c r="AV876" s="321"/>
      <c r="AW876" s="321"/>
      <c r="AX876" s="321"/>
    </row>
    <row r="877" spans="1:50" ht="30" customHeight="1" x14ac:dyDescent="0.15">
      <c r="A877" s="406">
        <v>8</v>
      </c>
      <c r="B877" s="406">
        <v>1</v>
      </c>
      <c r="C877" s="427" t="s">
        <v>653</v>
      </c>
      <c r="D877" s="420"/>
      <c r="E877" s="420"/>
      <c r="F877" s="420"/>
      <c r="G877" s="420"/>
      <c r="H877" s="420"/>
      <c r="I877" s="420"/>
      <c r="J877" s="421" t="s">
        <v>658</v>
      </c>
      <c r="K877" s="422"/>
      <c r="L877" s="422"/>
      <c r="M877" s="422"/>
      <c r="N877" s="422"/>
      <c r="O877" s="422"/>
      <c r="P877" s="316" t="s">
        <v>686</v>
      </c>
      <c r="Q877" s="317"/>
      <c r="R877" s="317"/>
      <c r="S877" s="317"/>
      <c r="T877" s="317"/>
      <c r="U877" s="317"/>
      <c r="V877" s="317"/>
      <c r="W877" s="317"/>
      <c r="X877" s="317"/>
      <c r="Y877" s="318">
        <v>0.1</v>
      </c>
      <c r="Z877" s="319"/>
      <c r="AA877" s="319"/>
      <c r="AB877" s="320"/>
      <c r="AC877" s="330" t="s">
        <v>196</v>
      </c>
      <c r="AD877" s="426"/>
      <c r="AE877" s="426"/>
      <c r="AF877" s="426"/>
      <c r="AG877" s="426"/>
      <c r="AH877" s="328" t="s">
        <v>463</v>
      </c>
      <c r="AI877" s="329"/>
      <c r="AJ877" s="329"/>
      <c r="AK877" s="329"/>
      <c r="AL877" s="325" t="s">
        <v>649</v>
      </c>
      <c r="AM877" s="326"/>
      <c r="AN877" s="326"/>
      <c r="AO877" s="327"/>
      <c r="AP877" s="321" t="s">
        <v>463</v>
      </c>
      <c r="AQ877" s="321"/>
      <c r="AR877" s="321"/>
      <c r="AS877" s="321"/>
      <c r="AT877" s="321"/>
      <c r="AU877" s="321"/>
      <c r="AV877" s="321"/>
      <c r="AW877" s="321"/>
      <c r="AX877" s="321"/>
    </row>
    <row r="878" spans="1:50" ht="30" customHeight="1" x14ac:dyDescent="0.15">
      <c r="A878" s="406">
        <v>9</v>
      </c>
      <c r="B878" s="406">
        <v>1</v>
      </c>
      <c r="C878" s="427" t="s">
        <v>656</v>
      </c>
      <c r="D878" s="420"/>
      <c r="E878" s="420"/>
      <c r="F878" s="420"/>
      <c r="G878" s="420"/>
      <c r="H878" s="420"/>
      <c r="I878" s="420"/>
      <c r="J878" s="421" t="s">
        <v>658</v>
      </c>
      <c r="K878" s="422"/>
      <c r="L878" s="422"/>
      <c r="M878" s="422"/>
      <c r="N878" s="422"/>
      <c r="O878" s="422"/>
      <c r="P878" s="316" t="s">
        <v>686</v>
      </c>
      <c r="Q878" s="317"/>
      <c r="R878" s="317"/>
      <c r="S878" s="317"/>
      <c r="T878" s="317"/>
      <c r="U878" s="317"/>
      <c r="V878" s="317"/>
      <c r="W878" s="317"/>
      <c r="X878" s="317"/>
      <c r="Y878" s="318">
        <v>0.1</v>
      </c>
      <c r="Z878" s="319"/>
      <c r="AA878" s="319"/>
      <c r="AB878" s="320"/>
      <c r="AC878" s="330" t="s">
        <v>196</v>
      </c>
      <c r="AD878" s="426"/>
      <c r="AE878" s="426"/>
      <c r="AF878" s="426"/>
      <c r="AG878" s="426"/>
      <c r="AH878" s="328" t="s">
        <v>463</v>
      </c>
      <c r="AI878" s="329"/>
      <c r="AJ878" s="329"/>
      <c r="AK878" s="329"/>
      <c r="AL878" s="325" t="s">
        <v>649</v>
      </c>
      <c r="AM878" s="326"/>
      <c r="AN878" s="326"/>
      <c r="AO878" s="327"/>
      <c r="AP878" s="321" t="s">
        <v>463</v>
      </c>
      <c r="AQ878" s="321"/>
      <c r="AR878" s="321"/>
      <c r="AS878" s="321"/>
      <c r="AT878" s="321"/>
      <c r="AU878" s="321"/>
      <c r="AV878" s="321"/>
      <c r="AW878" s="321"/>
      <c r="AX878" s="321"/>
    </row>
    <row r="879" spans="1:50" ht="30" customHeight="1" x14ac:dyDescent="0.15">
      <c r="A879" s="406">
        <v>10</v>
      </c>
      <c r="B879" s="406">
        <v>1</v>
      </c>
      <c r="C879" s="427" t="s">
        <v>657</v>
      </c>
      <c r="D879" s="420"/>
      <c r="E879" s="420"/>
      <c r="F879" s="420"/>
      <c r="G879" s="420"/>
      <c r="H879" s="420"/>
      <c r="I879" s="420"/>
      <c r="J879" s="421" t="s">
        <v>658</v>
      </c>
      <c r="K879" s="422"/>
      <c r="L879" s="422"/>
      <c r="M879" s="422"/>
      <c r="N879" s="422"/>
      <c r="O879" s="422"/>
      <c r="P879" s="316" t="s">
        <v>686</v>
      </c>
      <c r="Q879" s="317"/>
      <c r="R879" s="317"/>
      <c r="S879" s="317"/>
      <c r="T879" s="317"/>
      <c r="U879" s="317"/>
      <c r="V879" s="317"/>
      <c r="W879" s="317"/>
      <c r="X879" s="317"/>
      <c r="Y879" s="318">
        <v>0.1</v>
      </c>
      <c r="Z879" s="319"/>
      <c r="AA879" s="319"/>
      <c r="AB879" s="320"/>
      <c r="AC879" s="330" t="s">
        <v>196</v>
      </c>
      <c r="AD879" s="426"/>
      <c r="AE879" s="426"/>
      <c r="AF879" s="426"/>
      <c r="AG879" s="426"/>
      <c r="AH879" s="328" t="s">
        <v>463</v>
      </c>
      <c r="AI879" s="329"/>
      <c r="AJ879" s="329"/>
      <c r="AK879" s="329"/>
      <c r="AL879" s="325" t="s">
        <v>649</v>
      </c>
      <c r="AM879" s="326"/>
      <c r="AN879" s="326"/>
      <c r="AO879" s="327"/>
      <c r="AP879" s="321" t="s">
        <v>463</v>
      </c>
      <c r="AQ879" s="321"/>
      <c r="AR879" s="321"/>
      <c r="AS879" s="321"/>
      <c r="AT879" s="321"/>
      <c r="AU879" s="321"/>
      <c r="AV879" s="321"/>
      <c r="AW879" s="321"/>
      <c r="AX879" s="321"/>
    </row>
    <row r="880" spans="1:50" ht="30" hidden="1" customHeight="1" x14ac:dyDescent="0.15">
      <c r="A880" s="406">
        <v>11</v>
      </c>
      <c r="B880" s="406">
        <v>1</v>
      </c>
      <c r="C880" s="427"/>
      <c r="D880" s="420"/>
      <c r="E880" s="420"/>
      <c r="F880" s="420"/>
      <c r="G880" s="420"/>
      <c r="H880" s="420"/>
      <c r="I880" s="420"/>
      <c r="J880" s="421" t="s">
        <v>658</v>
      </c>
      <c r="K880" s="422"/>
      <c r="L880" s="422"/>
      <c r="M880" s="422"/>
      <c r="N880" s="422"/>
      <c r="O880" s="422"/>
      <c r="P880" s="316"/>
      <c r="Q880" s="317"/>
      <c r="R880" s="317"/>
      <c r="S880" s="317"/>
      <c r="T880" s="317"/>
      <c r="U880" s="317"/>
      <c r="V880" s="317"/>
      <c r="W880" s="317"/>
      <c r="X880" s="317"/>
      <c r="Y880" s="318"/>
      <c r="Z880" s="319"/>
      <c r="AA880" s="319"/>
      <c r="AB880" s="320"/>
      <c r="AC880" s="330"/>
      <c r="AD880" s="426"/>
      <c r="AE880" s="426"/>
      <c r="AF880" s="426"/>
      <c r="AG880" s="426"/>
      <c r="AH880" s="328"/>
      <c r="AI880" s="329"/>
      <c r="AJ880" s="329"/>
      <c r="AK880" s="329"/>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7"/>
      <c r="D881" s="420"/>
      <c r="E881" s="420"/>
      <c r="F881" s="420"/>
      <c r="G881" s="420"/>
      <c r="H881" s="420"/>
      <c r="I881" s="420"/>
      <c r="J881" s="421" t="s">
        <v>658</v>
      </c>
      <c r="K881" s="422"/>
      <c r="L881" s="422"/>
      <c r="M881" s="422"/>
      <c r="N881" s="422"/>
      <c r="O881" s="422"/>
      <c r="P881" s="316"/>
      <c r="Q881" s="317"/>
      <c r="R881" s="317"/>
      <c r="S881" s="317"/>
      <c r="T881" s="317"/>
      <c r="U881" s="317"/>
      <c r="V881" s="317"/>
      <c r="W881" s="317"/>
      <c r="X881" s="317"/>
      <c r="Y881" s="318"/>
      <c r="Z881" s="319"/>
      <c r="AA881" s="319"/>
      <c r="AB881" s="320"/>
      <c r="AC881" s="330"/>
      <c r="AD881" s="426"/>
      <c r="AE881" s="426"/>
      <c r="AF881" s="426"/>
      <c r="AG881" s="426"/>
      <c r="AH881" s="328"/>
      <c r="AI881" s="329"/>
      <c r="AJ881" s="329"/>
      <c r="AK881" s="329"/>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7"/>
      <c r="D882" s="420"/>
      <c r="E882" s="420"/>
      <c r="F882" s="420"/>
      <c r="G882" s="420"/>
      <c r="H882" s="420"/>
      <c r="I882" s="420"/>
      <c r="J882" s="421" t="s">
        <v>658</v>
      </c>
      <c r="K882" s="422"/>
      <c r="L882" s="422"/>
      <c r="M882" s="422"/>
      <c r="N882" s="422"/>
      <c r="O882" s="422"/>
      <c r="P882" s="316"/>
      <c r="Q882" s="317"/>
      <c r="R882" s="317"/>
      <c r="S882" s="317"/>
      <c r="T882" s="317"/>
      <c r="U882" s="317"/>
      <c r="V882" s="317"/>
      <c r="W882" s="317"/>
      <c r="X882" s="317"/>
      <c r="Y882" s="318"/>
      <c r="Z882" s="319"/>
      <c r="AA882" s="319"/>
      <c r="AB882" s="320"/>
      <c r="AC882" s="330"/>
      <c r="AD882" s="426"/>
      <c r="AE882" s="426"/>
      <c r="AF882" s="426"/>
      <c r="AG882" s="426"/>
      <c r="AH882" s="328"/>
      <c r="AI882" s="329"/>
      <c r="AJ882" s="329"/>
      <c r="AK882" s="329"/>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7"/>
      <c r="D883" s="420"/>
      <c r="E883" s="420"/>
      <c r="F883" s="420"/>
      <c r="G883" s="420"/>
      <c r="H883" s="420"/>
      <c r="I883" s="420"/>
      <c r="J883" s="421" t="s">
        <v>658</v>
      </c>
      <c r="K883" s="422"/>
      <c r="L883" s="422"/>
      <c r="M883" s="422"/>
      <c r="N883" s="422"/>
      <c r="O883" s="422"/>
      <c r="P883" s="316"/>
      <c r="Q883" s="317"/>
      <c r="R883" s="317"/>
      <c r="S883" s="317"/>
      <c r="T883" s="317"/>
      <c r="U883" s="317"/>
      <c r="V883" s="317"/>
      <c r="W883" s="317"/>
      <c r="X883" s="317"/>
      <c r="Y883" s="318"/>
      <c r="Z883" s="319"/>
      <c r="AA883" s="319"/>
      <c r="AB883" s="320"/>
      <c r="AC883" s="330"/>
      <c r="AD883" s="426"/>
      <c r="AE883" s="426"/>
      <c r="AF883" s="426"/>
      <c r="AG883" s="426"/>
      <c r="AH883" s="328"/>
      <c r="AI883" s="329"/>
      <c r="AJ883" s="329"/>
      <c r="AK883" s="329"/>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7"/>
      <c r="D884" s="420"/>
      <c r="E884" s="420"/>
      <c r="F884" s="420"/>
      <c r="G884" s="420"/>
      <c r="H884" s="420"/>
      <c r="I884" s="420"/>
      <c r="J884" s="421" t="s">
        <v>658</v>
      </c>
      <c r="K884" s="422"/>
      <c r="L884" s="422"/>
      <c r="M884" s="422"/>
      <c r="N884" s="422"/>
      <c r="O884" s="422"/>
      <c r="P884" s="316"/>
      <c r="Q884" s="317"/>
      <c r="R884" s="317"/>
      <c r="S884" s="317"/>
      <c r="T884" s="317"/>
      <c r="U884" s="317"/>
      <c r="V884" s="317"/>
      <c r="W884" s="317"/>
      <c r="X884" s="317"/>
      <c r="Y884" s="318"/>
      <c r="Z884" s="319"/>
      <c r="AA884" s="319"/>
      <c r="AB884" s="320"/>
      <c r="AC884" s="330"/>
      <c r="AD884" s="426"/>
      <c r="AE884" s="426"/>
      <c r="AF884" s="426"/>
      <c r="AG884" s="426"/>
      <c r="AH884" s="328"/>
      <c r="AI884" s="329"/>
      <c r="AJ884" s="329"/>
      <c r="AK884" s="329"/>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7"/>
      <c r="D885" s="420"/>
      <c r="E885" s="420"/>
      <c r="F885" s="420"/>
      <c r="G885" s="420"/>
      <c r="H885" s="420"/>
      <c r="I885" s="420"/>
      <c r="J885" s="421" t="s">
        <v>658</v>
      </c>
      <c r="K885" s="422"/>
      <c r="L885" s="422"/>
      <c r="M885" s="422"/>
      <c r="N885" s="422"/>
      <c r="O885" s="422"/>
      <c r="P885" s="316"/>
      <c r="Q885" s="317"/>
      <c r="R885" s="317"/>
      <c r="S885" s="317"/>
      <c r="T885" s="317"/>
      <c r="U885" s="317"/>
      <c r="V885" s="317"/>
      <c r="W885" s="317"/>
      <c r="X885" s="317"/>
      <c r="Y885" s="318"/>
      <c r="Z885" s="319"/>
      <c r="AA885" s="319"/>
      <c r="AB885" s="320"/>
      <c r="AC885" s="330"/>
      <c r="AD885" s="426"/>
      <c r="AE885" s="426"/>
      <c r="AF885" s="426"/>
      <c r="AG885" s="426"/>
      <c r="AH885" s="328"/>
      <c r="AI885" s="329"/>
      <c r="AJ885" s="329"/>
      <c r="AK885" s="329"/>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7"/>
      <c r="D886" s="420"/>
      <c r="E886" s="420"/>
      <c r="F886" s="420"/>
      <c r="G886" s="420"/>
      <c r="H886" s="420"/>
      <c r="I886" s="420"/>
      <c r="J886" s="421" t="s">
        <v>658</v>
      </c>
      <c r="K886" s="422"/>
      <c r="L886" s="422"/>
      <c r="M886" s="422"/>
      <c r="N886" s="422"/>
      <c r="O886" s="422"/>
      <c r="P886" s="316"/>
      <c r="Q886" s="317"/>
      <c r="R886" s="317"/>
      <c r="S886" s="317"/>
      <c r="T886" s="317"/>
      <c r="U886" s="317"/>
      <c r="V886" s="317"/>
      <c r="W886" s="317"/>
      <c r="X886" s="317"/>
      <c r="Y886" s="318"/>
      <c r="Z886" s="319"/>
      <c r="AA886" s="319"/>
      <c r="AB886" s="320"/>
      <c r="AC886" s="330"/>
      <c r="AD886" s="426"/>
      <c r="AE886" s="426"/>
      <c r="AF886" s="426"/>
      <c r="AG886" s="426"/>
      <c r="AH886" s="328"/>
      <c r="AI886" s="329"/>
      <c r="AJ886" s="329"/>
      <c r="AK886" s="329"/>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7"/>
      <c r="D887" s="420"/>
      <c r="E887" s="420"/>
      <c r="F887" s="420"/>
      <c r="G887" s="420"/>
      <c r="H887" s="420"/>
      <c r="I887" s="420"/>
      <c r="J887" s="421" t="s">
        <v>658</v>
      </c>
      <c r="K887" s="422"/>
      <c r="L887" s="422"/>
      <c r="M887" s="422"/>
      <c r="N887" s="422"/>
      <c r="O887" s="422"/>
      <c r="P887" s="316"/>
      <c r="Q887" s="317"/>
      <c r="R887" s="317"/>
      <c r="S887" s="317"/>
      <c r="T887" s="317"/>
      <c r="U887" s="317"/>
      <c r="V887" s="317"/>
      <c r="W887" s="317"/>
      <c r="X887" s="317"/>
      <c r="Y887" s="318"/>
      <c r="Z887" s="319"/>
      <c r="AA887" s="319"/>
      <c r="AB887" s="320"/>
      <c r="AC887" s="330"/>
      <c r="AD887" s="426"/>
      <c r="AE887" s="426"/>
      <c r="AF887" s="426"/>
      <c r="AG887" s="426"/>
      <c r="AH887" s="328"/>
      <c r="AI887" s="329"/>
      <c r="AJ887" s="329"/>
      <c r="AK887" s="329"/>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7"/>
      <c r="D888" s="420"/>
      <c r="E888" s="420"/>
      <c r="F888" s="420"/>
      <c r="G888" s="420"/>
      <c r="H888" s="420"/>
      <c r="I888" s="420"/>
      <c r="J888" s="421" t="s">
        <v>658</v>
      </c>
      <c r="K888" s="422"/>
      <c r="L888" s="422"/>
      <c r="M888" s="422"/>
      <c r="N888" s="422"/>
      <c r="O888" s="422"/>
      <c r="P888" s="316"/>
      <c r="Q888" s="317"/>
      <c r="R888" s="317"/>
      <c r="S888" s="317"/>
      <c r="T888" s="317"/>
      <c r="U888" s="317"/>
      <c r="V888" s="317"/>
      <c r="W888" s="317"/>
      <c r="X888" s="317"/>
      <c r="Y888" s="318"/>
      <c r="Z888" s="319"/>
      <c r="AA888" s="319"/>
      <c r="AB888" s="320"/>
      <c r="AC888" s="330"/>
      <c r="AD888" s="426"/>
      <c r="AE888" s="426"/>
      <c r="AF888" s="426"/>
      <c r="AG888" s="426"/>
      <c r="AH888" s="328"/>
      <c r="AI888" s="329"/>
      <c r="AJ888" s="329"/>
      <c r="AK888" s="329"/>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7"/>
      <c r="D889" s="420"/>
      <c r="E889" s="420"/>
      <c r="F889" s="420"/>
      <c r="G889" s="420"/>
      <c r="H889" s="420"/>
      <c r="I889" s="420"/>
      <c r="J889" s="421" t="s">
        <v>658</v>
      </c>
      <c r="K889" s="422"/>
      <c r="L889" s="422"/>
      <c r="M889" s="422"/>
      <c r="N889" s="422"/>
      <c r="O889" s="422"/>
      <c r="P889" s="316"/>
      <c r="Q889" s="317"/>
      <c r="R889" s="317"/>
      <c r="S889" s="317"/>
      <c r="T889" s="317"/>
      <c r="U889" s="317"/>
      <c r="V889" s="317"/>
      <c r="W889" s="317"/>
      <c r="X889" s="317"/>
      <c r="Y889" s="318"/>
      <c r="Z889" s="319"/>
      <c r="AA889" s="319"/>
      <c r="AB889" s="320"/>
      <c r="AC889" s="330"/>
      <c r="AD889" s="426"/>
      <c r="AE889" s="426"/>
      <c r="AF889" s="426"/>
      <c r="AG889" s="426"/>
      <c r="AH889" s="328"/>
      <c r="AI889" s="329"/>
      <c r="AJ889" s="329"/>
      <c r="AK889" s="329"/>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7"/>
      <c r="D890" s="420"/>
      <c r="E890" s="420"/>
      <c r="F890" s="420"/>
      <c r="G890" s="420"/>
      <c r="H890" s="420"/>
      <c r="I890" s="420"/>
      <c r="J890" s="421" t="s">
        <v>658</v>
      </c>
      <c r="K890" s="422"/>
      <c r="L890" s="422"/>
      <c r="M890" s="422"/>
      <c r="N890" s="422"/>
      <c r="O890" s="422"/>
      <c r="P890" s="316"/>
      <c r="Q890" s="317"/>
      <c r="R890" s="317"/>
      <c r="S890" s="317"/>
      <c r="T890" s="317"/>
      <c r="U890" s="317"/>
      <c r="V890" s="317"/>
      <c r="W890" s="317"/>
      <c r="X890" s="317"/>
      <c r="Y890" s="318"/>
      <c r="Z890" s="319"/>
      <c r="AA890" s="319"/>
      <c r="AB890" s="320"/>
      <c r="AC890" s="330"/>
      <c r="AD890" s="426"/>
      <c r="AE890" s="426"/>
      <c r="AF890" s="426"/>
      <c r="AG890" s="426"/>
      <c r="AH890" s="328"/>
      <c r="AI890" s="329"/>
      <c r="AJ890" s="329"/>
      <c r="AK890" s="329"/>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7"/>
      <c r="D891" s="420"/>
      <c r="E891" s="420"/>
      <c r="F891" s="420"/>
      <c r="G891" s="420"/>
      <c r="H891" s="420"/>
      <c r="I891" s="420"/>
      <c r="J891" s="421" t="s">
        <v>658</v>
      </c>
      <c r="K891" s="422"/>
      <c r="L891" s="422"/>
      <c r="M891" s="422"/>
      <c r="N891" s="422"/>
      <c r="O891" s="422"/>
      <c r="P891" s="316"/>
      <c r="Q891" s="317"/>
      <c r="R891" s="317"/>
      <c r="S891" s="317"/>
      <c r="T891" s="317"/>
      <c r="U891" s="317"/>
      <c r="V891" s="317"/>
      <c r="W891" s="317"/>
      <c r="X891" s="317"/>
      <c r="Y891" s="318"/>
      <c r="Z891" s="319"/>
      <c r="AA891" s="319"/>
      <c r="AB891" s="320"/>
      <c r="AC891" s="330"/>
      <c r="AD891" s="426"/>
      <c r="AE891" s="426"/>
      <c r="AF891" s="426"/>
      <c r="AG891" s="426"/>
      <c r="AH891" s="328"/>
      <c r="AI891" s="329"/>
      <c r="AJ891" s="329"/>
      <c r="AK891" s="329"/>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7"/>
      <c r="D892" s="420"/>
      <c r="E892" s="420"/>
      <c r="F892" s="420"/>
      <c r="G892" s="420"/>
      <c r="H892" s="420"/>
      <c r="I892" s="420"/>
      <c r="J892" s="421" t="s">
        <v>658</v>
      </c>
      <c r="K892" s="422"/>
      <c r="L892" s="422"/>
      <c r="M892" s="422"/>
      <c r="N892" s="422"/>
      <c r="O892" s="422"/>
      <c r="P892" s="316"/>
      <c r="Q892" s="317"/>
      <c r="R892" s="317"/>
      <c r="S892" s="317"/>
      <c r="T892" s="317"/>
      <c r="U892" s="317"/>
      <c r="V892" s="317"/>
      <c r="W892" s="317"/>
      <c r="X892" s="317"/>
      <c r="Y892" s="318"/>
      <c r="Z892" s="319"/>
      <c r="AA892" s="319"/>
      <c r="AB892" s="320"/>
      <c r="AC892" s="330"/>
      <c r="AD892" s="426"/>
      <c r="AE892" s="426"/>
      <c r="AF892" s="426"/>
      <c r="AG892" s="426"/>
      <c r="AH892" s="328"/>
      <c r="AI892" s="329"/>
      <c r="AJ892" s="329"/>
      <c r="AK892" s="329"/>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7"/>
      <c r="D893" s="420"/>
      <c r="E893" s="420"/>
      <c r="F893" s="420"/>
      <c r="G893" s="420"/>
      <c r="H893" s="420"/>
      <c r="I893" s="420"/>
      <c r="J893" s="421" t="s">
        <v>658</v>
      </c>
      <c r="K893" s="422"/>
      <c r="L893" s="422"/>
      <c r="M893" s="422"/>
      <c r="N893" s="422"/>
      <c r="O893" s="422"/>
      <c r="P893" s="316"/>
      <c r="Q893" s="317"/>
      <c r="R893" s="317"/>
      <c r="S893" s="317"/>
      <c r="T893" s="317"/>
      <c r="U893" s="317"/>
      <c r="V893" s="317"/>
      <c r="W893" s="317"/>
      <c r="X893" s="317"/>
      <c r="Y893" s="318"/>
      <c r="Z893" s="319"/>
      <c r="AA893" s="319"/>
      <c r="AB893" s="320"/>
      <c r="AC893" s="330"/>
      <c r="AD893" s="426"/>
      <c r="AE893" s="426"/>
      <c r="AF893" s="426"/>
      <c r="AG893" s="426"/>
      <c r="AH893" s="328"/>
      <c r="AI893" s="329"/>
      <c r="AJ893" s="329"/>
      <c r="AK893" s="329"/>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7"/>
      <c r="D894" s="420"/>
      <c r="E894" s="420"/>
      <c r="F894" s="420"/>
      <c r="G894" s="420"/>
      <c r="H894" s="420"/>
      <c r="I894" s="420"/>
      <c r="J894" s="421" t="s">
        <v>658</v>
      </c>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v>100</v>
      </c>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7"/>
      <c r="D895" s="420"/>
      <c r="E895" s="420"/>
      <c r="F895" s="420"/>
      <c r="G895" s="420"/>
      <c r="H895" s="420"/>
      <c r="I895" s="420"/>
      <c r="J895" s="421" t="s">
        <v>658</v>
      </c>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v>100</v>
      </c>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7"/>
      <c r="D896" s="420"/>
      <c r="E896" s="420"/>
      <c r="F896" s="420"/>
      <c r="G896" s="420"/>
      <c r="H896" s="420"/>
      <c r="I896" s="420"/>
      <c r="J896" s="421" t="s">
        <v>658</v>
      </c>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v>100</v>
      </c>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7"/>
      <c r="D897" s="420"/>
      <c r="E897" s="420"/>
      <c r="F897" s="420"/>
      <c r="G897" s="420"/>
      <c r="H897" s="420"/>
      <c r="I897" s="420"/>
      <c r="J897" s="421" t="s">
        <v>658</v>
      </c>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v>100</v>
      </c>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7"/>
      <c r="D898" s="420"/>
      <c r="E898" s="420"/>
      <c r="F898" s="420"/>
      <c r="G898" s="420"/>
      <c r="H898" s="420"/>
      <c r="I898" s="420"/>
      <c r="J898" s="421" t="s">
        <v>658</v>
      </c>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v>100</v>
      </c>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7"/>
      <c r="D899" s="420"/>
      <c r="E899" s="420"/>
      <c r="F899" s="420"/>
      <c r="G899" s="420"/>
      <c r="H899" s="420"/>
      <c r="I899" s="420"/>
      <c r="J899" s="421" t="s">
        <v>658</v>
      </c>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v>100</v>
      </c>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476</v>
      </c>
      <c r="AD902" s="276"/>
      <c r="AE902" s="276"/>
      <c r="AF902" s="276"/>
      <c r="AG902" s="276"/>
      <c r="AH902" s="346" t="s">
        <v>512</v>
      </c>
      <c r="AI902" s="348"/>
      <c r="AJ902" s="348"/>
      <c r="AK902" s="348"/>
      <c r="AL902" s="348" t="s">
        <v>21</v>
      </c>
      <c r="AM902" s="348"/>
      <c r="AN902" s="348"/>
      <c r="AO902" s="428"/>
      <c r="AP902" s="429" t="s">
        <v>433</v>
      </c>
      <c r="AQ902" s="429"/>
      <c r="AR902" s="429"/>
      <c r="AS902" s="429"/>
      <c r="AT902" s="429"/>
      <c r="AU902" s="429"/>
      <c r="AV902" s="429"/>
      <c r="AW902" s="429"/>
      <c r="AX902" s="429"/>
    </row>
    <row r="903" spans="1:50" ht="30" customHeight="1" x14ac:dyDescent="0.15">
      <c r="A903" s="406">
        <v>1</v>
      </c>
      <c r="B903" s="406">
        <v>1</v>
      </c>
      <c r="C903" s="427" t="s">
        <v>648</v>
      </c>
      <c r="D903" s="420"/>
      <c r="E903" s="420"/>
      <c r="F903" s="420"/>
      <c r="G903" s="420"/>
      <c r="H903" s="420"/>
      <c r="I903" s="420"/>
      <c r="J903" s="421" t="s">
        <v>649</v>
      </c>
      <c r="K903" s="422"/>
      <c r="L903" s="422"/>
      <c r="M903" s="422"/>
      <c r="N903" s="422"/>
      <c r="O903" s="422"/>
      <c r="P903" s="316" t="s">
        <v>659</v>
      </c>
      <c r="Q903" s="317"/>
      <c r="R903" s="317"/>
      <c r="S903" s="317"/>
      <c r="T903" s="317"/>
      <c r="U903" s="317"/>
      <c r="V903" s="317"/>
      <c r="W903" s="317"/>
      <c r="X903" s="317"/>
      <c r="Y903" s="318">
        <v>0.1</v>
      </c>
      <c r="Z903" s="319"/>
      <c r="AA903" s="319"/>
      <c r="AB903" s="320"/>
      <c r="AC903" s="330" t="s">
        <v>196</v>
      </c>
      <c r="AD903" s="426"/>
      <c r="AE903" s="426"/>
      <c r="AF903" s="426"/>
      <c r="AG903" s="426"/>
      <c r="AH903" s="328" t="s">
        <v>658</v>
      </c>
      <c r="AI903" s="329"/>
      <c r="AJ903" s="329"/>
      <c r="AK903" s="329"/>
      <c r="AL903" s="325" t="s">
        <v>649</v>
      </c>
      <c r="AM903" s="326"/>
      <c r="AN903" s="326"/>
      <c r="AO903" s="327"/>
      <c r="AP903" s="321" t="s">
        <v>585</v>
      </c>
      <c r="AQ903" s="321"/>
      <c r="AR903" s="321"/>
      <c r="AS903" s="321"/>
      <c r="AT903" s="321"/>
      <c r="AU903" s="321"/>
      <c r="AV903" s="321"/>
      <c r="AW903" s="321"/>
      <c r="AX903" s="321"/>
    </row>
    <row r="904" spans="1:50" ht="30" customHeight="1" x14ac:dyDescent="0.15">
      <c r="A904" s="406">
        <v>2</v>
      </c>
      <c r="B904" s="406">
        <v>1</v>
      </c>
      <c r="C904" s="427" t="s">
        <v>648</v>
      </c>
      <c r="D904" s="420"/>
      <c r="E904" s="420"/>
      <c r="F904" s="420"/>
      <c r="G904" s="420"/>
      <c r="H904" s="420"/>
      <c r="I904" s="420"/>
      <c r="J904" s="421" t="s">
        <v>649</v>
      </c>
      <c r="K904" s="422"/>
      <c r="L904" s="422"/>
      <c r="M904" s="422"/>
      <c r="N904" s="422"/>
      <c r="O904" s="422"/>
      <c r="P904" s="316" t="s">
        <v>659</v>
      </c>
      <c r="Q904" s="317"/>
      <c r="R904" s="317"/>
      <c r="S904" s="317"/>
      <c r="T904" s="317"/>
      <c r="U904" s="317"/>
      <c r="V904" s="317"/>
      <c r="W904" s="317"/>
      <c r="X904" s="317"/>
      <c r="Y904" s="318">
        <v>0.1</v>
      </c>
      <c r="Z904" s="319"/>
      <c r="AA904" s="319"/>
      <c r="AB904" s="320"/>
      <c r="AC904" s="330" t="s">
        <v>196</v>
      </c>
      <c r="AD904" s="426"/>
      <c r="AE904" s="426"/>
      <c r="AF904" s="426"/>
      <c r="AG904" s="426"/>
      <c r="AH904" s="328" t="s">
        <v>658</v>
      </c>
      <c r="AI904" s="329"/>
      <c r="AJ904" s="329"/>
      <c r="AK904" s="329"/>
      <c r="AL904" s="325" t="s">
        <v>649</v>
      </c>
      <c r="AM904" s="326"/>
      <c r="AN904" s="326"/>
      <c r="AO904" s="327"/>
      <c r="AP904" s="321" t="s">
        <v>463</v>
      </c>
      <c r="AQ904" s="321"/>
      <c r="AR904" s="321"/>
      <c r="AS904" s="321"/>
      <c r="AT904" s="321"/>
      <c r="AU904" s="321"/>
      <c r="AV904" s="321"/>
      <c r="AW904" s="321"/>
      <c r="AX904" s="321"/>
    </row>
    <row r="905" spans="1:50" ht="30" customHeight="1" x14ac:dyDescent="0.15">
      <c r="A905" s="406">
        <v>3</v>
      </c>
      <c r="B905" s="406">
        <v>1</v>
      </c>
      <c r="C905" s="427" t="s">
        <v>660</v>
      </c>
      <c r="D905" s="420"/>
      <c r="E905" s="420"/>
      <c r="F905" s="420"/>
      <c r="G905" s="420"/>
      <c r="H905" s="420"/>
      <c r="I905" s="420"/>
      <c r="J905" s="421" t="s">
        <v>649</v>
      </c>
      <c r="K905" s="422"/>
      <c r="L905" s="422"/>
      <c r="M905" s="422"/>
      <c r="N905" s="422"/>
      <c r="O905" s="422"/>
      <c r="P905" s="316" t="s">
        <v>659</v>
      </c>
      <c r="Q905" s="317"/>
      <c r="R905" s="317"/>
      <c r="S905" s="317"/>
      <c r="T905" s="317"/>
      <c r="U905" s="317"/>
      <c r="V905" s="317"/>
      <c r="W905" s="317"/>
      <c r="X905" s="317"/>
      <c r="Y905" s="318">
        <v>0.1</v>
      </c>
      <c r="Z905" s="319"/>
      <c r="AA905" s="319"/>
      <c r="AB905" s="320"/>
      <c r="AC905" s="330" t="s">
        <v>196</v>
      </c>
      <c r="AD905" s="426"/>
      <c r="AE905" s="426"/>
      <c r="AF905" s="426"/>
      <c r="AG905" s="426"/>
      <c r="AH905" s="328" t="s">
        <v>658</v>
      </c>
      <c r="AI905" s="329"/>
      <c r="AJ905" s="329"/>
      <c r="AK905" s="329"/>
      <c r="AL905" s="325" t="s">
        <v>649</v>
      </c>
      <c r="AM905" s="326"/>
      <c r="AN905" s="326"/>
      <c r="AO905" s="327"/>
      <c r="AP905" s="321" t="s">
        <v>463</v>
      </c>
      <c r="AQ905" s="321"/>
      <c r="AR905" s="321"/>
      <c r="AS905" s="321"/>
      <c r="AT905" s="321"/>
      <c r="AU905" s="321"/>
      <c r="AV905" s="321"/>
      <c r="AW905" s="321"/>
      <c r="AX905" s="321"/>
    </row>
    <row r="906" spans="1:50" ht="30" customHeight="1" x14ac:dyDescent="0.15">
      <c r="A906" s="406">
        <v>4</v>
      </c>
      <c r="B906" s="406">
        <v>1</v>
      </c>
      <c r="C906" s="427" t="s">
        <v>661</v>
      </c>
      <c r="D906" s="420"/>
      <c r="E906" s="420"/>
      <c r="F906" s="420"/>
      <c r="G906" s="420"/>
      <c r="H906" s="420"/>
      <c r="I906" s="420"/>
      <c r="J906" s="421" t="s">
        <v>649</v>
      </c>
      <c r="K906" s="422"/>
      <c r="L906" s="422"/>
      <c r="M906" s="422"/>
      <c r="N906" s="422"/>
      <c r="O906" s="422"/>
      <c r="P906" s="316" t="s">
        <v>659</v>
      </c>
      <c r="Q906" s="317"/>
      <c r="R906" s="317"/>
      <c r="S906" s="317"/>
      <c r="T906" s="317"/>
      <c r="U906" s="317"/>
      <c r="V906" s="317"/>
      <c r="W906" s="317"/>
      <c r="X906" s="317"/>
      <c r="Y906" s="318">
        <v>0</v>
      </c>
      <c r="Z906" s="319"/>
      <c r="AA906" s="319"/>
      <c r="AB906" s="320"/>
      <c r="AC906" s="330" t="s">
        <v>196</v>
      </c>
      <c r="AD906" s="426"/>
      <c r="AE906" s="426"/>
      <c r="AF906" s="426"/>
      <c r="AG906" s="426"/>
      <c r="AH906" s="328" t="s">
        <v>658</v>
      </c>
      <c r="AI906" s="329"/>
      <c r="AJ906" s="329"/>
      <c r="AK906" s="329"/>
      <c r="AL906" s="325" t="s">
        <v>649</v>
      </c>
      <c r="AM906" s="326"/>
      <c r="AN906" s="326"/>
      <c r="AO906" s="327"/>
      <c r="AP906" s="321" t="s">
        <v>463</v>
      </c>
      <c r="AQ906" s="321"/>
      <c r="AR906" s="321"/>
      <c r="AS906" s="321"/>
      <c r="AT906" s="321"/>
      <c r="AU906" s="321"/>
      <c r="AV906" s="321"/>
      <c r="AW906" s="321"/>
      <c r="AX906" s="321"/>
    </row>
    <row r="907" spans="1:50" ht="30" customHeight="1" x14ac:dyDescent="0.15">
      <c r="A907" s="406">
        <v>5</v>
      </c>
      <c r="B907" s="406">
        <v>1</v>
      </c>
      <c r="C907" s="427" t="s">
        <v>662</v>
      </c>
      <c r="D907" s="420"/>
      <c r="E907" s="420"/>
      <c r="F907" s="420"/>
      <c r="G907" s="420"/>
      <c r="H907" s="420"/>
      <c r="I907" s="420"/>
      <c r="J907" s="421" t="s">
        <v>649</v>
      </c>
      <c r="K907" s="422"/>
      <c r="L907" s="422"/>
      <c r="M907" s="422"/>
      <c r="N907" s="422"/>
      <c r="O907" s="422"/>
      <c r="P907" s="316" t="s">
        <v>659</v>
      </c>
      <c r="Q907" s="317"/>
      <c r="R907" s="317"/>
      <c r="S907" s="317"/>
      <c r="T907" s="317"/>
      <c r="U907" s="317"/>
      <c r="V907" s="317"/>
      <c r="W907" s="317"/>
      <c r="X907" s="317"/>
      <c r="Y907" s="318">
        <v>0</v>
      </c>
      <c r="Z907" s="319"/>
      <c r="AA907" s="319"/>
      <c r="AB907" s="320"/>
      <c r="AC907" s="330" t="s">
        <v>196</v>
      </c>
      <c r="AD907" s="426"/>
      <c r="AE907" s="426"/>
      <c r="AF907" s="426"/>
      <c r="AG907" s="426"/>
      <c r="AH907" s="328" t="s">
        <v>658</v>
      </c>
      <c r="AI907" s="329"/>
      <c r="AJ907" s="329"/>
      <c r="AK907" s="329"/>
      <c r="AL907" s="325" t="s">
        <v>649</v>
      </c>
      <c r="AM907" s="326"/>
      <c r="AN907" s="326"/>
      <c r="AO907" s="327"/>
      <c r="AP907" s="321" t="s">
        <v>463</v>
      </c>
      <c r="AQ907" s="321"/>
      <c r="AR907" s="321"/>
      <c r="AS907" s="321"/>
      <c r="AT907" s="321"/>
      <c r="AU907" s="321"/>
      <c r="AV907" s="321"/>
      <c r="AW907" s="321"/>
      <c r="AX907" s="321"/>
    </row>
    <row r="908" spans="1:50" ht="30" customHeight="1" x14ac:dyDescent="0.15">
      <c r="A908" s="406">
        <v>6</v>
      </c>
      <c r="B908" s="406">
        <v>1</v>
      </c>
      <c r="C908" s="427" t="s">
        <v>648</v>
      </c>
      <c r="D908" s="420"/>
      <c r="E908" s="420"/>
      <c r="F908" s="420"/>
      <c r="G908" s="420"/>
      <c r="H908" s="420"/>
      <c r="I908" s="420"/>
      <c r="J908" s="421" t="s">
        <v>649</v>
      </c>
      <c r="K908" s="422"/>
      <c r="L908" s="422"/>
      <c r="M908" s="422"/>
      <c r="N908" s="422"/>
      <c r="O908" s="422"/>
      <c r="P908" s="316" t="s">
        <v>659</v>
      </c>
      <c r="Q908" s="317"/>
      <c r="R908" s="317"/>
      <c r="S908" s="317"/>
      <c r="T908" s="317"/>
      <c r="U908" s="317"/>
      <c r="V908" s="317"/>
      <c r="W908" s="317"/>
      <c r="X908" s="317"/>
      <c r="Y908" s="318">
        <v>0</v>
      </c>
      <c r="Z908" s="319"/>
      <c r="AA908" s="319"/>
      <c r="AB908" s="320"/>
      <c r="AC908" s="330" t="s">
        <v>196</v>
      </c>
      <c r="AD908" s="426"/>
      <c r="AE908" s="426"/>
      <c r="AF908" s="426"/>
      <c r="AG908" s="426"/>
      <c r="AH908" s="328" t="s">
        <v>658</v>
      </c>
      <c r="AI908" s="329"/>
      <c r="AJ908" s="329"/>
      <c r="AK908" s="329"/>
      <c r="AL908" s="325" t="s">
        <v>649</v>
      </c>
      <c r="AM908" s="326"/>
      <c r="AN908" s="326"/>
      <c r="AO908" s="327"/>
      <c r="AP908" s="321" t="s">
        <v>463</v>
      </c>
      <c r="AQ908" s="321"/>
      <c r="AR908" s="321"/>
      <c r="AS908" s="321"/>
      <c r="AT908" s="321"/>
      <c r="AU908" s="321"/>
      <c r="AV908" s="321"/>
      <c r="AW908" s="321"/>
      <c r="AX908" s="321"/>
    </row>
    <row r="909" spans="1:50" ht="30" customHeight="1" x14ac:dyDescent="0.15">
      <c r="A909" s="406">
        <v>7</v>
      </c>
      <c r="B909" s="406">
        <v>1</v>
      </c>
      <c r="C909" s="427" t="s">
        <v>663</v>
      </c>
      <c r="D909" s="420"/>
      <c r="E909" s="420"/>
      <c r="F909" s="420"/>
      <c r="G909" s="420"/>
      <c r="H909" s="420"/>
      <c r="I909" s="420"/>
      <c r="J909" s="421" t="s">
        <v>649</v>
      </c>
      <c r="K909" s="422"/>
      <c r="L909" s="422"/>
      <c r="M909" s="422"/>
      <c r="N909" s="422"/>
      <c r="O909" s="422"/>
      <c r="P909" s="316" t="s">
        <v>659</v>
      </c>
      <c r="Q909" s="317"/>
      <c r="R909" s="317"/>
      <c r="S909" s="317"/>
      <c r="T909" s="317"/>
      <c r="U909" s="317"/>
      <c r="V909" s="317"/>
      <c r="W909" s="317"/>
      <c r="X909" s="317"/>
      <c r="Y909" s="318">
        <v>0</v>
      </c>
      <c r="Z909" s="319"/>
      <c r="AA909" s="319"/>
      <c r="AB909" s="320"/>
      <c r="AC909" s="330" t="s">
        <v>196</v>
      </c>
      <c r="AD909" s="426"/>
      <c r="AE909" s="426"/>
      <c r="AF909" s="426"/>
      <c r="AG909" s="426"/>
      <c r="AH909" s="328" t="s">
        <v>658</v>
      </c>
      <c r="AI909" s="329"/>
      <c r="AJ909" s="329"/>
      <c r="AK909" s="329"/>
      <c r="AL909" s="325" t="s">
        <v>649</v>
      </c>
      <c r="AM909" s="326"/>
      <c r="AN909" s="326"/>
      <c r="AO909" s="327"/>
      <c r="AP909" s="321" t="s">
        <v>463</v>
      </c>
      <c r="AQ909" s="321"/>
      <c r="AR909" s="321"/>
      <c r="AS909" s="321"/>
      <c r="AT909" s="321"/>
      <c r="AU909" s="321"/>
      <c r="AV909" s="321"/>
      <c r="AW909" s="321"/>
      <c r="AX909" s="321"/>
    </row>
    <row r="910" spans="1:50" ht="30" customHeight="1" x14ac:dyDescent="0.15">
      <c r="A910" s="406">
        <v>8</v>
      </c>
      <c r="B910" s="406">
        <v>1</v>
      </c>
      <c r="C910" s="427" t="s">
        <v>647</v>
      </c>
      <c r="D910" s="420"/>
      <c r="E910" s="420"/>
      <c r="F910" s="420"/>
      <c r="G910" s="420"/>
      <c r="H910" s="420"/>
      <c r="I910" s="420"/>
      <c r="J910" s="421" t="s">
        <v>649</v>
      </c>
      <c r="K910" s="422"/>
      <c r="L910" s="422"/>
      <c r="M910" s="422"/>
      <c r="N910" s="422"/>
      <c r="O910" s="422"/>
      <c r="P910" s="316" t="s">
        <v>659</v>
      </c>
      <c r="Q910" s="317"/>
      <c r="R910" s="317"/>
      <c r="S910" s="317"/>
      <c r="T910" s="317"/>
      <c r="U910" s="317"/>
      <c r="V910" s="317"/>
      <c r="W910" s="317"/>
      <c r="X910" s="317"/>
      <c r="Y910" s="318">
        <v>0</v>
      </c>
      <c r="Z910" s="319"/>
      <c r="AA910" s="319"/>
      <c r="AB910" s="320"/>
      <c r="AC910" s="330" t="s">
        <v>196</v>
      </c>
      <c r="AD910" s="426"/>
      <c r="AE910" s="426"/>
      <c r="AF910" s="426"/>
      <c r="AG910" s="426"/>
      <c r="AH910" s="328" t="s">
        <v>658</v>
      </c>
      <c r="AI910" s="329"/>
      <c r="AJ910" s="329"/>
      <c r="AK910" s="329"/>
      <c r="AL910" s="325" t="s">
        <v>649</v>
      </c>
      <c r="AM910" s="326"/>
      <c r="AN910" s="326"/>
      <c r="AO910" s="327"/>
      <c r="AP910" s="321" t="s">
        <v>463</v>
      </c>
      <c r="AQ910" s="321"/>
      <c r="AR910" s="321"/>
      <c r="AS910" s="321"/>
      <c r="AT910" s="321"/>
      <c r="AU910" s="321"/>
      <c r="AV910" s="321"/>
      <c r="AW910" s="321"/>
      <c r="AX910" s="321"/>
    </row>
    <row r="911" spans="1:50" ht="30" customHeight="1" x14ac:dyDescent="0.15">
      <c r="A911" s="406">
        <v>9</v>
      </c>
      <c r="B911" s="406">
        <v>1</v>
      </c>
      <c r="C911" s="427" t="s">
        <v>662</v>
      </c>
      <c r="D911" s="420"/>
      <c r="E911" s="420"/>
      <c r="F911" s="420"/>
      <c r="G911" s="420"/>
      <c r="H911" s="420"/>
      <c r="I911" s="420"/>
      <c r="J911" s="421" t="s">
        <v>649</v>
      </c>
      <c r="K911" s="422"/>
      <c r="L911" s="422"/>
      <c r="M911" s="422"/>
      <c r="N911" s="422"/>
      <c r="O911" s="422"/>
      <c r="P911" s="316" t="s">
        <v>659</v>
      </c>
      <c r="Q911" s="317"/>
      <c r="R911" s="317"/>
      <c r="S911" s="317"/>
      <c r="T911" s="317"/>
      <c r="U911" s="317"/>
      <c r="V911" s="317"/>
      <c r="W911" s="317"/>
      <c r="X911" s="317"/>
      <c r="Y911" s="318">
        <v>0</v>
      </c>
      <c r="Z911" s="319"/>
      <c r="AA911" s="319"/>
      <c r="AB911" s="320"/>
      <c r="AC911" s="330" t="s">
        <v>196</v>
      </c>
      <c r="AD911" s="426"/>
      <c r="AE911" s="426"/>
      <c r="AF911" s="426"/>
      <c r="AG911" s="426"/>
      <c r="AH911" s="328" t="s">
        <v>658</v>
      </c>
      <c r="AI911" s="329"/>
      <c r="AJ911" s="329"/>
      <c r="AK911" s="329"/>
      <c r="AL911" s="325" t="s">
        <v>649</v>
      </c>
      <c r="AM911" s="326"/>
      <c r="AN911" s="326"/>
      <c r="AO911" s="327"/>
      <c r="AP911" s="321" t="s">
        <v>463</v>
      </c>
      <c r="AQ911" s="321"/>
      <c r="AR911" s="321"/>
      <c r="AS911" s="321"/>
      <c r="AT911" s="321"/>
      <c r="AU911" s="321"/>
      <c r="AV911" s="321"/>
      <c r="AW911" s="321"/>
      <c r="AX911" s="321"/>
    </row>
    <row r="912" spans="1:50" ht="30" customHeight="1" x14ac:dyDescent="0.15">
      <c r="A912" s="406">
        <v>10</v>
      </c>
      <c r="B912" s="406">
        <v>1</v>
      </c>
      <c r="C912" s="427" t="s">
        <v>646</v>
      </c>
      <c r="D912" s="420"/>
      <c r="E912" s="420"/>
      <c r="F912" s="420"/>
      <c r="G912" s="420"/>
      <c r="H912" s="420"/>
      <c r="I912" s="420"/>
      <c r="J912" s="421" t="s">
        <v>649</v>
      </c>
      <c r="K912" s="422"/>
      <c r="L912" s="422"/>
      <c r="M912" s="422"/>
      <c r="N912" s="422"/>
      <c r="O912" s="422"/>
      <c r="P912" s="316" t="s">
        <v>659</v>
      </c>
      <c r="Q912" s="317"/>
      <c r="R912" s="317"/>
      <c r="S912" s="317"/>
      <c r="T912" s="317"/>
      <c r="U912" s="317"/>
      <c r="V912" s="317"/>
      <c r="W912" s="317"/>
      <c r="X912" s="317"/>
      <c r="Y912" s="318">
        <v>0</v>
      </c>
      <c r="Z912" s="319"/>
      <c r="AA912" s="319"/>
      <c r="AB912" s="320"/>
      <c r="AC912" s="330" t="s">
        <v>196</v>
      </c>
      <c r="AD912" s="426"/>
      <c r="AE912" s="426"/>
      <c r="AF912" s="426"/>
      <c r="AG912" s="426"/>
      <c r="AH912" s="328" t="s">
        <v>658</v>
      </c>
      <c r="AI912" s="329"/>
      <c r="AJ912" s="329"/>
      <c r="AK912" s="329"/>
      <c r="AL912" s="325" t="s">
        <v>649</v>
      </c>
      <c r="AM912" s="326"/>
      <c r="AN912" s="326"/>
      <c r="AO912" s="327"/>
      <c r="AP912" s="321" t="s">
        <v>463</v>
      </c>
      <c r="AQ912" s="321"/>
      <c r="AR912" s="321"/>
      <c r="AS912" s="321"/>
      <c r="AT912" s="321"/>
      <c r="AU912" s="321"/>
      <c r="AV912" s="321"/>
      <c r="AW912" s="321"/>
      <c r="AX912" s="321"/>
    </row>
    <row r="913" spans="1:50" ht="30" hidden="1" customHeight="1" x14ac:dyDescent="0.15">
      <c r="A913" s="406">
        <v>11</v>
      </c>
      <c r="B913" s="406">
        <v>1</v>
      </c>
      <c r="C913" s="427"/>
      <c r="D913" s="420"/>
      <c r="E913" s="420"/>
      <c r="F913" s="420"/>
      <c r="G913" s="420"/>
      <c r="H913" s="420"/>
      <c r="I913" s="420"/>
      <c r="J913" s="421"/>
      <c r="K913" s="422"/>
      <c r="L913" s="422"/>
      <c r="M913" s="422"/>
      <c r="N913" s="422"/>
      <c r="O913" s="422"/>
      <c r="P913" s="316" t="s">
        <v>659</v>
      </c>
      <c r="Q913" s="317"/>
      <c r="R913" s="317"/>
      <c r="S913" s="317"/>
      <c r="T913" s="317"/>
      <c r="U913" s="317"/>
      <c r="V913" s="317"/>
      <c r="W913" s="317"/>
      <c r="X913" s="317"/>
      <c r="Y913" s="318"/>
      <c r="Z913" s="319"/>
      <c r="AA913" s="319"/>
      <c r="AB913" s="320"/>
      <c r="AC913" s="330" t="s">
        <v>196</v>
      </c>
      <c r="AD913" s="426"/>
      <c r="AE913" s="426"/>
      <c r="AF913" s="426"/>
      <c r="AG913" s="426"/>
      <c r="AH913" s="328" t="s">
        <v>658</v>
      </c>
      <c r="AI913" s="329"/>
      <c r="AJ913" s="329"/>
      <c r="AK913" s="329"/>
      <c r="AL913" s="325"/>
      <c r="AM913" s="326"/>
      <c r="AN913" s="326"/>
      <c r="AO913" s="327"/>
      <c r="AP913" s="321" t="s">
        <v>463</v>
      </c>
      <c r="AQ913" s="321"/>
      <c r="AR913" s="321"/>
      <c r="AS913" s="321"/>
      <c r="AT913" s="321"/>
      <c r="AU913" s="321"/>
      <c r="AV913" s="321"/>
      <c r="AW913" s="321"/>
      <c r="AX913" s="321"/>
    </row>
    <row r="914" spans="1:50" ht="30" hidden="1" customHeight="1" x14ac:dyDescent="0.15">
      <c r="A914" s="406">
        <v>12</v>
      </c>
      <c r="B914" s="406">
        <v>1</v>
      </c>
      <c r="C914" s="427"/>
      <c r="D914" s="420"/>
      <c r="E914" s="420"/>
      <c r="F914" s="420"/>
      <c r="G914" s="420"/>
      <c r="H914" s="420"/>
      <c r="I914" s="420"/>
      <c r="J914" s="421"/>
      <c r="K914" s="422"/>
      <c r="L914" s="422"/>
      <c r="M914" s="422"/>
      <c r="N914" s="422"/>
      <c r="O914" s="422"/>
      <c r="P914" s="316" t="s">
        <v>659</v>
      </c>
      <c r="Q914" s="317"/>
      <c r="R914" s="317"/>
      <c r="S914" s="317"/>
      <c r="T914" s="317"/>
      <c r="U914" s="317"/>
      <c r="V914" s="317"/>
      <c r="W914" s="317"/>
      <c r="X914" s="317"/>
      <c r="Y914" s="318"/>
      <c r="Z914" s="319"/>
      <c r="AA914" s="319"/>
      <c r="AB914" s="320"/>
      <c r="AC914" s="330" t="s">
        <v>196</v>
      </c>
      <c r="AD914" s="426"/>
      <c r="AE914" s="426"/>
      <c r="AF914" s="426"/>
      <c r="AG914" s="426"/>
      <c r="AH914" s="328" t="s">
        <v>658</v>
      </c>
      <c r="AI914" s="329"/>
      <c r="AJ914" s="329"/>
      <c r="AK914" s="329"/>
      <c r="AL914" s="325"/>
      <c r="AM914" s="326"/>
      <c r="AN914" s="326"/>
      <c r="AO914" s="327"/>
      <c r="AP914" s="321" t="s">
        <v>463</v>
      </c>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t="s">
        <v>659</v>
      </c>
      <c r="Q915" s="317"/>
      <c r="R915" s="317"/>
      <c r="S915" s="317"/>
      <c r="T915" s="317"/>
      <c r="U915" s="317"/>
      <c r="V915" s="317"/>
      <c r="W915" s="317"/>
      <c r="X915" s="317"/>
      <c r="Y915" s="318"/>
      <c r="Z915" s="319"/>
      <c r="AA915" s="319"/>
      <c r="AB915" s="320"/>
      <c r="AC915" s="330" t="s">
        <v>196</v>
      </c>
      <c r="AD915" s="426"/>
      <c r="AE915" s="426"/>
      <c r="AF915" s="426"/>
      <c r="AG915" s="426"/>
      <c r="AH915" s="328" t="s">
        <v>658</v>
      </c>
      <c r="AI915" s="329"/>
      <c r="AJ915" s="329"/>
      <c r="AK915" s="329"/>
      <c r="AL915" s="325"/>
      <c r="AM915" s="326"/>
      <c r="AN915" s="326"/>
      <c r="AO915" s="327"/>
      <c r="AP915" s="321" t="s">
        <v>463</v>
      </c>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t="s">
        <v>659</v>
      </c>
      <c r="Q916" s="317"/>
      <c r="R916" s="317"/>
      <c r="S916" s="317"/>
      <c r="T916" s="317"/>
      <c r="U916" s="317"/>
      <c r="V916" s="317"/>
      <c r="W916" s="317"/>
      <c r="X916" s="317"/>
      <c r="Y916" s="318"/>
      <c r="Z916" s="319"/>
      <c r="AA916" s="319"/>
      <c r="AB916" s="320"/>
      <c r="AC916" s="330" t="s">
        <v>196</v>
      </c>
      <c r="AD916" s="426"/>
      <c r="AE916" s="426"/>
      <c r="AF916" s="426"/>
      <c r="AG916" s="426"/>
      <c r="AH916" s="328" t="s">
        <v>658</v>
      </c>
      <c r="AI916" s="329"/>
      <c r="AJ916" s="329"/>
      <c r="AK916" s="329"/>
      <c r="AL916" s="325"/>
      <c r="AM916" s="326"/>
      <c r="AN916" s="326"/>
      <c r="AO916" s="327"/>
      <c r="AP916" s="321" t="s">
        <v>463</v>
      </c>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t="s">
        <v>659</v>
      </c>
      <c r="Q917" s="317"/>
      <c r="R917" s="317"/>
      <c r="S917" s="317"/>
      <c r="T917" s="317"/>
      <c r="U917" s="317"/>
      <c r="V917" s="317"/>
      <c r="W917" s="317"/>
      <c r="X917" s="317"/>
      <c r="Y917" s="318"/>
      <c r="Z917" s="319"/>
      <c r="AA917" s="319"/>
      <c r="AB917" s="320"/>
      <c r="AC917" s="330" t="s">
        <v>196</v>
      </c>
      <c r="AD917" s="426"/>
      <c r="AE917" s="426"/>
      <c r="AF917" s="426"/>
      <c r="AG917" s="426"/>
      <c r="AH917" s="328" t="s">
        <v>658</v>
      </c>
      <c r="AI917" s="329"/>
      <c r="AJ917" s="329"/>
      <c r="AK917" s="329"/>
      <c r="AL917" s="325"/>
      <c r="AM917" s="326"/>
      <c r="AN917" s="326"/>
      <c r="AO917" s="327"/>
      <c r="AP917" s="321" t="s">
        <v>463</v>
      </c>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t="s">
        <v>659</v>
      </c>
      <c r="Q918" s="317"/>
      <c r="R918" s="317"/>
      <c r="S918" s="317"/>
      <c r="T918" s="317"/>
      <c r="U918" s="317"/>
      <c r="V918" s="317"/>
      <c r="W918" s="317"/>
      <c r="X918" s="317"/>
      <c r="Y918" s="318"/>
      <c r="Z918" s="319"/>
      <c r="AA918" s="319"/>
      <c r="AB918" s="320"/>
      <c r="AC918" s="330" t="s">
        <v>196</v>
      </c>
      <c r="AD918" s="426"/>
      <c r="AE918" s="426"/>
      <c r="AF918" s="426"/>
      <c r="AG918" s="426"/>
      <c r="AH918" s="328" t="s">
        <v>658</v>
      </c>
      <c r="AI918" s="329"/>
      <c r="AJ918" s="329"/>
      <c r="AK918" s="329"/>
      <c r="AL918" s="325"/>
      <c r="AM918" s="326"/>
      <c r="AN918" s="326"/>
      <c r="AO918" s="327"/>
      <c r="AP918" s="321" t="s">
        <v>463</v>
      </c>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t="s">
        <v>659</v>
      </c>
      <c r="Q919" s="317"/>
      <c r="R919" s="317"/>
      <c r="S919" s="317"/>
      <c r="T919" s="317"/>
      <c r="U919" s="317"/>
      <c r="V919" s="317"/>
      <c r="W919" s="317"/>
      <c r="X919" s="317"/>
      <c r="Y919" s="318"/>
      <c r="Z919" s="319"/>
      <c r="AA919" s="319"/>
      <c r="AB919" s="320"/>
      <c r="AC919" s="330" t="s">
        <v>196</v>
      </c>
      <c r="AD919" s="426"/>
      <c r="AE919" s="426"/>
      <c r="AF919" s="426"/>
      <c r="AG919" s="426"/>
      <c r="AH919" s="328" t="s">
        <v>658</v>
      </c>
      <c r="AI919" s="329"/>
      <c r="AJ919" s="329"/>
      <c r="AK919" s="329"/>
      <c r="AL919" s="325"/>
      <c r="AM919" s="326"/>
      <c r="AN919" s="326"/>
      <c r="AO919" s="327"/>
      <c r="AP919" s="321" t="s">
        <v>463</v>
      </c>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t="s">
        <v>659</v>
      </c>
      <c r="Q920" s="317"/>
      <c r="R920" s="317"/>
      <c r="S920" s="317"/>
      <c r="T920" s="317"/>
      <c r="U920" s="317"/>
      <c r="V920" s="317"/>
      <c r="W920" s="317"/>
      <c r="X920" s="317"/>
      <c r="Y920" s="318"/>
      <c r="Z920" s="319"/>
      <c r="AA920" s="319"/>
      <c r="AB920" s="320"/>
      <c r="AC920" s="330" t="s">
        <v>196</v>
      </c>
      <c r="AD920" s="426"/>
      <c r="AE920" s="426"/>
      <c r="AF920" s="426"/>
      <c r="AG920" s="426"/>
      <c r="AH920" s="328" t="s">
        <v>658</v>
      </c>
      <c r="AI920" s="329"/>
      <c r="AJ920" s="329"/>
      <c r="AK920" s="329"/>
      <c r="AL920" s="325"/>
      <c r="AM920" s="326"/>
      <c r="AN920" s="326"/>
      <c r="AO920" s="327"/>
      <c r="AP920" s="321" t="s">
        <v>463</v>
      </c>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t="s">
        <v>659</v>
      </c>
      <c r="Q921" s="317"/>
      <c r="R921" s="317"/>
      <c r="S921" s="317"/>
      <c r="T921" s="317"/>
      <c r="U921" s="317"/>
      <c r="V921" s="317"/>
      <c r="W921" s="317"/>
      <c r="X921" s="317"/>
      <c r="Y921" s="318"/>
      <c r="Z921" s="319"/>
      <c r="AA921" s="319"/>
      <c r="AB921" s="320"/>
      <c r="AC921" s="330" t="s">
        <v>196</v>
      </c>
      <c r="AD921" s="426"/>
      <c r="AE921" s="426"/>
      <c r="AF921" s="426"/>
      <c r="AG921" s="426"/>
      <c r="AH921" s="328" t="s">
        <v>658</v>
      </c>
      <c r="AI921" s="329"/>
      <c r="AJ921" s="329"/>
      <c r="AK921" s="329"/>
      <c r="AL921" s="325"/>
      <c r="AM921" s="326"/>
      <c r="AN921" s="326"/>
      <c r="AO921" s="327"/>
      <c r="AP921" s="321" t="s">
        <v>463</v>
      </c>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t="s">
        <v>659</v>
      </c>
      <c r="Q922" s="317"/>
      <c r="R922" s="317"/>
      <c r="S922" s="317"/>
      <c r="T922" s="317"/>
      <c r="U922" s="317"/>
      <c r="V922" s="317"/>
      <c r="W922" s="317"/>
      <c r="X922" s="317"/>
      <c r="Y922" s="318"/>
      <c r="Z922" s="319"/>
      <c r="AA922" s="319"/>
      <c r="AB922" s="320"/>
      <c r="AC922" s="330" t="s">
        <v>196</v>
      </c>
      <c r="AD922" s="426"/>
      <c r="AE922" s="426"/>
      <c r="AF922" s="426"/>
      <c r="AG922" s="426"/>
      <c r="AH922" s="328" t="s">
        <v>658</v>
      </c>
      <c r="AI922" s="329"/>
      <c r="AJ922" s="329"/>
      <c r="AK922" s="329"/>
      <c r="AL922" s="325"/>
      <c r="AM922" s="326"/>
      <c r="AN922" s="326"/>
      <c r="AO922" s="327"/>
      <c r="AP922" s="321" t="s">
        <v>463</v>
      </c>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t="s">
        <v>659</v>
      </c>
      <c r="Q923" s="317"/>
      <c r="R923" s="317"/>
      <c r="S923" s="317"/>
      <c r="T923" s="317"/>
      <c r="U923" s="317"/>
      <c r="V923" s="317"/>
      <c r="W923" s="317"/>
      <c r="X923" s="317"/>
      <c r="Y923" s="318"/>
      <c r="Z923" s="319"/>
      <c r="AA923" s="319"/>
      <c r="AB923" s="320"/>
      <c r="AC923" s="330" t="s">
        <v>196</v>
      </c>
      <c r="AD923" s="426"/>
      <c r="AE923" s="426"/>
      <c r="AF923" s="426"/>
      <c r="AG923" s="426"/>
      <c r="AH923" s="328" t="s">
        <v>658</v>
      </c>
      <c r="AI923" s="329"/>
      <c r="AJ923" s="329"/>
      <c r="AK923" s="329"/>
      <c r="AL923" s="325"/>
      <c r="AM923" s="326"/>
      <c r="AN923" s="326"/>
      <c r="AO923" s="327"/>
      <c r="AP923" s="321" t="s">
        <v>463</v>
      </c>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t="s">
        <v>659</v>
      </c>
      <c r="Q924" s="317"/>
      <c r="R924" s="317"/>
      <c r="S924" s="317"/>
      <c r="T924" s="317"/>
      <c r="U924" s="317"/>
      <c r="V924" s="317"/>
      <c r="W924" s="317"/>
      <c r="X924" s="317"/>
      <c r="Y924" s="318"/>
      <c r="Z924" s="319"/>
      <c r="AA924" s="319"/>
      <c r="AB924" s="320"/>
      <c r="AC924" s="330" t="s">
        <v>196</v>
      </c>
      <c r="AD924" s="426"/>
      <c r="AE924" s="426"/>
      <c r="AF924" s="426"/>
      <c r="AG924" s="426"/>
      <c r="AH924" s="328" t="s">
        <v>658</v>
      </c>
      <c r="AI924" s="329"/>
      <c r="AJ924" s="329"/>
      <c r="AK924" s="329"/>
      <c r="AL924" s="325"/>
      <c r="AM924" s="326"/>
      <c r="AN924" s="326"/>
      <c r="AO924" s="327"/>
      <c r="AP924" s="321" t="s">
        <v>463</v>
      </c>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t="s">
        <v>659</v>
      </c>
      <c r="Q925" s="317"/>
      <c r="R925" s="317"/>
      <c r="S925" s="317"/>
      <c r="T925" s="317"/>
      <c r="U925" s="317"/>
      <c r="V925" s="317"/>
      <c r="W925" s="317"/>
      <c r="X925" s="317"/>
      <c r="Y925" s="318"/>
      <c r="Z925" s="319"/>
      <c r="AA925" s="319"/>
      <c r="AB925" s="320"/>
      <c r="AC925" s="330" t="s">
        <v>196</v>
      </c>
      <c r="AD925" s="426"/>
      <c r="AE925" s="426"/>
      <c r="AF925" s="426"/>
      <c r="AG925" s="426"/>
      <c r="AH925" s="328" t="s">
        <v>658</v>
      </c>
      <c r="AI925" s="329"/>
      <c r="AJ925" s="329"/>
      <c r="AK925" s="329"/>
      <c r="AL925" s="325"/>
      <c r="AM925" s="326"/>
      <c r="AN925" s="326"/>
      <c r="AO925" s="327"/>
      <c r="AP925" s="321" t="s">
        <v>463</v>
      </c>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t="s">
        <v>659</v>
      </c>
      <c r="Q926" s="317"/>
      <c r="R926" s="317"/>
      <c r="S926" s="317"/>
      <c r="T926" s="317"/>
      <c r="U926" s="317"/>
      <c r="V926" s="317"/>
      <c r="W926" s="317"/>
      <c r="X926" s="317"/>
      <c r="Y926" s="318"/>
      <c r="Z926" s="319"/>
      <c r="AA926" s="319"/>
      <c r="AB926" s="320"/>
      <c r="AC926" s="330" t="s">
        <v>196</v>
      </c>
      <c r="AD926" s="426"/>
      <c r="AE926" s="426"/>
      <c r="AF926" s="426"/>
      <c r="AG926" s="426"/>
      <c r="AH926" s="328" t="s">
        <v>658</v>
      </c>
      <c r="AI926" s="329"/>
      <c r="AJ926" s="329"/>
      <c r="AK926" s="329"/>
      <c r="AL926" s="325"/>
      <c r="AM926" s="326"/>
      <c r="AN926" s="326"/>
      <c r="AO926" s="327"/>
      <c r="AP926" s="321" t="s">
        <v>463</v>
      </c>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t="s">
        <v>659</v>
      </c>
      <c r="Q927" s="317"/>
      <c r="R927" s="317"/>
      <c r="S927" s="317"/>
      <c r="T927" s="317"/>
      <c r="U927" s="317"/>
      <c r="V927" s="317"/>
      <c r="W927" s="317"/>
      <c r="X927" s="317"/>
      <c r="Y927" s="318"/>
      <c r="Z927" s="319"/>
      <c r="AA927" s="319"/>
      <c r="AB927" s="320"/>
      <c r="AC927" s="330" t="s">
        <v>196</v>
      </c>
      <c r="AD927" s="426"/>
      <c r="AE927" s="426"/>
      <c r="AF927" s="426"/>
      <c r="AG927" s="426"/>
      <c r="AH927" s="328" t="s">
        <v>658</v>
      </c>
      <c r="AI927" s="329"/>
      <c r="AJ927" s="329"/>
      <c r="AK927" s="329"/>
      <c r="AL927" s="325"/>
      <c r="AM927" s="326"/>
      <c r="AN927" s="326"/>
      <c r="AO927" s="327"/>
      <c r="AP927" s="321" t="s">
        <v>463</v>
      </c>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t="s">
        <v>659</v>
      </c>
      <c r="Q928" s="317"/>
      <c r="R928" s="317"/>
      <c r="S928" s="317"/>
      <c r="T928" s="317"/>
      <c r="U928" s="317"/>
      <c r="V928" s="317"/>
      <c r="W928" s="317"/>
      <c r="X928" s="317"/>
      <c r="Y928" s="318"/>
      <c r="Z928" s="319"/>
      <c r="AA928" s="319"/>
      <c r="AB928" s="320"/>
      <c r="AC928" s="330" t="s">
        <v>196</v>
      </c>
      <c r="AD928" s="426"/>
      <c r="AE928" s="426"/>
      <c r="AF928" s="426"/>
      <c r="AG928" s="426"/>
      <c r="AH928" s="328" t="s">
        <v>658</v>
      </c>
      <c r="AI928" s="329"/>
      <c r="AJ928" s="329"/>
      <c r="AK928" s="329"/>
      <c r="AL928" s="325"/>
      <c r="AM928" s="326"/>
      <c r="AN928" s="326"/>
      <c r="AO928" s="327"/>
      <c r="AP928" s="321" t="s">
        <v>463</v>
      </c>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t="s">
        <v>659</v>
      </c>
      <c r="Q929" s="317"/>
      <c r="R929" s="317"/>
      <c r="S929" s="317"/>
      <c r="T929" s="317"/>
      <c r="U929" s="317"/>
      <c r="V929" s="317"/>
      <c r="W929" s="317"/>
      <c r="X929" s="317"/>
      <c r="Y929" s="318"/>
      <c r="Z929" s="319"/>
      <c r="AA929" s="319"/>
      <c r="AB929" s="320"/>
      <c r="AC929" s="330" t="s">
        <v>196</v>
      </c>
      <c r="AD929" s="426"/>
      <c r="AE929" s="426"/>
      <c r="AF929" s="426"/>
      <c r="AG929" s="426"/>
      <c r="AH929" s="328" t="s">
        <v>658</v>
      </c>
      <c r="AI929" s="329"/>
      <c r="AJ929" s="329"/>
      <c r="AK929" s="329"/>
      <c r="AL929" s="325"/>
      <c r="AM929" s="326"/>
      <c r="AN929" s="326"/>
      <c r="AO929" s="327"/>
      <c r="AP929" s="321" t="s">
        <v>463</v>
      </c>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t="s">
        <v>659</v>
      </c>
      <c r="Q930" s="317"/>
      <c r="R930" s="317"/>
      <c r="S930" s="317"/>
      <c r="T930" s="317"/>
      <c r="U930" s="317"/>
      <c r="V930" s="317"/>
      <c r="W930" s="317"/>
      <c r="X930" s="317"/>
      <c r="Y930" s="318"/>
      <c r="Z930" s="319"/>
      <c r="AA930" s="319"/>
      <c r="AB930" s="320"/>
      <c r="AC930" s="330" t="s">
        <v>196</v>
      </c>
      <c r="AD930" s="426"/>
      <c r="AE930" s="426"/>
      <c r="AF930" s="426"/>
      <c r="AG930" s="426"/>
      <c r="AH930" s="328" t="s">
        <v>658</v>
      </c>
      <c r="AI930" s="329"/>
      <c r="AJ930" s="329"/>
      <c r="AK930" s="329"/>
      <c r="AL930" s="325"/>
      <c r="AM930" s="326"/>
      <c r="AN930" s="326"/>
      <c r="AO930" s="327"/>
      <c r="AP930" s="321" t="s">
        <v>463</v>
      </c>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t="s">
        <v>659</v>
      </c>
      <c r="Q931" s="317"/>
      <c r="R931" s="317"/>
      <c r="S931" s="317"/>
      <c r="T931" s="317"/>
      <c r="U931" s="317"/>
      <c r="V931" s="317"/>
      <c r="W931" s="317"/>
      <c r="X931" s="317"/>
      <c r="Y931" s="318"/>
      <c r="Z931" s="319"/>
      <c r="AA931" s="319"/>
      <c r="AB931" s="320"/>
      <c r="AC931" s="330" t="s">
        <v>196</v>
      </c>
      <c r="AD931" s="426"/>
      <c r="AE931" s="426"/>
      <c r="AF931" s="426"/>
      <c r="AG931" s="426"/>
      <c r="AH931" s="328" t="s">
        <v>658</v>
      </c>
      <c r="AI931" s="329"/>
      <c r="AJ931" s="329"/>
      <c r="AK931" s="329"/>
      <c r="AL931" s="325"/>
      <c r="AM931" s="326"/>
      <c r="AN931" s="326"/>
      <c r="AO931" s="327"/>
      <c r="AP931" s="321" t="s">
        <v>463</v>
      </c>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t="s">
        <v>659</v>
      </c>
      <c r="Q932" s="317"/>
      <c r="R932" s="317"/>
      <c r="S932" s="317"/>
      <c r="T932" s="317"/>
      <c r="U932" s="317"/>
      <c r="V932" s="317"/>
      <c r="W932" s="317"/>
      <c r="X932" s="317"/>
      <c r="Y932" s="318"/>
      <c r="Z932" s="319"/>
      <c r="AA932" s="319"/>
      <c r="AB932" s="320"/>
      <c r="AC932" s="330" t="s">
        <v>196</v>
      </c>
      <c r="AD932" s="426"/>
      <c r="AE932" s="426"/>
      <c r="AF932" s="426"/>
      <c r="AG932" s="426"/>
      <c r="AH932" s="328" t="s">
        <v>658</v>
      </c>
      <c r="AI932" s="329"/>
      <c r="AJ932" s="329"/>
      <c r="AK932" s="329"/>
      <c r="AL932" s="325"/>
      <c r="AM932" s="326"/>
      <c r="AN932" s="326"/>
      <c r="AO932" s="327"/>
      <c r="AP932" s="321" t="s">
        <v>463</v>
      </c>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476</v>
      </c>
      <c r="AD935" s="276"/>
      <c r="AE935" s="276"/>
      <c r="AF935" s="276"/>
      <c r="AG935" s="276"/>
      <c r="AH935" s="346" t="s">
        <v>512</v>
      </c>
      <c r="AI935" s="348"/>
      <c r="AJ935" s="348"/>
      <c r="AK935" s="348"/>
      <c r="AL935" s="348" t="s">
        <v>21</v>
      </c>
      <c r="AM935" s="348"/>
      <c r="AN935" s="348"/>
      <c r="AO935" s="428"/>
      <c r="AP935" s="429" t="s">
        <v>433</v>
      </c>
      <c r="AQ935" s="429"/>
      <c r="AR935" s="429"/>
      <c r="AS935" s="429"/>
      <c r="AT935" s="429"/>
      <c r="AU935" s="429"/>
      <c r="AV935" s="429"/>
      <c r="AW935" s="429"/>
      <c r="AX935" s="429"/>
    </row>
    <row r="936" spans="1:50" ht="30" customHeight="1" x14ac:dyDescent="0.15">
      <c r="A936" s="406">
        <v>1</v>
      </c>
      <c r="B936" s="406">
        <v>1</v>
      </c>
      <c r="C936" s="427" t="s">
        <v>664</v>
      </c>
      <c r="D936" s="420"/>
      <c r="E936" s="420"/>
      <c r="F936" s="420"/>
      <c r="G936" s="420"/>
      <c r="H936" s="420"/>
      <c r="I936" s="420"/>
      <c r="J936" s="421">
        <v>9010005004251</v>
      </c>
      <c r="K936" s="422"/>
      <c r="L936" s="422"/>
      <c r="M936" s="422"/>
      <c r="N936" s="422"/>
      <c r="O936" s="422"/>
      <c r="P936" s="316" t="s">
        <v>665</v>
      </c>
      <c r="Q936" s="317"/>
      <c r="R936" s="317"/>
      <c r="S936" s="317"/>
      <c r="T936" s="317"/>
      <c r="U936" s="317"/>
      <c r="V936" s="317"/>
      <c r="W936" s="317"/>
      <c r="X936" s="317"/>
      <c r="Y936" s="318">
        <v>0.9</v>
      </c>
      <c r="Z936" s="319"/>
      <c r="AA936" s="319"/>
      <c r="AB936" s="320"/>
      <c r="AC936" s="330" t="s">
        <v>523</v>
      </c>
      <c r="AD936" s="426"/>
      <c r="AE936" s="426"/>
      <c r="AF936" s="426"/>
      <c r="AG936" s="426"/>
      <c r="AH936" s="328" t="s">
        <v>586</v>
      </c>
      <c r="AI936" s="329"/>
      <c r="AJ936" s="329"/>
      <c r="AK936" s="329"/>
      <c r="AL936" s="325">
        <v>100</v>
      </c>
      <c r="AM936" s="326"/>
      <c r="AN936" s="326"/>
      <c r="AO936" s="327"/>
      <c r="AP936" s="321" t="s">
        <v>585</v>
      </c>
      <c r="AQ936" s="321"/>
      <c r="AR936" s="321"/>
      <c r="AS936" s="321"/>
      <c r="AT936" s="321"/>
      <c r="AU936" s="321"/>
      <c r="AV936" s="321"/>
      <c r="AW936" s="321"/>
      <c r="AX936" s="321"/>
    </row>
    <row r="937" spans="1:50" ht="30" customHeight="1" x14ac:dyDescent="0.15">
      <c r="A937" s="406">
        <v>2</v>
      </c>
      <c r="B937" s="406">
        <v>1</v>
      </c>
      <c r="C937" s="427" t="s">
        <v>666</v>
      </c>
      <c r="D937" s="420"/>
      <c r="E937" s="420"/>
      <c r="F937" s="420"/>
      <c r="G937" s="420"/>
      <c r="H937" s="420"/>
      <c r="I937" s="420"/>
      <c r="J937" s="421">
        <v>8011101028104</v>
      </c>
      <c r="K937" s="422"/>
      <c r="L937" s="422"/>
      <c r="M937" s="422"/>
      <c r="N937" s="422"/>
      <c r="O937" s="422"/>
      <c r="P937" s="316" t="s">
        <v>667</v>
      </c>
      <c r="Q937" s="317"/>
      <c r="R937" s="317"/>
      <c r="S937" s="317"/>
      <c r="T937" s="317"/>
      <c r="U937" s="317"/>
      <c r="V937" s="317"/>
      <c r="W937" s="317"/>
      <c r="X937" s="317"/>
      <c r="Y937" s="318">
        <v>0.6</v>
      </c>
      <c r="Z937" s="319"/>
      <c r="AA937" s="319"/>
      <c r="AB937" s="320"/>
      <c r="AC937" s="330" t="s">
        <v>524</v>
      </c>
      <c r="AD937" s="426"/>
      <c r="AE937" s="426"/>
      <c r="AF937" s="426"/>
      <c r="AG937" s="426"/>
      <c r="AH937" s="328" t="s">
        <v>586</v>
      </c>
      <c r="AI937" s="329"/>
      <c r="AJ937" s="329"/>
      <c r="AK937" s="329"/>
      <c r="AL937" s="325">
        <v>100</v>
      </c>
      <c r="AM937" s="326"/>
      <c r="AN937" s="326"/>
      <c r="AO937" s="327"/>
      <c r="AP937" s="321" t="s">
        <v>585</v>
      </c>
      <c r="AQ937" s="321"/>
      <c r="AR937" s="321"/>
      <c r="AS937" s="321"/>
      <c r="AT937" s="321"/>
      <c r="AU937" s="321"/>
      <c r="AV937" s="321"/>
      <c r="AW937" s="321"/>
      <c r="AX937" s="321"/>
    </row>
    <row r="938" spans="1:50" ht="30" customHeight="1" x14ac:dyDescent="0.15">
      <c r="A938" s="406">
        <v>3</v>
      </c>
      <c r="B938" s="406">
        <v>1</v>
      </c>
      <c r="C938" s="427" t="s">
        <v>666</v>
      </c>
      <c r="D938" s="420"/>
      <c r="E938" s="420"/>
      <c r="F938" s="420"/>
      <c r="G938" s="420"/>
      <c r="H938" s="420"/>
      <c r="I938" s="420"/>
      <c r="J938" s="421">
        <v>8011101028104</v>
      </c>
      <c r="K938" s="422"/>
      <c r="L938" s="422"/>
      <c r="M938" s="422"/>
      <c r="N938" s="422"/>
      <c r="O938" s="422"/>
      <c r="P938" s="316" t="s">
        <v>670</v>
      </c>
      <c r="Q938" s="317"/>
      <c r="R938" s="317"/>
      <c r="S938" s="317"/>
      <c r="T938" s="317"/>
      <c r="U938" s="317"/>
      <c r="V938" s="317"/>
      <c r="W938" s="317"/>
      <c r="X938" s="317"/>
      <c r="Y938" s="318">
        <v>0.3</v>
      </c>
      <c r="Z938" s="319"/>
      <c r="AA938" s="319"/>
      <c r="AB938" s="320"/>
      <c r="AC938" s="330" t="s">
        <v>524</v>
      </c>
      <c r="AD938" s="426"/>
      <c r="AE938" s="426"/>
      <c r="AF938" s="426"/>
      <c r="AG938" s="426"/>
      <c r="AH938" s="328" t="s">
        <v>586</v>
      </c>
      <c r="AI938" s="329"/>
      <c r="AJ938" s="329"/>
      <c r="AK938" s="329"/>
      <c r="AL938" s="325">
        <v>100</v>
      </c>
      <c r="AM938" s="326"/>
      <c r="AN938" s="326"/>
      <c r="AO938" s="327"/>
      <c r="AP938" s="321" t="s">
        <v>585</v>
      </c>
      <c r="AQ938" s="321"/>
      <c r="AR938" s="321"/>
      <c r="AS938" s="321"/>
      <c r="AT938" s="321"/>
      <c r="AU938" s="321"/>
      <c r="AV938" s="321"/>
      <c r="AW938" s="321"/>
      <c r="AX938" s="321"/>
    </row>
    <row r="939" spans="1:50" ht="30" customHeight="1" x14ac:dyDescent="0.15">
      <c r="A939" s="406">
        <v>4</v>
      </c>
      <c r="B939" s="406">
        <v>1</v>
      </c>
      <c r="C939" s="427" t="s">
        <v>668</v>
      </c>
      <c r="D939" s="420"/>
      <c r="E939" s="420"/>
      <c r="F939" s="420"/>
      <c r="G939" s="420"/>
      <c r="H939" s="420"/>
      <c r="I939" s="420"/>
      <c r="J939" s="421" t="s">
        <v>649</v>
      </c>
      <c r="K939" s="422"/>
      <c r="L939" s="422"/>
      <c r="M939" s="422"/>
      <c r="N939" s="422"/>
      <c r="O939" s="422"/>
      <c r="P939" s="316" t="s">
        <v>669</v>
      </c>
      <c r="Q939" s="317"/>
      <c r="R939" s="317"/>
      <c r="S939" s="317"/>
      <c r="T939" s="317"/>
      <c r="U939" s="317"/>
      <c r="V939" s="317"/>
      <c r="W939" s="317"/>
      <c r="X939" s="317"/>
      <c r="Y939" s="318">
        <v>0.5</v>
      </c>
      <c r="Z939" s="319"/>
      <c r="AA939" s="319"/>
      <c r="AB939" s="320"/>
      <c r="AC939" s="330" t="s">
        <v>196</v>
      </c>
      <c r="AD939" s="426"/>
      <c r="AE939" s="426"/>
      <c r="AF939" s="426"/>
      <c r="AG939" s="426"/>
      <c r="AH939" s="328" t="s">
        <v>586</v>
      </c>
      <c r="AI939" s="329"/>
      <c r="AJ939" s="329"/>
      <c r="AK939" s="329"/>
      <c r="AL939" s="325" t="s">
        <v>649</v>
      </c>
      <c r="AM939" s="326"/>
      <c r="AN939" s="326"/>
      <c r="AO939" s="327"/>
      <c r="AP939" s="321" t="s">
        <v>585</v>
      </c>
      <c r="AQ939" s="321"/>
      <c r="AR939" s="321"/>
      <c r="AS939" s="321"/>
      <c r="AT939" s="321"/>
      <c r="AU939" s="321"/>
      <c r="AV939" s="321"/>
      <c r="AW939" s="321"/>
      <c r="AX939" s="321"/>
    </row>
    <row r="940" spans="1:50" ht="30" customHeight="1" x14ac:dyDescent="0.15">
      <c r="A940" s="406">
        <v>5</v>
      </c>
      <c r="B940" s="406">
        <v>1</v>
      </c>
      <c r="C940" s="427" t="s">
        <v>671</v>
      </c>
      <c r="D940" s="420"/>
      <c r="E940" s="420"/>
      <c r="F940" s="420"/>
      <c r="G940" s="420"/>
      <c r="H940" s="420"/>
      <c r="I940" s="420"/>
      <c r="J940" s="421">
        <v>1010001030093</v>
      </c>
      <c r="K940" s="422"/>
      <c r="L940" s="422"/>
      <c r="M940" s="422"/>
      <c r="N940" s="422"/>
      <c r="O940" s="422"/>
      <c r="P940" s="316" t="s">
        <v>672</v>
      </c>
      <c r="Q940" s="317"/>
      <c r="R940" s="317"/>
      <c r="S940" s="317"/>
      <c r="T940" s="317"/>
      <c r="U940" s="317"/>
      <c r="V940" s="317"/>
      <c r="W940" s="317"/>
      <c r="X940" s="317"/>
      <c r="Y940" s="318">
        <v>0.2</v>
      </c>
      <c r="Z940" s="319"/>
      <c r="AA940" s="319"/>
      <c r="AB940" s="320"/>
      <c r="AC940" s="330" t="s">
        <v>517</v>
      </c>
      <c r="AD940" s="426"/>
      <c r="AE940" s="426"/>
      <c r="AF940" s="426"/>
      <c r="AG940" s="426"/>
      <c r="AH940" s="328">
        <v>3</v>
      </c>
      <c r="AI940" s="329"/>
      <c r="AJ940" s="329"/>
      <c r="AK940" s="329"/>
      <c r="AL940" s="325">
        <v>86</v>
      </c>
      <c r="AM940" s="326"/>
      <c r="AN940" s="326"/>
      <c r="AO940" s="327"/>
      <c r="AP940" s="321" t="s">
        <v>585</v>
      </c>
      <c r="AQ940" s="321"/>
      <c r="AR940" s="321"/>
      <c r="AS940" s="321"/>
      <c r="AT940" s="321"/>
      <c r="AU940" s="321"/>
      <c r="AV940" s="321"/>
      <c r="AW940" s="321"/>
      <c r="AX940" s="321"/>
    </row>
    <row r="941" spans="1:50" ht="30" customHeight="1" x14ac:dyDescent="0.15">
      <c r="A941" s="406">
        <v>6</v>
      </c>
      <c r="B941" s="406">
        <v>1</v>
      </c>
      <c r="C941" s="427" t="s">
        <v>674</v>
      </c>
      <c r="D941" s="420"/>
      <c r="E941" s="420"/>
      <c r="F941" s="420"/>
      <c r="G941" s="420"/>
      <c r="H941" s="420"/>
      <c r="I941" s="420"/>
      <c r="J941" s="421">
        <v>7011105007204</v>
      </c>
      <c r="K941" s="422"/>
      <c r="L941" s="422"/>
      <c r="M941" s="422"/>
      <c r="N941" s="422"/>
      <c r="O941" s="422"/>
      <c r="P941" s="316" t="s">
        <v>679</v>
      </c>
      <c r="Q941" s="317"/>
      <c r="R941" s="317"/>
      <c r="S941" s="317"/>
      <c r="T941" s="317"/>
      <c r="U941" s="317"/>
      <c r="V941" s="317"/>
      <c r="W941" s="317"/>
      <c r="X941" s="317"/>
      <c r="Y941" s="318">
        <v>0.2</v>
      </c>
      <c r="Z941" s="319"/>
      <c r="AA941" s="319"/>
      <c r="AB941" s="320"/>
      <c r="AC941" s="330" t="s">
        <v>523</v>
      </c>
      <c r="AD941" s="426"/>
      <c r="AE941" s="426"/>
      <c r="AF941" s="426"/>
      <c r="AG941" s="426"/>
      <c r="AH941" s="328" t="s">
        <v>586</v>
      </c>
      <c r="AI941" s="329"/>
      <c r="AJ941" s="329"/>
      <c r="AK941" s="329"/>
      <c r="AL941" s="325">
        <v>100</v>
      </c>
      <c r="AM941" s="326"/>
      <c r="AN941" s="326"/>
      <c r="AO941" s="327"/>
      <c r="AP941" s="321" t="s">
        <v>585</v>
      </c>
      <c r="AQ941" s="321"/>
      <c r="AR941" s="321"/>
      <c r="AS941" s="321"/>
      <c r="AT941" s="321"/>
      <c r="AU941" s="321"/>
      <c r="AV941" s="321"/>
      <c r="AW941" s="321"/>
      <c r="AX941" s="321"/>
    </row>
    <row r="942" spans="1:50" ht="30" customHeight="1" x14ac:dyDescent="0.15">
      <c r="A942" s="406">
        <v>7</v>
      </c>
      <c r="B942" s="406">
        <v>1</v>
      </c>
      <c r="C942" s="427" t="s">
        <v>676</v>
      </c>
      <c r="D942" s="420"/>
      <c r="E942" s="420"/>
      <c r="F942" s="420"/>
      <c r="G942" s="420"/>
      <c r="H942" s="420"/>
      <c r="I942" s="420"/>
      <c r="J942" s="421" t="s">
        <v>677</v>
      </c>
      <c r="K942" s="422"/>
      <c r="L942" s="422"/>
      <c r="M942" s="422"/>
      <c r="N942" s="422"/>
      <c r="O942" s="422"/>
      <c r="P942" s="316" t="s">
        <v>678</v>
      </c>
      <c r="Q942" s="317"/>
      <c r="R942" s="317"/>
      <c r="S942" s="317"/>
      <c r="T942" s="317"/>
      <c r="U942" s="317"/>
      <c r="V942" s="317"/>
      <c r="W942" s="317"/>
      <c r="X942" s="317"/>
      <c r="Y942" s="318">
        <v>0.2</v>
      </c>
      <c r="Z942" s="319"/>
      <c r="AA942" s="319"/>
      <c r="AB942" s="320"/>
      <c r="AC942" s="330" t="s">
        <v>196</v>
      </c>
      <c r="AD942" s="426"/>
      <c r="AE942" s="426"/>
      <c r="AF942" s="426"/>
      <c r="AG942" s="426"/>
      <c r="AH942" s="328" t="s">
        <v>586</v>
      </c>
      <c r="AI942" s="329"/>
      <c r="AJ942" s="329"/>
      <c r="AK942" s="329"/>
      <c r="AL942" s="325" t="s">
        <v>649</v>
      </c>
      <c r="AM942" s="326"/>
      <c r="AN942" s="326"/>
      <c r="AO942" s="327"/>
      <c r="AP942" s="321" t="s">
        <v>585</v>
      </c>
      <c r="AQ942" s="321"/>
      <c r="AR942" s="321"/>
      <c r="AS942" s="321"/>
      <c r="AT942" s="321"/>
      <c r="AU942" s="321"/>
      <c r="AV942" s="321"/>
      <c r="AW942" s="321"/>
      <c r="AX942" s="321"/>
    </row>
    <row r="943" spans="1:50" ht="30" customHeight="1" x14ac:dyDescent="0.15">
      <c r="A943" s="406">
        <v>8</v>
      </c>
      <c r="B943" s="406">
        <v>1</v>
      </c>
      <c r="C943" s="427" t="s">
        <v>673</v>
      </c>
      <c r="D943" s="420"/>
      <c r="E943" s="420"/>
      <c r="F943" s="420"/>
      <c r="G943" s="420"/>
      <c r="H943" s="420"/>
      <c r="I943" s="420"/>
      <c r="J943" s="421">
        <v>1010701013059</v>
      </c>
      <c r="K943" s="422"/>
      <c r="L943" s="422"/>
      <c r="M943" s="422"/>
      <c r="N943" s="422"/>
      <c r="O943" s="422"/>
      <c r="P943" s="316" t="s">
        <v>681</v>
      </c>
      <c r="Q943" s="317"/>
      <c r="R943" s="317"/>
      <c r="S943" s="317"/>
      <c r="T943" s="317"/>
      <c r="U943" s="317"/>
      <c r="V943" s="317"/>
      <c r="W943" s="317"/>
      <c r="X943" s="317"/>
      <c r="Y943" s="318">
        <v>0.2</v>
      </c>
      <c r="Z943" s="319"/>
      <c r="AA943" s="319"/>
      <c r="AB943" s="320"/>
      <c r="AC943" s="330" t="s">
        <v>523</v>
      </c>
      <c r="AD943" s="426"/>
      <c r="AE943" s="426"/>
      <c r="AF943" s="426"/>
      <c r="AG943" s="426"/>
      <c r="AH943" s="328" t="s">
        <v>586</v>
      </c>
      <c r="AI943" s="329"/>
      <c r="AJ943" s="329"/>
      <c r="AK943" s="329"/>
      <c r="AL943" s="325">
        <v>100</v>
      </c>
      <c r="AM943" s="326"/>
      <c r="AN943" s="326"/>
      <c r="AO943" s="327"/>
      <c r="AP943" s="321" t="s">
        <v>585</v>
      </c>
      <c r="AQ943" s="321"/>
      <c r="AR943" s="321"/>
      <c r="AS943" s="321"/>
      <c r="AT943" s="321"/>
      <c r="AU943" s="321"/>
      <c r="AV943" s="321"/>
      <c r="AW943" s="321"/>
      <c r="AX943" s="321"/>
    </row>
    <row r="944" spans="1:50" ht="30" customHeight="1" x14ac:dyDescent="0.15">
      <c r="A944" s="406">
        <v>9</v>
      </c>
      <c r="B944" s="406">
        <v>1</v>
      </c>
      <c r="C944" s="427" t="s">
        <v>645</v>
      </c>
      <c r="D944" s="420"/>
      <c r="E944" s="420"/>
      <c r="F944" s="420"/>
      <c r="G944" s="420"/>
      <c r="H944" s="420"/>
      <c r="I944" s="420"/>
      <c r="J944" s="421" t="s">
        <v>649</v>
      </c>
      <c r="K944" s="422"/>
      <c r="L944" s="422"/>
      <c r="M944" s="422"/>
      <c r="N944" s="422"/>
      <c r="O944" s="422"/>
      <c r="P944" s="316" t="s">
        <v>678</v>
      </c>
      <c r="Q944" s="317"/>
      <c r="R944" s="317"/>
      <c r="S944" s="317"/>
      <c r="T944" s="317"/>
      <c r="U944" s="317"/>
      <c r="V944" s="317"/>
      <c r="W944" s="317"/>
      <c r="X944" s="317"/>
      <c r="Y944" s="318">
        <v>0.1</v>
      </c>
      <c r="Z944" s="319"/>
      <c r="AA944" s="319"/>
      <c r="AB944" s="320"/>
      <c r="AC944" s="330" t="s">
        <v>196</v>
      </c>
      <c r="AD944" s="426"/>
      <c r="AE944" s="426"/>
      <c r="AF944" s="426"/>
      <c r="AG944" s="426"/>
      <c r="AH944" s="328" t="s">
        <v>649</v>
      </c>
      <c r="AI944" s="329"/>
      <c r="AJ944" s="329"/>
      <c r="AK944" s="329"/>
      <c r="AL944" s="325" t="s">
        <v>649</v>
      </c>
      <c r="AM944" s="326"/>
      <c r="AN944" s="326"/>
      <c r="AO944" s="327"/>
      <c r="AP944" s="321" t="s">
        <v>585</v>
      </c>
      <c r="AQ944" s="321"/>
      <c r="AR944" s="321"/>
      <c r="AS944" s="321"/>
      <c r="AT944" s="321"/>
      <c r="AU944" s="321"/>
      <c r="AV944" s="321"/>
      <c r="AW944" s="321"/>
      <c r="AX944" s="321"/>
    </row>
    <row r="945" spans="1:50" ht="30" customHeight="1" x14ac:dyDescent="0.15">
      <c r="A945" s="406">
        <v>10</v>
      </c>
      <c r="B945" s="406">
        <v>1</v>
      </c>
      <c r="C945" s="427" t="s">
        <v>662</v>
      </c>
      <c r="D945" s="420"/>
      <c r="E945" s="420"/>
      <c r="F945" s="420"/>
      <c r="G945" s="420"/>
      <c r="H945" s="420"/>
      <c r="I945" s="420"/>
      <c r="J945" s="421" t="s">
        <v>649</v>
      </c>
      <c r="K945" s="422"/>
      <c r="L945" s="422"/>
      <c r="M945" s="422"/>
      <c r="N945" s="422"/>
      <c r="O945" s="422"/>
      <c r="P945" s="316" t="s">
        <v>678</v>
      </c>
      <c r="Q945" s="317"/>
      <c r="R945" s="317"/>
      <c r="S945" s="317"/>
      <c r="T945" s="317"/>
      <c r="U945" s="317"/>
      <c r="V945" s="317"/>
      <c r="W945" s="317"/>
      <c r="X945" s="317"/>
      <c r="Y945" s="318">
        <v>0.1</v>
      </c>
      <c r="Z945" s="319"/>
      <c r="AA945" s="319"/>
      <c r="AB945" s="320"/>
      <c r="AC945" s="330" t="s">
        <v>196</v>
      </c>
      <c r="AD945" s="426"/>
      <c r="AE945" s="426"/>
      <c r="AF945" s="426"/>
      <c r="AG945" s="426"/>
      <c r="AH945" s="328" t="s">
        <v>649</v>
      </c>
      <c r="AI945" s="329"/>
      <c r="AJ945" s="329"/>
      <c r="AK945" s="329"/>
      <c r="AL945" s="325" t="s">
        <v>649</v>
      </c>
      <c r="AM945" s="326"/>
      <c r="AN945" s="326"/>
      <c r="AO945" s="327"/>
      <c r="AP945" s="321" t="s">
        <v>585</v>
      </c>
      <c r="AQ945" s="321"/>
      <c r="AR945" s="321"/>
      <c r="AS945" s="321"/>
      <c r="AT945" s="321"/>
      <c r="AU945" s="321"/>
      <c r="AV945" s="321"/>
      <c r="AW945" s="321"/>
      <c r="AX945" s="321"/>
    </row>
    <row r="946" spans="1:50" ht="30" customHeight="1" x14ac:dyDescent="0.15">
      <c r="A946" s="406">
        <v>11</v>
      </c>
      <c r="B946" s="406">
        <v>1</v>
      </c>
      <c r="C946" s="427" t="s">
        <v>675</v>
      </c>
      <c r="D946" s="420"/>
      <c r="E946" s="420"/>
      <c r="F946" s="420"/>
      <c r="G946" s="420"/>
      <c r="H946" s="420"/>
      <c r="I946" s="420"/>
      <c r="J946" s="421">
        <v>8120001042947</v>
      </c>
      <c r="K946" s="422"/>
      <c r="L946" s="422"/>
      <c r="M946" s="422"/>
      <c r="N946" s="422"/>
      <c r="O946" s="422"/>
      <c r="P946" s="316" t="s">
        <v>680</v>
      </c>
      <c r="Q946" s="317"/>
      <c r="R946" s="317"/>
      <c r="S946" s="317"/>
      <c r="T946" s="317"/>
      <c r="U946" s="317"/>
      <c r="V946" s="317"/>
      <c r="W946" s="317"/>
      <c r="X946" s="317"/>
      <c r="Y946" s="318">
        <v>0.1</v>
      </c>
      <c r="Z946" s="319"/>
      <c r="AA946" s="319"/>
      <c r="AB946" s="320"/>
      <c r="AC946" s="330" t="s">
        <v>523</v>
      </c>
      <c r="AD946" s="426"/>
      <c r="AE946" s="426"/>
      <c r="AF946" s="426"/>
      <c r="AG946" s="426"/>
      <c r="AH946" s="328" t="s">
        <v>649</v>
      </c>
      <c r="AI946" s="329"/>
      <c r="AJ946" s="329"/>
      <c r="AK946" s="329"/>
      <c r="AL946" s="325">
        <v>100</v>
      </c>
      <c r="AM946" s="326"/>
      <c r="AN946" s="326"/>
      <c r="AO946" s="327"/>
      <c r="AP946" s="321" t="s">
        <v>585</v>
      </c>
      <c r="AQ946" s="321"/>
      <c r="AR946" s="321"/>
      <c r="AS946" s="321"/>
      <c r="AT946" s="321"/>
      <c r="AU946" s="321"/>
      <c r="AV946" s="321"/>
      <c r="AW946" s="321"/>
      <c r="AX946" s="321"/>
    </row>
    <row r="947" spans="1:50" ht="30" hidden="1" customHeight="1" x14ac:dyDescent="0.15">
      <c r="A947" s="406">
        <v>12</v>
      </c>
      <c r="B947" s="406">
        <v>1</v>
      </c>
      <c r="C947" s="427"/>
      <c r="D947" s="420"/>
      <c r="E947" s="420"/>
      <c r="F947" s="420"/>
      <c r="G947" s="420"/>
      <c r="H947" s="420"/>
      <c r="I947" s="420"/>
      <c r="J947" s="421"/>
      <c r="K947" s="422"/>
      <c r="L947" s="422"/>
      <c r="M947" s="422"/>
      <c r="N947" s="422"/>
      <c r="O947" s="422"/>
      <c r="P947" s="316"/>
      <c r="Q947" s="317"/>
      <c r="R947" s="317"/>
      <c r="S947" s="317"/>
      <c r="T947" s="317"/>
      <c r="U947" s="317"/>
      <c r="V947" s="317"/>
      <c r="W947" s="317"/>
      <c r="X947" s="317"/>
      <c r="Y947" s="318"/>
      <c r="Z947" s="319"/>
      <c r="AA947" s="319"/>
      <c r="AB947" s="320"/>
      <c r="AC947" s="330"/>
      <c r="AD947" s="426"/>
      <c r="AE947" s="426"/>
      <c r="AF947" s="426"/>
      <c r="AG947" s="426"/>
      <c r="AH947" s="328"/>
      <c r="AI947" s="329"/>
      <c r="AJ947" s="329"/>
      <c r="AK947" s="329"/>
      <c r="AL947" s="325"/>
      <c r="AM947" s="326"/>
      <c r="AN947" s="326"/>
      <c r="AO947" s="327"/>
      <c r="AP947" s="321" t="s">
        <v>585</v>
      </c>
      <c r="AQ947" s="321"/>
      <c r="AR947" s="321"/>
      <c r="AS947" s="321"/>
      <c r="AT947" s="321"/>
      <c r="AU947" s="321"/>
      <c r="AV947" s="321"/>
      <c r="AW947" s="321"/>
      <c r="AX947" s="321"/>
    </row>
    <row r="948" spans="1:50" ht="30" hidden="1" customHeight="1" x14ac:dyDescent="0.15">
      <c r="A948" s="406">
        <v>13</v>
      </c>
      <c r="B948" s="406">
        <v>1</v>
      </c>
      <c r="C948" s="427"/>
      <c r="D948" s="420"/>
      <c r="E948" s="420"/>
      <c r="F948" s="420"/>
      <c r="G948" s="420"/>
      <c r="H948" s="420"/>
      <c r="I948" s="420"/>
      <c r="J948" s="421"/>
      <c r="K948" s="422"/>
      <c r="L948" s="422"/>
      <c r="M948" s="422"/>
      <c r="N948" s="422"/>
      <c r="O948" s="422"/>
      <c r="P948" s="316"/>
      <c r="Q948" s="317"/>
      <c r="R948" s="317"/>
      <c r="S948" s="317"/>
      <c r="T948" s="317"/>
      <c r="U948" s="317"/>
      <c r="V948" s="317"/>
      <c r="W948" s="317"/>
      <c r="X948" s="317"/>
      <c r="Y948" s="318"/>
      <c r="Z948" s="319"/>
      <c r="AA948" s="319"/>
      <c r="AB948" s="320"/>
      <c r="AC948" s="330"/>
      <c r="AD948" s="426"/>
      <c r="AE948" s="426"/>
      <c r="AF948" s="426"/>
      <c r="AG948" s="426"/>
      <c r="AH948" s="328"/>
      <c r="AI948" s="329"/>
      <c r="AJ948" s="329"/>
      <c r="AK948" s="329"/>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7"/>
      <c r="D949" s="420"/>
      <c r="E949" s="420"/>
      <c r="F949" s="420"/>
      <c r="G949" s="420"/>
      <c r="H949" s="420"/>
      <c r="I949" s="420"/>
      <c r="J949" s="421"/>
      <c r="K949" s="422"/>
      <c r="L949" s="422"/>
      <c r="M949" s="422"/>
      <c r="N949" s="422"/>
      <c r="O949" s="422"/>
      <c r="P949" s="316"/>
      <c r="Q949" s="317"/>
      <c r="R949" s="317"/>
      <c r="S949" s="317"/>
      <c r="T949" s="317"/>
      <c r="U949" s="317"/>
      <c r="V949" s="317"/>
      <c r="W949" s="317"/>
      <c r="X949" s="317"/>
      <c r="Y949" s="318"/>
      <c r="Z949" s="319"/>
      <c r="AA949" s="319"/>
      <c r="AB949" s="320"/>
      <c r="AC949" s="330"/>
      <c r="AD949" s="426"/>
      <c r="AE949" s="426"/>
      <c r="AF949" s="426"/>
      <c r="AG949" s="426"/>
      <c r="AH949" s="328"/>
      <c r="AI949" s="329"/>
      <c r="AJ949" s="329"/>
      <c r="AK949" s="329"/>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7"/>
      <c r="D950" s="420"/>
      <c r="E950" s="420"/>
      <c r="F950" s="420"/>
      <c r="G950" s="420"/>
      <c r="H950" s="420"/>
      <c r="I950" s="420"/>
      <c r="J950" s="421"/>
      <c r="K950" s="422"/>
      <c r="L950" s="422"/>
      <c r="M950" s="422"/>
      <c r="N950" s="422"/>
      <c r="O950" s="422"/>
      <c r="P950" s="316"/>
      <c r="Q950" s="317"/>
      <c r="R950" s="317"/>
      <c r="S950" s="317"/>
      <c r="T950" s="317"/>
      <c r="U950" s="317"/>
      <c r="V950" s="317"/>
      <c r="W950" s="317"/>
      <c r="X950" s="317"/>
      <c r="Y950" s="318"/>
      <c r="Z950" s="319"/>
      <c r="AA950" s="319"/>
      <c r="AB950" s="320"/>
      <c r="AC950" s="330"/>
      <c r="AD950" s="426"/>
      <c r="AE950" s="426"/>
      <c r="AF950" s="426"/>
      <c r="AG950" s="426"/>
      <c r="AH950" s="328"/>
      <c r="AI950" s="329"/>
      <c r="AJ950" s="329"/>
      <c r="AK950" s="329"/>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7"/>
      <c r="D951" s="420"/>
      <c r="E951" s="420"/>
      <c r="F951" s="420"/>
      <c r="G951" s="420"/>
      <c r="H951" s="420"/>
      <c r="I951" s="420"/>
      <c r="J951" s="421"/>
      <c r="K951" s="422"/>
      <c r="L951" s="422"/>
      <c r="M951" s="422"/>
      <c r="N951" s="422"/>
      <c r="O951" s="422"/>
      <c r="P951" s="316"/>
      <c r="Q951" s="317"/>
      <c r="R951" s="317"/>
      <c r="S951" s="317"/>
      <c r="T951" s="317"/>
      <c r="U951" s="317"/>
      <c r="V951" s="317"/>
      <c r="W951" s="317"/>
      <c r="X951" s="317"/>
      <c r="Y951" s="318"/>
      <c r="Z951" s="319"/>
      <c r="AA951" s="319"/>
      <c r="AB951" s="320"/>
      <c r="AC951" s="330"/>
      <c r="AD951" s="426"/>
      <c r="AE951" s="426"/>
      <c r="AF951" s="426"/>
      <c r="AG951" s="426"/>
      <c r="AH951" s="328"/>
      <c r="AI951" s="329"/>
      <c r="AJ951" s="329"/>
      <c r="AK951" s="329"/>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7"/>
      <c r="D952" s="420"/>
      <c r="E952" s="420"/>
      <c r="F952" s="420"/>
      <c r="G952" s="420"/>
      <c r="H952" s="420"/>
      <c r="I952" s="420"/>
      <c r="J952" s="421"/>
      <c r="K952" s="422"/>
      <c r="L952" s="422"/>
      <c r="M952" s="422"/>
      <c r="N952" s="422"/>
      <c r="O952" s="422"/>
      <c r="P952" s="316"/>
      <c r="Q952" s="317"/>
      <c r="R952" s="317"/>
      <c r="S952" s="317"/>
      <c r="T952" s="317"/>
      <c r="U952" s="317"/>
      <c r="V952" s="317"/>
      <c r="W952" s="317"/>
      <c r="X952" s="317"/>
      <c r="Y952" s="318"/>
      <c r="Z952" s="319"/>
      <c r="AA952" s="319"/>
      <c r="AB952" s="320"/>
      <c r="AC952" s="330"/>
      <c r="AD952" s="426"/>
      <c r="AE952" s="426"/>
      <c r="AF952" s="426"/>
      <c r="AG952" s="426"/>
      <c r="AH952" s="328"/>
      <c r="AI952" s="329"/>
      <c r="AJ952" s="329"/>
      <c r="AK952" s="329"/>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7"/>
      <c r="D953" s="420"/>
      <c r="E953" s="420"/>
      <c r="F953" s="420"/>
      <c r="G953" s="420"/>
      <c r="H953" s="420"/>
      <c r="I953" s="420"/>
      <c r="J953" s="421"/>
      <c r="K953" s="422"/>
      <c r="L953" s="422"/>
      <c r="M953" s="422"/>
      <c r="N953" s="422"/>
      <c r="O953" s="422"/>
      <c r="P953" s="316"/>
      <c r="Q953" s="317"/>
      <c r="R953" s="317"/>
      <c r="S953" s="317"/>
      <c r="T953" s="317"/>
      <c r="U953" s="317"/>
      <c r="V953" s="317"/>
      <c r="W953" s="317"/>
      <c r="X953" s="317"/>
      <c r="Y953" s="318"/>
      <c r="Z953" s="319"/>
      <c r="AA953" s="319"/>
      <c r="AB953" s="320"/>
      <c r="AC953" s="330"/>
      <c r="AD953" s="426"/>
      <c r="AE953" s="426"/>
      <c r="AF953" s="426"/>
      <c r="AG953" s="426"/>
      <c r="AH953" s="328"/>
      <c r="AI953" s="329"/>
      <c r="AJ953" s="329"/>
      <c r="AK953" s="329"/>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7"/>
      <c r="D954" s="420"/>
      <c r="E954" s="420"/>
      <c r="F954" s="420"/>
      <c r="G954" s="420"/>
      <c r="H954" s="420"/>
      <c r="I954" s="420"/>
      <c r="J954" s="421"/>
      <c r="K954" s="422"/>
      <c r="L954" s="422"/>
      <c r="M954" s="422"/>
      <c r="N954" s="422"/>
      <c r="O954" s="422"/>
      <c r="P954" s="316"/>
      <c r="Q954" s="317"/>
      <c r="R954" s="317"/>
      <c r="S954" s="317"/>
      <c r="T954" s="317"/>
      <c r="U954" s="317"/>
      <c r="V954" s="317"/>
      <c r="W954" s="317"/>
      <c r="X954" s="317"/>
      <c r="Y954" s="318"/>
      <c r="Z954" s="319"/>
      <c r="AA954" s="319"/>
      <c r="AB954" s="320"/>
      <c r="AC954" s="330"/>
      <c r="AD954" s="426"/>
      <c r="AE954" s="426"/>
      <c r="AF954" s="426"/>
      <c r="AG954" s="426"/>
      <c r="AH954" s="328"/>
      <c r="AI954" s="329"/>
      <c r="AJ954" s="329"/>
      <c r="AK954" s="329"/>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476</v>
      </c>
      <c r="AD968" s="276"/>
      <c r="AE968" s="276"/>
      <c r="AF968" s="276"/>
      <c r="AG968" s="276"/>
      <c r="AH968" s="346" t="s">
        <v>512</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6">
        <v>1</v>
      </c>
      <c r="B969" s="406">
        <v>1</v>
      </c>
      <c r="C969" s="427"/>
      <c r="D969" s="420"/>
      <c r="E969" s="420"/>
      <c r="F969" s="420"/>
      <c r="G969" s="420"/>
      <c r="H969" s="420"/>
      <c r="I969" s="420"/>
      <c r="J969" s="421"/>
      <c r="K969" s="422"/>
      <c r="L969" s="422"/>
      <c r="M969" s="422"/>
      <c r="N969" s="422"/>
      <c r="O969" s="422"/>
      <c r="P969" s="316"/>
      <c r="Q969" s="317"/>
      <c r="R969" s="317"/>
      <c r="S969" s="317"/>
      <c r="T969" s="317"/>
      <c r="U969" s="317"/>
      <c r="V969" s="317"/>
      <c r="W969" s="317"/>
      <c r="X969" s="317"/>
      <c r="Y969" s="318"/>
      <c r="Z969" s="319"/>
      <c r="AA969" s="319"/>
      <c r="AB969" s="320"/>
      <c r="AC969" s="330"/>
      <c r="AD969" s="426"/>
      <c r="AE969" s="426"/>
      <c r="AF969" s="426"/>
      <c r="AG969" s="426"/>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7"/>
      <c r="D970" s="420"/>
      <c r="E970" s="420"/>
      <c r="F970" s="420"/>
      <c r="G970" s="420"/>
      <c r="H970" s="420"/>
      <c r="I970" s="420"/>
      <c r="J970" s="421"/>
      <c r="K970" s="422"/>
      <c r="L970" s="422"/>
      <c r="M970" s="422"/>
      <c r="N970" s="422"/>
      <c r="O970" s="422"/>
      <c r="P970" s="316"/>
      <c r="Q970" s="317"/>
      <c r="R970" s="317"/>
      <c r="S970" s="317"/>
      <c r="T970" s="317"/>
      <c r="U970" s="317"/>
      <c r="V970" s="317"/>
      <c r="W970" s="317"/>
      <c r="X970" s="317"/>
      <c r="Y970" s="318"/>
      <c r="Z970" s="319"/>
      <c r="AA970" s="319"/>
      <c r="AB970" s="320"/>
      <c r="AC970" s="330"/>
      <c r="AD970" s="426"/>
      <c r="AE970" s="426"/>
      <c r="AF970" s="426"/>
      <c r="AG970" s="426"/>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330"/>
      <c r="AD971" s="426"/>
      <c r="AE971" s="426"/>
      <c r="AF971" s="426"/>
      <c r="AG971" s="426"/>
      <c r="AH971" s="328"/>
      <c r="AI971" s="329"/>
      <c r="AJ971" s="329"/>
      <c r="AK971" s="329"/>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330"/>
      <c r="AD972" s="426"/>
      <c r="AE972" s="426"/>
      <c r="AF972" s="426"/>
      <c r="AG972" s="426"/>
      <c r="AH972" s="328"/>
      <c r="AI972" s="329"/>
      <c r="AJ972" s="329"/>
      <c r="AK972" s="329"/>
      <c r="AL972" s="325"/>
      <c r="AM972" s="326"/>
      <c r="AN972" s="326"/>
      <c r="AO972" s="327"/>
      <c r="AP972" s="321"/>
      <c r="AQ972" s="321"/>
      <c r="AR972" s="321"/>
      <c r="AS972" s="321"/>
      <c r="AT972" s="321"/>
      <c r="AU972" s="321"/>
      <c r="AV972" s="321"/>
      <c r="AW972" s="321"/>
      <c r="AX972" s="321"/>
    </row>
    <row r="973" spans="1:50" ht="48" hidden="1" customHeight="1" x14ac:dyDescent="0.15">
      <c r="A973" s="406">
        <v>5</v>
      </c>
      <c r="B973" s="406">
        <v>1</v>
      </c>
      <c r="C973" s="427"/>
      <c r="D973" s="420"/>
      <c r="E973" s="420"/>
      <c r="F973" s="420"/>
      <c r="G973" s="420"/>
      <c r="H973" s="420"/>
      <c r="I973" s="420"/>
      <c r="J973" s="421"/>
      <c r="K973" s="422"/>
      <c r="L973" s="422"/>
      <c r="M973" s="422"/>
      <c r="N973" s="422"/>
      <c r="O973" s="422"/>
      <c r="P973" s="316"/>
      <c r="Q973" s="317"/>
      <c r="R973" s="317"/>
      <c r="S973" s="317"/>
      <c r="T973" s="317"/>
      <c r="U973" s="317"/>
      <c r="V973" s="317"/>
      <c r="W973" s="317"/>
      <c r="X973" s="317"/>
      <c r="Y973" s="318"/>
      <c r="Z973" s="319"/>
      <c r="AA973" s="319"/>
      <c r="AB973" s="320"/>
      <c r="AC973" s="330"/>
      <c r="AD973" s="426"/>
      <c r="AE973" s="426"/>
      <c r="AF973" s="426"/>
      <c r="AG973" s="426"/>
      <c r="AH973" s="328"/>
      <c r="AI973" s="329"/>
      <c r="AJ973" s="329"/>
      <c r="AK973" s="329"/>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7"/>
      <c r="D974" s="420"/>
      <c r="E974" s="420"/>
      <c r="F974" s="420"/>
      <c r="G974" s="420"/>
      <c r="H974" s="420"/>
      <c r="I974" s="420"/>
      <c r="J974" s="421"/>
      <c r="K974" s="422"/>
      <c r="L974" s="422"/>
      <c r="M974" s="422"/>
      <c r="N974" s="422"/>
      <c r="O974" s="422"/>
      <c r="P974" s="316"/>
      <c r="Q974" s="317"/>
      <c r="R974" s="317"/>
      <c r="S974" s="317"/>
      <c r="T974" s="317"/>
      <c r="U974" s="317"/>
      <c r="V974" s="317"/>
      <c r="W974" s="317"/>
      <c r="X974" s="317"/>
      <c r="Y974" s="318"/>
      <c r="Z974" s="319"/>
      <c r="AA974" s="319"/>
      <c r="AB974" s="320"/>
      <c r="AC974" s="330"/>
      <c r="AD974" s="426"/>
      <c r="AE974" s="426"/>
      <c r="AF974" s="426"/>
      <c r="AG974" s="426"/>
      <c r="AH974" s="328"/>
      <c r="AI974" s="329"/>
      <c r="AJ974" s="329"/>
      <c r="AK974" s="329"/>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7"/>
      <c r="D975" s="420"/>
      <c r="E975" s="420"/>
      <c r="F975" s="420"/>
      <c r="G975" s="420"/>
      <c r="H975" s="420"/>
      <c r="I975" s="420"/>
      <c r="J975" s="421"/>
      <c r="K975" s="422"/>
      <c r="L975" s="422"/>
      <c r="M975" s="422"/>
      <c r="N975" s="422"/>
      <c r="O975" s="422"/>
      <c r="P975" s="316"/>
      <c r="Q975" s="317"/>
      <c r="R975" s="317"/>
      <c r="S975" s="317"/>
      <c r="T975" s="317"/>
      <c r="U975" s="317"/>
      <c r="V975" s="317"/>
      <c r="W975" s="317"/>
      <c r="X975" s="317"/>
      <c r="Y975" s="318"/>
      <c r="Z975" s="319"/>
      <c r="AA975" s="319"/>
      <c r="AB975" s="320"/>
      <c r="AC975" s="330"/>
      <c r="AD975" s="426"/>
      <c r="AE975" s="426"/>
      <c r="AF975" s="426"/>
      <c r="AG975" s="426"/>
      <c r="AH975" s="328"/>
      <c r="AI975" s="329"/>
      <c r="AJ975" s="329"/>
      <c r="AK975" s="329"/>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7"/>
      <c r="D976" s="420"/>
      <c r="E976" s="420"/>
      <c r="F976" s="420"/>
      <c r="G976" s="420"/>
      <c r="H976" s="420"/>
      <c r="I976" s="420"/>
      <c r="J976" s="421"/>
      <c r="K976" s="422"/>
      <c r="L976" s="422"/>
      <c r="M976" s="422"/>
      <c r="N976" s="422"/>
      <c r="O976" s="422"/>
      <c r="P976" s="316"/>
      <c r="Q976" s="317"/>
      <c r="R976" s="317"/>
      <c r="S976" s="317"/>
      <c r="T976" s="317"/>
      <c r="U976" s="317"/>
      <c r="V976" s="317"/>
      <c r="W976" s="317"/>
      <c r="X976" s="317"/>
      <c r="Y976" s="318"/>
      <c r="Z976" s="319"/>
      <c r="AA976" s="319"/>
      <c r="AB976" s="320"/>
      <c r="AC976" s="330"/>
      <c r="AD976" s="426"/>
      <c r="AE976" s="426"/>
      <c r="AF976" s="426"/>
      <c r="AG976" s="426"/>
      <c r="AH976" s="328"/>
      <c r="AI976" s="329"/>
      <c r="AJ976" s="329"/>
      <c r="AK976" s="329"/>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7"/>
      <c r="D977" s="420"/>
      <c r="E977" s="420"/>
      <c r="F977" s="420"/>
      <c r="G977" s="420"/>
      <c r="H977" s="420"/>
      <c r="I977" s="420"/>
      <c r="J977" s="421"/>
      <c r="K977" s="422"/>
      <c r="L977" s="422"/>
      <c r="M977" s="422"/>
      <c r="N977" s="422"/>
      <c r="O977" s="422"/>
      <c r="P977" s="316"/>
      <c r="Q977" s="317"/>
      <c r="R977" s="317"/>
      <c r="S977" s="317"/>
      <c r="T977" s="317"/>
      <c r="U977" s="317"/>
      <c r="V977" s="317"/>
      <c r="W977" s="317"/>
      <c r="X977" s="317"/>
      <c r="Y977" s="318"/>
      <c r="Z977" s="319"/>
      <c r="AA977" s="319"/>
      <c r="AB977" s="320"/>
      <c r="AC977" s="330"/>
      <c r="AD977" s="426"/>
      <c r="AE977" s="426"/>
      <c r="AF977" s="426"/>
      <c r="AG977" s="426"/>
      <c r="AH977" s="328"/>
      <c r="AI977" s="329"/>
      <c r="AJ977" s="329"/>
      <c r="AK977" s="329"/>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7"/>
      <c r="D978" s="420"/>
      <c r="E978" s="420"/>
      <c r="F978" s="420"/>
      <c r="G978" s="420"/>
      <c r="H978" s="420"/>
      <c r="I978" s="420"/>
      <c r="J978" s="421"/>
      <c r="K978" s="422"/>
      <c r="L978" s="422"/>
      <c r="M978" s="422"/>
      <c r="N978" s="422"/>
      <c r="O978" s="422"/>
      <c r="P978" s="316"/>
      <c r="Q978" s="317"/>
      <c r="R978" s="317"/>
      <c r="S978" s="317"/>
      <c r="T978" s="317"/>
      <c r="U978" s="317"/>
      <c r="V978" s="317"/>
      <c r="W978" s="317"/>
      <c r="X978" s="317"/>
      <c r="Y978" s="318"/>
      <c r="Z978" s="319"/>
      <c r="AA978" s="319"/>
      <c r="AB978" s="320"/>
      <c r="AC978" s="330"/>
      <c r="AD978" s="426"/>
      <c r="AE978" s="426"/>
      <c r="AF978" s="426"/>
      <c r="AG978" s="426"/>
      <c r="AH978" s="328"/>
      <c r="AI978" s="329"/>
      <c r="AJ978" s="329"/>
      <c r="AK978" s="329"/>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7"/>
      <c r="D979" s="420"/>
      <c r="E979" s="420"/>
      <c r="F979" s="420"/>
      <c r="G979" s="420"/>
      <c r="H979" s="420"/>
      <c r="I979" s="420"/>
      <c r="J979" s="421"/>
      <c r="K979" s="422"/>
      <c r="L979" s="422"/>
      <c r="M979" s="422"/>
      <c r="N979" s="422"/>
      <c r="O979" s="422"/>
      <c r="P979" s="316"/>
      <c r="Q979" s="317"/>
      <c r="R979" s="317"/>
      <c r="S979" s="317"/>
      <c r="T979" s="317"/>
      <c r="U979" s="317"/>
      <c r="V979" s="317"/>
      <c r="W979" s="317"/>
      <c r="X979" s="317"/>
      <c r="Y979" s="318"/>
      <c r="Z979" s="319"/>
      <c r="AA979" s="319"/>
      <c r="AB979" s="320"/>
      <c r="AC979" s="330"/>
      <c r="AD979" s="426"/>
      <c r="AE979" s="426"/>
      <c r="AF979" s="426"/>
      <c r="AG979" s="426"/>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7"/>
      <c r="D980" s="420"/>
      <c r="E980" s="420"/>
      <c r="F980" s="420"/>
      <c r="G980" s="420"/>
      <c r="H980" s="420"/>
      <c r="I980" s="420"/>
      <c r="J980" s="421"/>
      <c r="K980" s="422"/>
      <c r="L980" s="422"/>
      <c r="M980" s="422"/>
      <c r="N980" s="422"/>
      <c r="O980" s="422"/>
      <c r="P980" s="316"/>
      <c r="Q980" s="317"/>
      <c r="R980" s="317"/>
      <c r="S980" s="317"/>
      <c r="T980" s="317"/>
      <c r="U980" s="317"/>
      <c r="V980" s="317"/>
      <c r="W980" s="317"/>
      <c r="X980" s="317"/>
      <c r="Y980" s="318"/>
      <c r="Z980" s="319"/>
      <c r="AA980" s="319"/>
      <c r="AB980" s="320"/>
      <c r="AC980" s="330"/>
      <c r="AD980" s="426"/>
      <c r="AE980" s="426"/>
      <c r="AF980" s="426"/>
      <c r="AG980" s="426"/>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7"/>
      <c r="D981" s="420"/>
      <c r="E981" s="420"/>
      <c r="F981" s="420"/>
      <c r="G981" s="420"/>
      <c r="H981" s="420"/>
      <c r="I981" s="420"/>
      <c r="J981" s="421"/>
      <c r="K981" s="422"/>
      <c r="L981" s="422"/>
      <c r="M981" s="422"/>
      <c r="N981" s="422"/>
      <c r="O981" s="422"/>
      <c r="P981" s="316"/>
      <c r="Q981" s="317"/>
      <c r="R981" s="317"/>
      <c r="S981" s="317"/>
      <c r="T981" s="317"/>
      <c r="U981" s="317"/>
      <c r="V981" s="317"/>
      <c r="W981" s="317"/>
      <c r="X981" s="317"/>
      <c r="Y981" s="318"/>
      <c r="Z981" s="319"/>
      <c r="AA981" s="319"/>
      <c r="AB981" s="320"/>
      <c r="AC981" s="330"/>
      <c r="AD981" s="426"/>
      <c r="AE981" s="426"/>
      <c r="AF981" s="426"/>
      <c r="AG981" s="426"/>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7"/>
      <c r="D982" s="420"/>
      <c r="E982" s="420"/>
      <c r="F982" s="420"/>
      <c r="G982" s="420"/>
      <c r="H982" s="420"/>
      <c r="I982" s="420"/>
      <c r="J982" s="421"/>
      <c r="K982" s="422"/>
      <c r="L982" s="422"/>
      <c r="M982" s="422"/>
      <c r="N982" s="422"/>
      <c r="O982" s="422"/>
      <c r="P982" s="316"/>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7"/>
      <c r="D983" s="420"/>
      <c r="E983" s="420"/>
      <c r="F983" s="420"/>
      <c r="G983" s="420"/>
      <c r="H983" s="420"/>
      <c r="I983" s="420"/>
      <c r="J983" s="421"/>
      <c r="K983" s="422"/>
      <c r="L983" s="422"/>
      <c r="M983" s="422"/>
      <c r="N983" s="422"/>
      <c r="O983" s="422"/>
      <c r="P983" s="316"/>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7"/>
      <c r="D984" s="420"/>
      <c r="E984" s="420"/>
      <c r="F984" s="420"/>
      <c r="G984" s="420"/>
      <c r="H984" s="420"/>
      <c r="I984" s="420"/>
      <c r="J984" s="421"/>
      <c r="K984" s="422"/>
      <c r="L984" s="422"/>
      <c r="M984" s="422"/>
      <c r="N984" s="422"/>
      <c r="O984" s="422"/>
      <c r="P984" s="316"/>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7"/>
      <c r="D985" s="420"/>
      <c r="E985" s="420"/>
      <c r="F985" s="420"/>
      <c r="G985" s="420"/>
      <c r="H985" s="420"/>
      <c r="I985" s="420"/>
      <c r="J985" s="421"/>
      <c r="K985" s="422"/>
      <c r="L985" s="422"/>
      <c r="M985" s="422"/>
      <c r="N985" s="422"/>
      <c r="O985" s="422"/>
      <c r="P985" s="316"/>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7"/>
      <c r="D986" s="420"/>
      <c r="E986" s="420"/>
      <c r="F986" s="420"/>
      <c r="G986" s="420"/>
      <c r="H986" s="420"/>
      <c r="I986" s="420"/>
      <c r="J986" s="421"/>
      <c r="K986" s="422"/>
      <c r="L986" s="422"/>
      <c r="M986" s="422"/>
      <c r="N986" s="422"/>
      <c r="O986" s="422"/>
      <c r="P986" s="316"/>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476</v>
      </c>
      <c r="AD1001" s="276"/>
      <c r="AE1001" s="276"/>
      <c r="AF1001" s="276"/>
      <c r="AG1001" s="276"/>
      <c r="AH1001" s="346" t="s">
        <v>512</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6"/>
      <c r="AE1002" s="426"/>
      <c r="AF1002" s="426"/>
      <c r="AG1002" s="426"/>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423"/>
      <c r="AM1003" s="424"/>
      <c r="AN1003" s="424"/>
      <c r="AO1003" s="425"/>
      <c r="AP1003" s="321"/>
      <c r="AQ1003" s="321"/>
      <c r="AR1003" s="321"/>
      <c r="AS1003" s="321"/>
      <c r="AT1003" s="321"/>
      <c r="AU1003" s="321"/>
      <c r="AV1003" s="321"/>
      <c r="AW1003" s="321"/>
      <c r="AX1003" s="321"/>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476</v>
      </c>
      <c r="AD1034" s="276"/>
      <c r="AE1034" s="276"/>
      <c r="AF1034" s="276"/>
      <c r="AG1034" s="276"/>
      <c r="AH1034" s="346" t="s">
        <v>512</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6"/>
      <c r="AE1035" s="426"/>
      <c r="AF1035" s="426"/>
      <c r="AG1035" s="426"/>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423"/>
      <c r="AM1036" s="424"/>
      <c r="AN1036" s="424"/>
      <c r="AO1036" s="425"/>
      <c r="AP1036" s="321"/>
      <c r="AQ1036" s="321"/>
      <c r="AR1036" s="321"/>
      <c r="AS1036" s="321"/>
      <c r="AT1036" s="321"/>
      <c r="AU1036" s="321"/>
      <c r="AV1036" s="321"/>
      <c r="AW1036" s="321"/>
      <c r="AX1036" s="321"/>
    </row>
    <row r="1037" spans="1:50" ht="30" hidden="1" customHeight="1" x14ac:dyDescent="0.15">
      <c r="A1037" s="406">
        <v>3</v>
      </c>
      <c r="B1037" s="406">
        <v>1</v>
      </c>
      <c r="C1037" s="427"/>
      <c r="D1037" s="420"/>
      <c r="E1037" s="420"/>
      <c r="F1037" s="420"/>
      <c r="G1037" s="420"/>
      <c r="H1037" s="420"/>
      <c r="I1037" s="420"/>
      <c r="J1037" s="421"/>
      <c r="K1037" s="422"/>
      <c r="L1037" s="422"/>
      <c r="M1037" s="422"/>
      <c r="N1037" s="422"/>
      <c r="O1037" s="422"/>
      <c r="P1037" s="316"/>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7"/>
      <c r="D1038" s="420"/>
      <c r="E1038" s="420"/>
      <c r="F1038" s="420"/>
      <c r="G1038" s="420"/>
      <c r="H1038" s="420"/>
      <c r="I1038" s="420"/>
      <c r="J1038" s="421"/>
      <c r="K1038" s="422"/>
      <c r="L1038" s="422"/>
      <c r="M1038" s="422"/>
      <c r="N1038" s="422"/>
      <c r="O1038" s="422"/>
      <c r="P1038" s="316"/>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476</v>
      </c>
      <c r="AD1067" s="276"/>
      <c r="AE1067" s="276"/>
      <c r="AF1067" s="276"/>
      <c r="AG1067" s="276"/>
      <c r="AH1067" s="346" t="s">
        <v>512</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6"/>
      <c r="AE1068" s="426"/>
      <c r="AF1068" s="426"/>
      <c r="AG1068" s="426"/>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423"/>
      <c r="AM1069" s="424"/>
      <c r="AN1069" s="424"/>
      <c r="AO1069" s="425"/>
      <c r="AP1069" s="321"/>
      <c r="AQ1069" s="321"/>
      <c r="AR1069" s="321"/>
      <c r="AS1069" s="321"/>
      <c r="AT1069" s="321"/>
      <c r="AU1069" s="321"/>
      <c r="AV1069" s="321"/>
      <c r="AW1069" s="321"/>
      <c r="AX1069" s="321"/>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483</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6"/>
      <c r="E1101" s="276" t="s">
        <v>396</v>
      </c>
      <c r="F1101" s="896"/>
      <c r="G1101" s="896"/>
      <c r="H1101" s="896"/>
      <c r="I1101" s="896"/>
      <c r="J1101" s="276" t="s">
        <v>432</v>
      </c>
      <c r="K1101" s="276"/>
      <c r="L1101" s="276"/>
      <c r="M1101" s="276"/>
      <c r="N1101" s="276"/>
      <c r="O1101" s="276"/>
      <c r="P1101" s="346" t="s">
        <v>27</v>
      </c>
      <c r="Q1101" s="346"/>
      <c r="R1101" s="346"/>
      <c r="S1101" s="346"/>
      <c r="T1101" s="346"/>
      <c r="U1101" s="346"/>
      <c r="V1101" s="346"/>
      <c r="W1101" s="346"/>
      <c r="X1101" s="346"/>
      <c r="Y1101" s="276" t="s">
        <v>434</v>
      </c>
      <c r="Z1101" s="896"/>
      <c r="AA1101" s="896"/>
      <c r="AB1101" s="896"/>
      <c r="AC1101" s="276" t="s">
        <v>377</v>
      </c>
      <c r="AD1101" s="276"/>
      <c r="AE1101" s="276"/>
      <c r="AF1101" s="276"/>
      <c r="AG1101" s="276"/>
      <c r="AH1101" s="346" t="s">
        <v>391</v>
      </c>
      <c r="AI1101" s="347"/>
      <c r="AJ1101" s="347"/>
      <c r="AK1101" s="347"/>
      <c r="AL1101" s="347" t="s">
        <v>21</v>
      </c>
      <c r="AM1101" s="347"/>
      <c r="AN1101" s="347"/>
      <c r="AO1101" s="900"/>
      <c r="AP1101" s="429" t="s">
        <v>465</v>
      </c>
      <c r="AQ1101" s="429"/>
      <c r="AR1101" s="429"/>
      <c r="AS1101" s="429"/>
      <c r="AT1101" s="429"/>
      <c r="AU1101" s="429"/>
      <c r="AV1101" s="429"/>
      <c r="AW1101" s="429"/>
      <c r="AX1101" s="429"/>
    </row>
    <row r="1102" spans="1:50" ht="30" customHeight="1" x14ac:dyDescent="0.15">
      <c r="A1102" s="406">
        <v>1</v>
      </c>
      <c r="B1102" s="406">
        <v>1</v>
      </c>
      <c r="C1102" s="899"/>
      <c r="D1102" s="899"/>
      <c r="E1102" s="897" t="s">
        <v>577</v>
      </c>
      <c r="F1102" s="898"/>
      <c r="G1102" s="898"/>
      <c r="H1102" s="898"/>
      <c r="I1102" s="898"/>
      <c r="J1102" s="421" t="s">
        <v>577</v>
      </c>
      <c r="K1102" s="422"/>
      <c r="L1102" s="422"/>
      <c r="M1102" s="422"/>
      <c r="N1102" s="422"/>
      <c r="O1102" s="422"/>
      <c r="P1102" s="316" t="s">
        <v>577</v>
      </c>
      <c r="Q1102" s="317"/>
      <c r="R1102" s="317"/>
      <c r="S1102" s="317"/>
      <c r="T1102" s="317"/>
      <c r="U1102" s="317"/>
      <c r="V1102" s="317"/>
      <c r="W1102" s="317"/>
      <c r="X1102" s="317"/>
      <c r="Y1102" s="318" t="s">
        <v>577</v>
      </c>
      <c r="Z1102" s="319"/>
      <c r="AA1102" s="319"/>
      <c r="AB1102" s="320"/>
      <c r="AC1102" s="322"/>
      <c r="AD1102" s="322"/>
      <c r="AE1102" s="322"/>
      <c r="AF1102" s="322"/>
      <c r="AG1102" s="322"/>
      <c r="AH1102" s="323" t="s">
        <v>577</v>
      </c>
      <c r="AI1102" s="324"/>
      <c r="AJ1102" s="324"/>
      <c r="AK1102" s="324"/>
      <c r="AL1102" s="325" t="s">
        <v>577</v>
      </c>
      <c r="AM1102" s="326"/>
      <c r="AN1102" s="326"/>
      <c r="AO1102" s="327"/>
      <c r="AP1102" s="321" t="s">
        <v>577</v>
      </c>
      <c r="AQ1102" s="321"/>
      <c r="AR1102" s="321"/>
      <c r="AS1102" s="321"/>
      <c r="AT1102" s="321"/>
      <c r="AU1102" s="321"/>
      <c r="AV1102" s="321"/>
      <c r="AW1102" s="321"/>
      <c r="AX1102" s="321"/>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9"/>
      <c r="D1119" s="899"/>
      <c r="E1119" s="260"/>
      <c r="F1119" s="898"/>
      <c r="G1119" s="898"/>
      <c r="H1119" s="898"/>
      <c r="I1119" s="898"/>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M117 AE117 AI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55:AO866">
    <cfRule type="expression" dxfId="2515" priority="6671">
      <formula>IF(AND(AL855&gt;=0, RIGHT(TEXT(AL855,"0.#"),1)&lt;&gt;"."),TRUE,FALSE)</formula>
    </cfRule>
    <cfRule type="expression" dxfId="2514" priority="6672">
      <formula>IF(AND(AL855&gt;=0, RIGHT(TEXT(AL855,"0.#"),1)="."),TRUE,FALSE)</formula>
    </cfRule>
    <cfRule type="expression" dxfId="2513" priority="6673">
      <formula>IF(AND(AL855&lt;0, RIGHT(TEXT(AL855,"0.#"),1)&lt;&gt;"."),TRUE,FALSE)</formula>
    </cfRule>
    <cfRule type="expression" dxfId="2512" priority="6674">
      <formula>IF(AND(AL855&lt;0, RIGHT(TEXT(AL855,"0.#"),1)="."),TRUE,FALSE)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54">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80:Y899">
    <cfRule type="expression" dxfId="2099" priority="2115">
      <formula>IF(RIGHT(TEXT(Y880,"0.#"),1)=".",FALSE,TRUE)</formula>
    </cfRule>
    <cfRule type="expression" dxfId="2098" priority="2116">
      <formula>IF(RIGHT(TEXT(Y880,"0.#"),1)=".",TRUE,FALSE)</formula>
    </cfRule>
  </conditionalFormatting>
  <conditionalFormatting sqref="Y870:Y879">
    <cfRule type="expression" dxfId="2097" priority="2109">
      <formula>IF(RIGHT(TEXT(Y870,"0.#"),1)=".",FALSE,TRUE)</formula>
    </cfRule>
    <cfRule type="expression" dxfId="2096" priority="2110">
      <formula>IF(RIGHT(TEXT(Y870,"0.#"),1)=".",TRUE,FALSE)</formula>
    </cfRule>
  </conditionalFormatting>
  <conditionalFormatting sqref="Y913:Y932">
    <cfRule type="expression" dxfId="2095" priority="2103">
      <formula>IF(RIGHT(TEXT(Y913,"0.#"),1)=".",FALSE,TRUE)</formula>
    </cfRule>
    <cfRule type="expression" dxfId="2094" priority="2104">
      <formula>IF(RIGHT(TEXT(Y913,"0.#"),1)=".",TRUE,FALSE)</formula>
    </cfRule>
  </conditionalFormatting>
  <conditionalFormatting sqref="Y903:Y912">
    <cfRule type="expression" dxfId="2093" priority="2097">
      <formula>IF(RIGHT(TEXT(Y903,"0.#"),1)=".",FALSE,TRUE)</formula>
    </cfRule>
    <cfRule type="expression" dxfId="2092" priority="2098">
      <formula>IF(RIGHT(TEXT(Y903,"0.#"),1)=".",TRUE,FALSE)</formula>
    </cfRule>
  </conditionalFormatting>
  <conditionalFormatting sqref="Y948:Y965">
    <cfRule type="expression" dxfId="2091" priority="2091">
      <formula>IF(RIGHT(TEXT(Y948,"0.#"),1)=".",FALSE,TRUE)</formula>
    </cfRule>
    <cfRule type="expression" dxfId="2090" priority="2092">
      <formula>IF(RIGHT(TEXT(Y948,"0.#"),1)=".",TRUE,FALSE)</formula>
    </cfRule>
  </conditionalFormatting>
  <conditionalFormatting sqref="Y936:Y94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0:AO89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55:AO965">
    <cfRule type="expression" dxfId="1989" priority="2093">
      <formula>IF(AND(AL955&gt;=0, RIGHT(TEXT(AL955,"0.#"),1)&lt;&gt;"."),TRUE,FALSE)</formula>
    </cfRule>
    <cfRule type="expression" dxfId="1988" priority="2094">
      <formula>IF(AND(AL955&gt;=0, RIGHT(TEXT(AL955,"0.#"),1)="."),TRUE,FALSE)</formula>
    </cfRule>
    <cfRule type="expression" dxfId="1987" priority="2095">
      <formula>IF(AND(AL955&lt;0, RIGHT(TEXT(AL955,"0.#"),1)&lt;&gt;"."),TRUE,FALSE)</formula>
    </cfRule>
    <cfRule type="expression" dxfId="1986" priority="2096">
      <formula>IF(AND(AL955&lt;0, RIGHT(TEXT(AL955,"0.#"),1)="."),TRUE,FALSE)</formula>
    </cfRule>
  </conditionalFormatting>
  <conditionalFormatting sqref="AL936:AO954">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778"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503</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530</v>
      </c>
      <c r="AF5" s="30"/>
      <c r="AG5" s="56" t="s">
        <v>520</v>
      </c>
      <c r="AI5" s="56" t="s">
        <v>504</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488</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4"/>
      <c r="AA2" s="415"/>
      <c r="AB2" s="1014" t="s">
        <v>11</v>
      </c>
      <c r="AC2" s="1015"/>
      <c r="AD2" s="1016"/>
      <c r="AE2" s="1002" t="s">
        <v>357</v>
      </c>
      <c r="AF2" s="1002"/>
      <c r="AG2" s="1002"/>
      <c r="AH2" s="1002"/>
      <c r="AI2" s="1002" t="s">
        <v>363</v>
      </c>
      <c r="AJ2" s="1002"/>
      <c r="AK2" s="1002"/>
      <c r="AL2" s="1002"/>
      <c r="AM2" s="1002" t="s">
        <v>469</v>
      </c>
      <c r="AN2" s="1002"/>
      <c r="AO2" s="1002"/>
      <c r="AP2" s="460"/>
      <c r="AQ2" s="174" t="s">
        <v>355</v>
      </c>
      <c r="AR2" s="167"/>
      <c r="AS2" s="167"/>
      <c r="AT2" s="168"/>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1"/>
      <c r="Z3" s="1012"/>
      <c r="AA3" s="1013"/>
      <c r="AB3" s="1017"/>
      <c r="AC3" s="1018"/>
      <c r="AD3" s="1019"/>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488</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4"/>
      <c r="AA9" s="415"/>
      <c r="AB9" s="1014" t="s">
        <v>11</v>
      </c>
      <c r="AC9" s="1015"/>
      <c r="AD9" s="1016"/>
      <c r="AE9" s="1002" t="s">
        <v>357</v>
      </c>
      <c r="AF9" s="1002"/>
      <c r="AG9" s="1002"/>
      <c r="AH9" s="1002"/>
      <c r="AI9" s="1002" t="s">
        <v>363</v>
      </c>
      <c r="AJ9" s="1002"/>
      <c r="AK9" s="1002"/>
      <c r="AL9" s="1002"/>
      <c r="AM9" s="1002" t="s">
        <v>469</v>
      </c>
      <c r="AN9" s="1002"/>
      <c r="AO9" s="1002"/>
      <c r="AP9" s="460"/>
      <c r="AQ9" s="174" t="s">
        <v>355</v>
      </c>
      <c r="AR9" s="167"/>
      <c r="AS9" s="167"/>
      <c r="AT9" s="168"/>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1"/>
      <c r="Z10" s="1012"/>
      <c r="AA10" s="1013"/>
      <c r="AB10" s="1017"/>
      <c r="AC10" s="1018"/>
      <c r="AD10" s="1019"/>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488</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4"/>
      <c r="AA16" s="415"/>
      <c r="AB16" s="1014" t="s">
        <v>11</v>
      </c>
      <c r="AC16" s="1015"/>
      <c r="AD16" s="1016"/>
      <c r="AE16" s="1002" t="s">
        <v>357</v>
      </c>
      <c r="AF16" s="1002"/>
      <c r="AG16" s="1002"/>
      <c r="AH16" s="1002"/>
      <c r="AI16" s="1002" t="s">
        <v>363</v>
      </c>
      <c r="AJ16" s="1002"/>
      <c r="AK16" s="1002"/>
      <c r="AL16" s="1002"/>
      <c r="AM16" s="1002" t="s">
        <v>469</v>
      </c>
      <c r="AN16" s="1002"/>
      <c r="AO16" s="1002"/>
      <c r="AP16" s="460"/>
      <c r="AQ16" s="174" t="s">
        <v>355</v>
      </c>
      <c r="AR16" s="167"/>
      <c r="AS16" s="167"/>
      <c r="AT16" s="168"/>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1"/>
      <c r="Z17" s="1012"/>
      <c r="AA17" s="1013"/>
      <c r="AB17" s="1017"/>
      <c r="AC17" s="1018"/>
      <c r="AD17" s="1019"/>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488</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4"/>
      <c r="AA23" s="415"/>
      <c r="AB23" s="1014" t="s">
        <v>11</v>
      </c>
      <c r="AC23" s="1015"/>
      <c r="AD23" s="1016"/>
      <c r="AE23" s="1002" t="s">
        <v>357</v>
      </c>
      <c r="AF23" s="1002"/>
      <c r="AG23" s="1002"/>
      <c r="AH23" s="1002"/>
      <c r="AI23" s="1002" t="s">
        <v>363</v>
      </c>
      <c r="AJ23" s="1002"/>
      <c r="AK23" s="1002"/>
      <c r="AL23" s="1002"/>
      <c r="AM23" s="1002" t="s">
        <v>469</v>
      </c>
      <c r="AN23" s="1002"/>
      <c r="AO23" s="1002"/>
      <c r="AP23" s="460"/>
      <c r="AQ23" s="174" t="s">
        <v>355</v>
      </c>
      <c r="AR23" s="167"/>
      <c r="AS23" s="167"/>
      <c r="AT23" s="168"/>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1"/>
      <c r="Z24" s="1012"/>
      <c r="AA24" s="1013"/>
      <c r="AB24" s="1017"/>
      <c r="AC24" s="1018"/>
      <c r="AD24" s="1019"/>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488</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4"/>
      <c r="AA30" s="415"/>
      <c r="AB30" s="1014" t="s">
        <v>11</v>
      </c>
      <c r="AC30" s="1015"/>
      <c r="AD30" s="1016"/>
      <c r="AE30" s="1002" t="s">
        <v>357</v>
      </c>
      <c r="AF30" s="1002"/>
      <c r="AG30" s="1002"/>
      <c r="AH30" s="1002"/>
      <c r="AI30" s="1002" t="s">
        <v>363</v>
      </c>
      <c r="AJ30" s="1002"/>
      <c r="AK30" s="1002"/>
      <c r="AL30" s="1002"/>
      <c r="AM30" s="1002" t="s">
        <v>469</v>
      </c>
      <c r="AN30" s="1002"/>
      <c r="AO30" s="1002"/>
      <c r="AP30" s="460"/>
      <c r="AQ30" s="174" t="s">
        <v>355</v>
      </c>
      <c r="AR30" s="167"/>
      <c r="AS30" s="167"/>
      <c r="AT30" s="168"/>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1"/>
      <c r="Z31" s="1012"/>
      <c r="AA31" s="1013"/>
      <c r="AB31" s="1017"/>
      <c r="AC31" s="1018"/>
      <c r="AD31" s="1019"/>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488</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4"/>
      <c r="AA37" s="415"/>
      <c r="AB37" s="1014" t="s">
        <v>11</v>
      </c>
      <c r="AC37" s="1015"/>
      <c r="AD37" s="1016"/>
      <c r="AE37" s="1002" t="s">
        <v>357</v>
      </c>
      <c r="AF37" s="1002"/>
      <c r="AG37" s="1002"/>
      <c r="AH37" s="1002"/>
      <c r="AI37" s="1002" t="s">
        <v>363</v>
      </c>
      <c r="AJ37" s="1002"/>
      <c r="AK37" s="1002"/>
      <c r="AL37" s="1002"/>
      <c r="AM37" s="1002" t="s">
        <v>469</v>
      </c>
      <c r="AN37" s="1002"/>
      <c r="AO37" s="1002"/>
      <c r="AP37" s="460"/>
      <c r="AQ37" s="174" t="s">
        <v>355</v>
      </c>
      <c r="AR37" s="167"/>
      <c r="AS37" s="167"/>
      <c r="AT37" s="168"/>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1"/>
      <c r="Z38" s="1012"/>
      <c r="AA38" s="1013"/>
      <c r="AB38" s="1017"/>
      <c r="AC38" s="1018"/>
      <c r="AD38" s="1019"/>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488</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4"/>
      <c r="AA44" s="415"/>
      <c r="AB44" s="1014" t="s">
        <v>11</v>
      </c>
      <c r="AC44" s="1015"/>
      <c r="AD44" s="1016"/>
      <c r="AE44" s="1002" t="s">
        <v>357</v>
      </c>
      <c r="AF44" s="1002"/>
      <c r="AG44" s="1002"/>
      <c r="AH44" s="1002"/>
      <c r="AI44" s="1002" t="s">
        <v>363</v>
      </c>
      <c r="AJ44" s="1002"/>
      <c r="AK44" s="1002"/>
      <c r="AL44" s="1002"/>
      <c r="AM44" s="1002" t="s">
        <v>469</v>
      </c>
      <c r="AN44" s="1002"/>
      <c r="AO44" s="1002"/>
      <c r="AP44" s="460"/>
      <c r="AQ44" s="174" t="s">
        <v>355</v>
      </c>
      <c r="AR44" s="167"/>
      <c r="AS44" s="167"/>
      <c r="AT44" s="168"/>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1"/>
      <c r="Z45" s="1012"/>
      <c r="AA45" s="1013"/>
      <c r="AB45" s="1017"/>
      <c r="AC45" s="1018"/>
      <c r="AD45" s="1019"/>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488</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4"/>
      <c r="AA51" s="415"/>
      <c r="AB51" s="460" t="s">
        <v>11</v>
      </c>
      <c r="AC51" s="1015"/>
      <c r="AD51" s="1016"/>
      <c r="AE51" s="1002" t="s">
        <v>357</v>
      </c>
      <c r="AF51" s="1002"/>
      <c r="AG51" s="1002"/>
      <c r="AH51" s="1002"/>
      <c r="AI51" s="1002" t="s">
        <v>363</v>
      </c>
      <c r="AJ51" s="1002"/>
      <c r="AK51" s="1002"/>
      <c r="AL51" s="1002"/>
      <c r="AM51" s="1002" t="s">
        <v>469</v>
      </c>
      <c r="AN51" s="1002"/>
      <c r="AO51" s="1002"/>
      <c r="AP51" s="460"/>
      <c r="AQ51" s="174" t="s">
        <v>355</v>
      </c>
      <c r="AR51" s="167"/>
      <c r="AS51" s="167"/>
      <c r="AT51" s="168"/>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1"/>
      <c r="Z52" s="1012"/>
      <c r="AA52" s="1013"/>
      <c r="AB52" s="1017"/>
      <c r="AC52" s="1018"/>
      <c r="AD52" s="1019"/>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488</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4"/>
      <c r="AA58" s="415"/>
      <c r="AB58" s="1014" t="s">
        <v>11</v>
      </c>
      <c r="AC58" s="1015"/>
      <c r="AD58" s="1016"/>
      <c r="AE58" s="1002" t="s">
        <v>357</v>
      </c>
      <c r="AF58" s="1002"/>
      <c r="AG58" s="1002"/>
      <c r="AH58" s="1002"/>
      <c r="AI58" s="1002" t="s">
        <v>363</v>
      </c>
      <c r="AJ58" s="1002"/>
      <c r="AK58" s="1002"/>
      <c r="AL58" s="1002"/>
      <c r="AM58" s="1002" t="s">
        <v>469</v>
      </c>
      <c r="AN58" s="1002"/>
      <c r="AO58" s="1002"/>
      <c r="AP58" s="460"/>
      <c r="AQ58" s="174" t="s">
        <v>355</v>
      </c>
      <c r="AR58" s="167"/>
      <c r="AS58" s="167"/>
      <c r="AT58" s="168"/>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1"/>
      <c r="Z59" s="1012"/>
      <c r="AA59" s="1013"/>
      <c r="AB59" s="1017"/>
      <c r="AC59" s="1018"/>
      <c r="AD59" s="1019"/>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488</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4"/>
      <c r="AA65" s="415"/>
      <c r="AB65" s="1014" t="s">
        <v>11</v>
      </c>
      <c r="AC65" s="1015"/>
      <c r="AD65" s="1016"/>
      <c r="AE65" s="1002" t="s">
        <v>357</v>
      </c>
      <c r="AF65" s="1002"/>
      <c r="AG65" s="1002"/>
      <c r="AH65" s="1002"/>
      <c r="AI65" s="1002" t="s">
        <v>363</v>
      </c>
      <c r="AJ65" s="1002"/>
      <c r="AK65" s="1002"/>
      <c r="AL65" s="1002"/>
      <c r="AM65" s="1002" t="s">
        <v>469</v>
      </c>
      <c r="AN65" s="1002"/>
      <c r="AO65" s="1002"/>
      <c r="AP65" s="460"/>
      <c r="AQ65" s="174" t="s">
        <v>355</v>
      </c>
      <c r="AR65" s="167"/>
      <c r="AS65" s="167"/>
      <c r="AT65" s="168"/>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1"/>
      <c r="Z66" s="1012"/>
      <c r="AA66" s="1013"/>
      <c r="AB66" s="1017"/>
      <c r="AC66" s="1018"/>
      <c r="AD66" s="1019"/>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493</v>
      </c>
      <c r="Z3" s="347"/>
      <c r="AA3" s="347"/>
      <c r="AB3" s="347"/>
      <c r="AC3" s="276" t="s">
        <v>476</v>
      </c>
      <c r="AD3" s="276"/>
      <c r="AE3" s="276"/>
      <c r="AF3" s="276"/>
      <c r="AG3" s="276"/>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2">
        <v>1</v>
      </c>
      <c r="B4" s="1062">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493</v>
      </c>
      <c r="Z36" s="347"/>
      <c r="AA36" s="347"/>
      <c r="AB36" s="347"/>
      <c r="AC36" s="276" t="s">
        <v>476</v>
      </c>
      <c r="AD36" s="276"/>
      <c r="AE36" s="276"/>
      <c r="AF36" s="276"/>
      <c r="AG36" s="276"/>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2">
        <v>1</v>
      </c>
      <c r="B37" s="1062">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493</v>
      </c>
      <c r="Z69" s="347"/>
      <c r="AA69" s="347"/>
      <c r="AB69" s="347"/>
      <c r="AC69" s="276" t="s">
        <v>476</v>
      </c>
      <c r="AD69" s="276"/>
      <c r="AE69" s="276"/>
      <c r="AF69" s="276"/>
      <c r="AG69" s="276"/>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2">
        <v>1</v>
      </c>
      <c r="B70" s="1062">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493</v>
      </c>
      <c r="Z102" s="347"/>
      <c r="AA102" s="347"/>
      <c r="AB102" s="347"/>
      <c r="AC102" s="276" t="s">
        <v>476</v>
      </c>
      <c r="AD102" s="276"/>
      <c r="AE102" s="276"/>
      <c r="AF102" s="276"/>
      <c r="AG102" s="276"/>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493</v>
      </c>
      <c r="Z135" s="347"/>
      <c r="AA135" s="347"/>
      <c r="AB135" s="347"/>
      <c r="AC135" s="276" t="s">
        <v>476</v>
      </c>
      <c r="AD135" s="276"/>
      <c r="AE135" s="276"/>
      <c r="AF135" s="276"/>
      <c r="AG135" s="276"/>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493</v>
      </c>
      <c r="Z168" s="347"/>
      <c r="AA168" s="347"/>
      <c r="AB168" s="347"/>
      <c r="AC168" s="276" t="s">
        <v>476</v>
      </c>
      <c r="AD168" s="276"/>
      <c r="AE168" s="276"/>
      <c r="AF168" s="276"/>
      <c r="AG168" s="276"/>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493</v>
      </c>
      <c r="Z201" s="347"/>
      <c r="AA201" s="347"/>
      <c r="AB201" s="347"/>
      <c r="AC201" s="276" t="s">
        <v>476</v>
      </c>
      <c r="AD201" s="276"/>
      <c r="AE201" s="276"/>
      <c r="AF201" s="276"/>
      <c r="AG201" s="276"/>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493</v>
      </c>
      <c r="Z234" s="347"/>
      <c r="AA234" s="347"/>
      <c r="AB234" s="347"/>
      <c r="AC234" s="276" t="s">
        <v>476</v>
      </c>
      <c r="AD234" s="276"/>
      <c r="AE234" s="276"/>
      <c r="AF234" s="276"/>
      <c r="AG234" s="276"/>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493</v>
      </c>
      <c r="Z267" s="347"/>
      <c r="AA267" s="347"/>
      <c r="AB267" s="347"/>
      <c r="AC267" s="276" t="s">
        <v>476</v>
      </c>
      <c r="AD267" s="276"/>
      <c r="AE267" s="276"/>
      <c r="AF267" s="276"/>
      <c r="AG267" s="276"/>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493</v>
      </c>
      <c r="Z300" s="347"/>
      <c r="AA300" s="347"/>
      <c r="AB300" s="347"/>
      <c r="AC300" s="276" t="s">
        <v>476</v>
      </c>
      <c r="AD300" s="276"/>
      <c r="AE300" s="276"/>
      <c r="AF300" s="276"/>
      <c r="AG300" s="276"/>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493</v>
      </c>
      <c r="Z333" s="347"/>
      <c r="AA333" s="347"/>
      <c r="AB333" s="347"/>
      <c r="AC333" s="276" t="s">
        <v>476</v>
      </c>
      <c r="AD333" s="276"/>
      <c r="AE333" s="276"/>
      <c r="AF333" s="276"/>
      <c r="AG333" s="276"/>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493</v>
      </c>
      <c r="Z366" s="347"/>
      <c r="AA366" s="347"/>
      <c r="AB366" s="347"/>
      <c r="AC366" s="276" t="s">
        <v>476</v>
      </c>
      <c r="AD366" s="276"/>
      <c r="AE366" s="276"/>
      <c r="AF366" s="276"/>
      <c r="AG366" s="276"/>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493</v>
      </c>
      <c r="Z399" s="347"/>
      <c r="AA399" s="347"/>
      <c r="AB399" s="347"/>
      <c r="AC399" s="276" t="s">
        <v>476</v>
      </c>
      <c r="AD399" s="276"/>
      <c r="AE399" s="276"/>
      <c r="AF399" s="276"/>
      <c r="AG399" s="276"/>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493</v>
      </c>
      <c r="Z432" s="347"/>
      <c r="AA432" s="347"/>
      <c r="AB432" s="347"/>
      <c r="AC432" s="276" t="s">
        <v>476</v>
      </c>
      <c r="AD432" s="276"/>
      <c r="AE432" s="276"/>
      <c r="AF432" s="276"/>
      <c r="AG432" s="276"/>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493</v>
      </c>
      <c r="Z465" s="347"/>
      <c r="AA465" s="347"/>
      <c r="AB465" s="347"/>
      <c r="AC465" s="276" t="s">
        <v>476</v>
      </c>
      <c r="AD465" s="276"/>
      <c r="AE465" s="276"/>
      <c r="AF465" s="276"/>
      <c r="AG465" s="276"/>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493</v>
      </c>
      <c r="Z498" s="347"/>
      <c r="AA498" s="347"/>
      <c r="AB498" s="347"/>
      <c r="AC498" s="276" t="s">
        <v>476</v>
      </c>
      <c r="AD498" s="276"/>
      <c r="AE498" s="276"/>
      <c r="AF498" s="276"/>
      <c r="AG498" s="276"/>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493</v>
      </c>
      <c r="Z531" s="347"/>
      <c r="AA531" s="347"/>
      <c r="AB531" s="347"/>
      <c r="AC531" s="276" t="s">
        <v>476</v>
      </c>
      <c r="AD531" s="276"/>
      <c r="AE531" s="276"/>
      <c r="AF531" s="276"/>
      <c r="AG531" s="276"/>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493</v>
      </c>
      <c r="Z564" s="347"/>
      <c r="AA564" s="347"/>
      <c r="AB564" s="347"/>
      <c r="AC564" s="276" t="s">
        <v>476</v>
      </c>
      <c r="AD564" s="276"/>
      <c r="AE564" s="276"/>
      <c r="AF564" s="276"/>
      <c r="AG564" s="276"/>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493</v>
      </c>
      <c r="Z597" s="347"/>
      <c r="AA597" s="347"/>
      <c r="AB597" s="347"/>
      <c r="AC597" s="276" t="s">
        <v>476</v>
      </c>
      <c r="AD597" s="276"/>
      <c r="AE597" s="276"/>
      <c r="AF597" s="276"/>
      <c r="AG597" s="276"/>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493</v>
      </c>
      <c r="Z630" s="347"/>
      <c r="AA630" s="347"/>
      <c r="AB630" s="347"/>
      <c r="AC630" s="276" t="s">
        <v>476</v>
      </c>
      <c r="AD630" s="276"/>
      <c r="AE630" s="276"/>
      <c r="AF630" s="276"/>
      <c r="AG630" s="276"/>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493</v>
      </c>
      <c r="Z663" s="347"/>
      <c r="AA663" s="347"/>
      <c r="AB663" s="347"/>
      <c r="AC663" s="276" t="s">
        <v>476</v>
      </c>
      <c r="AD663" s="276"/>
      <c r="AE663" s="276"/>
      <c r="AF663" s="276"/>
      <c r="AG663" s="276"/>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493</v>
      </c>
      <c r="Z696" s="347"/>
      <c r="AA696" s="347"/>
      <c r="AB696" s="347"/>
      <c r="AC696" s="276" t="s">
        <v>476</v>
      </c>
      <c r="AD696" s="276"/>
      <c r="AE696" s="276"/>
      <c r="AF696" s="276"/>
      <c r="AG696" s="276"/>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493</v>
      </c>
      <c r="Z729" s="347"/>
      <c r="AA729" s="347"/>
      <c r="AB729" s="347"/>
      <c r="AC729" s="276" t="s">
        <v>476</v>
      </c>
      <c r="AD729" s="276"/>
      <c r="AE729" s="276"/>
      <c r="AF729" s="276"/>
      <c r="AG729" s="276"/>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493</v>
      </c>
      <c r="Z762" s="347"/>
      <c r="AA762" s="347"/>
      <c r="AB762" s="347"/>
      <c r="AC762" s="276" t="s">
        <v>476</v>
      </c>
      <c r="AD762" s="276"/>
      <c r="AE762" s="276"/>
      <c r="AF762" s="276"/>
      <c r="AG762" s="276"/>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493</v>
      </c>
      <c r="Z795" s="347"/>
      <c r="AA795" s="347"/>
      <c r="AB795" s="347"/>
      <c r="AC795" s="276" t="s">
        <v>476</v>
      </c>
      <c r="AD795" s="276"/>
      <c r="AE795" s="276"/>
      <c r="AF795" s="276"/>
      <c r="AG795" s="276"/>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493</v>
      </c>
      <c r="Z828" s="347"/>
      <c r="AA828" s="347"/>
      <c r="AB828" s="347"/>
      <c r="AC828" s="276" t="s">
        <v>476</v>
      </c>
      <c r="AD828" s="276"/>
      <c r="AE828" s="276"/>
      <c r="AF828" s="276"/>
      <c r="AG828" s="276"/>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493</v>
      </c>
      <c r="Z861" s="347"/>
      <c r="AA861" s="347"/>
      <c r="AB861" s="347"/>
      <c r="AC861" s="276" t="s">
        <v>476</v>
      </c>
      <c r="AD861" s="276"/>
      <c r="AE861" s="276"/>
      <c r="AF861" s="276"/>
      <c r="AG861" s="276"/>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493</v>
      </c>
      <c r="Z894" s="347"/>
      <c r="AA894" s="347"/>
      <c r="AB894" s="347"/>
      <c r="AC894" s="276" t="s">
        <v>476</v>
      </c>
      <c r="AD894" s="276"/>
      <c r="AE894" s="276"/>
      <c r="AF894" s="276"/>
      <c r="AG894" s="276"/>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493</v>
      </c>
      <c r="Z927" s="347"/>
      <c r="AA927" s="347"/>
      <c r="AB927" s="347"/>
      <c r="AC927" s="276" t="s">
        <v>476</v>
      </c>
      <c r="AD927" s="276"/>
      <c r="AE927" s="276"/>
      <c r="AF927" s="276"/>
      <c r="AG927" s="276"/>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493</v>
      </c>
      <c r="Z960" s="347"/>
      <c r="AA960" s="347"/>
      <c r="AB960" s="347"/>
      <c r="AC960" s="276" t="s">
        <v>476</v>
      </c>
      <c r="AD960" s="276"/>
      <c r="AE960" s="276"/>
      <c r="AF960" s="276"/>
      <c r="AG960" s="276"/>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493</v>
      </c>
      <c r="Z993" s="347"/>
      <c r="AA993" s="347"/>
      <c r="AB993" s="347"/>
      <c r="AC993" s="276" t="s">
        <v>476</v>
      </c>
      <c r="AD993" s="276"/>
      <c r="AE993" s="276"/>
      <c r="AF993" s="276"/>
      <c r="AG993" s="276"/>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493</v>
      </c>
      <c r="Z1026" s="347"/>
      <c r="AA1026" s="347"/>
      <c r="AB1026" s="347"/>
      <c r="AC1026" s="276" t="s">
        <v>476</v>
      </c>
      <c r="AD1026" s="276"/>
      <c r="AE1026" s="276"/>
      <c r="AF1026" s="276"/>
      <c r="AG1026" s="276"/>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493</v>
      </c>
      <c r="Z1059" s="347"/>
      <c r="AA1059" s="347"/>
      <c r="AB1059" s="347"/>
      <c r="AC1059" s="276" t="s">
        <v>476</v>
      </c>
      <c r="AD1059" s="276"/>
      <c r="AE1059" s="276"/>
      <c r="AF1059" s="276"/>
      <c r="AG1059" s="276"/>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493</v>
      </c>
      <c r="Z1092" s="347"/>
      <c r="AA1092" s="347"/>
      <c r="AB1092" s="347"/>
      <c r="AC1092" s="276" t="s">
        <v>476</v>
      </c>
      <c r="AD1092" s="276"/>
      <c r="AE1092" s="276"/>
      <c r="AF1092" s="276"/>
      <c r="AG1092" s="276"/>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493</v>
      </c>
      <c r="Z1125" s="347"/>
      <c r="AA1125" s="347"/>
      <c r="AB1125" s="347"/>
      <c r="AC1125" s="276" t="s">
        <v>476</v>
      </c>
      <c r="AD1125" s="276"/>
      <c r="AE1125" s="276"/>
      <c r="AF1125" s="276"/>
      <c r="AG1125" s="276"/>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493</v>
      </c>
      <c r="Z1158" s="347"/>
      <c r="AA1158" s="347"/>
      <c r="AB1158" s="347"/>
      <c r="AC1158" s="276" t="s">
        <v>476</v>
      </c>
      <c r="AD1158" s="276"/>
      <c r="AE1158" s="276"/>
      <c r="AF1158" s="276"/>
      <c r="AG1158" s="276"/>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493</v>
      </c>
      <c r="Z1191" s="347"/>
      <c r="AA1191" s="347"/>
      <c r="AB1191" s="347"/>
      <c r="AC1191" s="276" t="s">
        <v>476</v>
      </c>
      <c r="AD1191" s="276"/>
      <c r="AE1191" s="276"/>
      <c r="AF1191" s="276"/>
      <c r="AG1191" s="276"/>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493</v>
      </c>
      <c r="Z1224" s="347"/>
      <c r="AA1224" s="347"/>
      <c r="AB1224" s="347"/>
      <c r="AC1224" s="276" t="s">
        <v>476</v>
      </c>
      <c r="AD1224" s="276"/>
      <c r="AE1224" s="276"/>
      <c r="AF1224" s="276"/>
      <c r="AG1224" s="276"/>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493</v>
      </c>
      <c r="Z1257" s="347"/>
      <c r="AA1257" s="347"/>
      <c r="AB1257" s="347"/>
      <c r="AC1257" s="276" t="s">
        <v>476</v>
      </c>
      <c r="AD1257" s="276"/>
      <c r="AE1257" s="276"/>
      <c r="AF1257" s="276"/>
      <c r="AG1257" s="276"/>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493</v>
      </c>
      <c r="Z1290" s="347"/>
      <c r="AA1290" s="347"/>
      <c r="AB1290" s="347"/>
      <c r="AC1290" s="276" t="s">
        <v>476</v>
      </c>
      <c r="AD1290" s="276"/>
      <c r="AE1290" s="276"/>
      <c r="AF1290" s="276"/>
      <c r="AG1290" s="276"/>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2018-08-13T08:46:26Z</cp:lastPrinted>
  <dcterms:created xsi:type="dcterms:W3CDTF">2012-03-13T00:50:25Z</dcterms:created>
  <dcterms:modified xsi:type="dcterms:W3CDTF">2018-08-13T08:46:31Z</dcterms:modified>
</cp:coreProperties>
</file>