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<sst xmlns="http://schemas.openxmlformats.org/spreadsheetml/2006/main" count="2873" uniqueCount="635">
  <si>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</si>
  <si>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</si>
  <si>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</si>
  <si>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</si>
  <si>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</si>
  <si>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</si>
  <si>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</si>
  <si>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</si>
  <si>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</si>
  <si>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</si>
  <si>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</si>
  <si>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</si>
  <si>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</si>
  <si>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</si>
  <si>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</si>
  <si>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</si>
  <si>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</si>
  <si>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</si>
  <si>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</si>
  <si>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</si>
  <si>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</si>
  <si>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</si>
  <si>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</si>
  <si>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</si>
  <si>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</si>
  <si>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</si>
  <si>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</si>
  <si>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</si>
  <si>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</si>
  <si>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</si>
  <si>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</si>
  <si>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</si>
  <si>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</si>
  <si>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</si>
  <si>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</si>
  <si>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</si>
  <si>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</si>
  <si>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</si>
  <si>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</si>
  <si>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</si>
  <si>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</si>
  <si>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</si>
  <si>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</si>
  <si>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</si>
  <si>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</si>
  <si>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</si>
  <si>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</si>
  <si>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</si>
  <si>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</si>
  <si>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</si>
  <si>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</si>
  <si>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</si>
  <si>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</si>
  <si>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</si>
  <si>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</si>
  <si>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</si>
  <si>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</si>
  <si>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</si>
  <si>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</si>
  <si>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</si>
  <si>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</si>
  <si>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</si>
  <si>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</si>
  <si>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</si>
  <si>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</si>
  <si>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</si>
  <si>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</si>
  <si>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</si>
  <si>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</si>
  <si>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</si>
  <si>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</si>
  <si>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</si>
  <si>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</si>
  <si>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</si>
  <si>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</si>
  <si>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</si>
  <si>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</si>
  <si>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</si>
  <si>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</si>
  <si>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</si>
  <si>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</si>
  <si>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</si>
  <si>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</si>
  <si>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</si>
  <si>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</si>
  <si>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</si>
  <si>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</si>
  <si>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</si>
  <si>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</si>
  <si>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</si>
  <si>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</si>
  <si>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</si>
  <si>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</si>
  <si>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</si>
  <si>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</si>
  <si>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</si>
  <si>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</si>
  <si>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</si>
  <si>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</si>
  <si>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</si>
  <si>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</si>
  <si>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</si>
  <si>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</si>
  <si>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</si>
  <si>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</si>
  <si>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</si>
  <si>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</si>
  <si>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</si>
  <si>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</si>
  <si>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</si>
  <si>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</si>
  <si>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</si>
  <si>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</si>
  <si>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</si>
  <si>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</si>
  <si>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</si>
  <si>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</si>
  <si>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</si>
  <si>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</si>
  <si>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</si>
  <si>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</si>
  <si>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</si>
  <si>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</si>
  <si>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</si>
  <si>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</si>
  <si>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</si>
  <si>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</si>
  <si>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</si>
  <si>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</si>
  <si>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</si>
  <si>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</si>
  <si>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</si>
  <si>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</si>
  <si>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</si>
  <si>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</si>
  <si>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</si>
  <si>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</si>
  <si>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</si>
  <si>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</si>
  <si>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</si>
  <si>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</si>
  <si>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</si>
  <si>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</si>
  <si>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</si>
  <si>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</si>
  <si>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</si>
  <si>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</si>
  <si>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</si>
  <si>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</si>
  <si>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</si>
  <si>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</si>
  <si>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</si>
  <si>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</si>
  <si>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</si>
  <si>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</si>
  <si>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</si>
  <si>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</si>
  <si>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</si>
  <si>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</si>
  <si>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</si>
  <si>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</si>
  <si>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</si>
  <si>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</si>
  <si>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</si>
  <si>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</si>
  <si>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</si>
  <si>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</si>
  <si>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</si>
  <si>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</si>
  <si>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</si>
  <si>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</si>
  <si>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</si>
  <si>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</si>
  <si>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</si>
  <si>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</si>
  <si>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</si>
  <si>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</si>
  <si>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</si>
  <si>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</si>
  <si>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</si>
  <si>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</si>
  <si>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</si>
  <si>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</si>
  <si>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</si>
  <si>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</si>
  <si>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</si>
  <si>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</si>
  <si>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</si>
  <si>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</si>
  <si>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</si>
  <si>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</si>
  <si>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</si>
  <si>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</si>
  <si>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</si>
  <si>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</si>
  <si>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</si>
  <si>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</si>
  <si>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</si>
  <si>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</si>
  <si>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</si>
  <si>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</si>
  <si>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</si>
  <si>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</si>
  <si>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</si>
  <si>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</si>
  <si>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</si>
  <si>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</si>
  <si>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</si>
  <si>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</si>
  <si>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</si>
  <si>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</si>
  <si>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</si>
  <si>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</si>
  <si>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</si>
  <si>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</si>
  <si>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</si>
  <si>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</si>
  <si>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</si>
  <si>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</si>
  <si>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</si>
  <si>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</si>
  <si>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</si>
  <si>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</si>
  <si>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</si>
  <si>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</si>
  <si>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</si>
  <si>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</si>
  <si>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</si>
  <si>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</si>
  <si>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</si>
  <si>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</si>
  <si>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</si>
  <si>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</si>
  <si>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</si>
  <si>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</si>
  <si>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</si>
  <si>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</si>
  <si>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</si>
  <si>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</si>
  <si>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</si>
  <si>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</si>
  <si>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</si>
  <si>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</si>
  <si>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</si>
  <si>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</si>
  <si>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</si>
  <si>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</si>
  <si>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</si>
  <si>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</si>
  <si>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</si>
  <si>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</si>
  <si>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</si>
  <si>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</si>
  <si>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</si>
  <si>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</si>
  <si>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</si>
  <si>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</si>
  <si>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</si>
  <si>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</si>
  <si>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</si>
  <si>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</si>
  <si>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</si>
  <si>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</si>
  <si>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</si>
  <si>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</si>
  <si>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</si>
  <si>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</si>
  <si>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</si>
  <si>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</si>
  <si>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</si>
  <si>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</si>
  <si>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</si>
  <si>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</si>
  <si>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</si>
  <si>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</si>
  <si>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</si>
  <si>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</si>
  <si>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</si>
  <si>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</si>
  <si>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</si>
  <si>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</si>
  <si>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</si>
  <si>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</si>
  <si>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</si>
  <si>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</si>
  <si>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</si>
  <si>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</si>
  <si>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</si>
  <si>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</si>
  <si>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</si>
  <si>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</si>
  <si>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</si>
  <si>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</si>
  <si>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</si>
  <si>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</si>
  <si>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</si>
  <si>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</si>
  <si>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</si>
  <si>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</si>
  <si>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</si>
  <si>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</si>
  <si>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</si>
  <si>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</si>
  <si>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</si>
  <si>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</si>
  <si>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</si>
  <si>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</si>
  <si>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</si>
  <si>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</si>
  <si>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</si>
  <si>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</si>
  <si>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</si>
  <si>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</si>
  <si>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</si>
  <si>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</si>
  <si>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</si>
  <si>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</si>
  <si>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</si>
  <si>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</si>
  <si>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</si>
  <si>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</si>
  <si>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</si>
  <si>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</si>
  <si>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</si>
  <si>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</si>
  <si>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</si>
  <si>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</si>
  <si>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</si>
  <si>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</si>
  <si>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</si>
  <si>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</si>
  <si>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</si>
  <si>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</si>
  <si>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</si>
  <si>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</si>
  <si>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</si>
  <si>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</si>
  <si>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</si>
  <si>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</si>
  <si>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</si>
  <si>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</si>
  <si>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</si>
  <si>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</si>
  <si>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</si>
  <si>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</si>
  <si>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</si>
  <si>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</si>
  <si>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</si>
  <si>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</si>
  <si>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</si>
  <si>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</si>
  <si>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</si>
  <si>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</si>
  <si>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</si>
  <si>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</si>
  <si>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</si>
  <si>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</si>
  <si>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</si>
  <si>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</si>
  <si>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</si>
  <si>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</si>
  <si>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</si>
  <si>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</si>
  <si>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</si>
  <si>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</si>
  <si>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</si>
  <si>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</si>
  <si>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</si>
  <si>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</si>
  <si>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</si>
  <si>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</si>
  <si>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</si>
  <si>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</si>
  <si>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</si>
  <si>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</si>
  <si>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</si>
  <si>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</si>
  <si>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</si>
  <si>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</si>
  <si>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</si>
  <si>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</si>
  <si>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</si>
  <si>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</si>
  <si>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</si>
  <si>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</si>
  <si>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</si>
  <si>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</si>
  <si>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</si>
  <si>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</si>
  <si>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</si>
  <si>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</si>
  <si>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</si>
  <si>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</si>
  <si>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</si>
  <si>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</si>
  <si>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</si>
  <si>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</si>
  <si>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</si>
  <si>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</si>
  <si>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</si>
  <si>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</si>
  <si>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</si>
  <si>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</si>
  <si>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</si>
  <si>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</si>
  <si>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</si>
  <si>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</si>
  <si>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</si>
  <si>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</si>
  <si>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</si>
  <si>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</si>
  <si>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</si>
  <si>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</si>
  <si>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</si>
  <si>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</si>
  <si>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</si>
  <si>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</si>
  <si>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</si>
  <si>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</si>
  <si>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</si>
  <si>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</si>
  <si>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</si>
  <si>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</si>
  <si>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</si>
  <si>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</si>
  <si>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</si>
  <si>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</si>
  <si>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</si>
  <si>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</si>
  <si>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</si>
  <si>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</si>
  <si>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</si>
  <si>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</si>
  <si>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</si>
  <si>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</si>
  <si>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</si>
  <si>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</si>
  <si>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</si>
  <si>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</si>
  <si>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</si>
  <si>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</si>
  <si>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</si>
  <si>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</si>
  <si>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</si>
  <si>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</si>
  <si>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</si>
  <si>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</si>
  <si>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</si>
  <si>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</si>
  <si>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</si>
  <si>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</si>
  <si>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</si>
  <si>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</si>
  <si>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</si>
  <si>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</si>
  <si>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</si>
  <si>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</si>
  <si>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</si>
  <si>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</si>
  <si>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</si>
  <si>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</si>
  <si>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</si>
  <si>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</si>
  <si>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</si>
  <si>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</si>
  <si>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</si>
  <si>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</si>
  <si>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</si>
  <si>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</si>
  <si>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</si>
  <si>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</si>
  <si>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</si>
  <si>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</si>
  <si>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</si>
  <si>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</si>
  <si>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</si>
  <si>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</si>
  <si>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</si>
  <si>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</si>
  <si>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</si>
  <si>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</si>
  <si>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</si>
  <si>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</si>
  <si>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</si>
  <si>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</si>
  <si>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</si>
  <si>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</si>
  <si>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</si>
  <si>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</si>
  <si>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</si>
  <si>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</si>
  <si>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</si>
  <si>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</si>
  <si>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</si>
  <si>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</si>
  <si>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</si>
  <si>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</si>
  <si>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</si>
  <si>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</si>
  <si>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</si>
  <si>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</si>
  <si>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</si>
  <si>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</si>
  <si>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</si>
  <si>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</si>
  <si>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</si>
  <si>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</si>
  <si>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</si>
  <si>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</si>
  <si>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</si>
  <si>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</si>
  <si>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</si>
  <si>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</si>
  <si>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</si>
  <si>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</si>
  <si>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</si>
  <si>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</si>
  <si>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</si>
  <si>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</si>
  <si>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</si>
  <si>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</si>
  <si>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</si>
  <si>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</si>
  <si>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</si>
  <si>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</si>
  <si>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</si>
  <si>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</si>
  <si>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</si>
  <si>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</si>
  <si>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</si>
  <si>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</si>
  <si>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</si>
  <si>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</si>
  <si>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</si>
  <si>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</si>
  <si>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</si>
  <si>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</si>
  <si>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</si>
  <si>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</si>
  <si>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</si>
  <si>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</si>
  <si>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</si>
  <si>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</si>
  <si>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</si>
  <si>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</si>
  <si>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</si>
  <si>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</si>
  <si>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</si>
  <si>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</si>
  <si>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</si>
  <si>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</si>
  <si>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</si>
  <si>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</si>
  <si>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</si>
  <si>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</si>
  <si>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</si>
  <si>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</si>
  <si>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</si>
  <si>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</si>
  <si>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</si>
  <si>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</si>
  <si>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</si>
  <si>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</si>
  <si>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国立医薬品食品衛生研究所施設管理事務経費</t>
    <rPh sb="0" eb="5">
      <t>コクリツイヤクヒン</t>
    </rPh>
    <rPh sb="5" eb="7">
      <t>ショクヒン</t>
    </rPh>
    <rPh sb="7" eb="9">
      <t>エイセイ</t>
    </rPh>
    <rPh sb="9" eb="11">
      <t>ケンキュウ</t>
    </rPh>
    <rPh sb="11" eb="12">
      <t>ジョ</t>
    </rPh>
    <rPh sb="12" eb="14">
      <t>シセツ</t>
    </rPh>
    <rPh sb="14" eb="16">
      <t>カンリ</t>
    </rPh>
    <rPh sb="16" eb="18">
      <t>ジム</t>
    </rPh>
    <rPh sb="18" eb="20">
      <t>ケイヒ</t>
    </rPh>
    <phoneticPr fontId="5"/>
  </si>
  <si>
    <t>　国立医薬品食品衛生研究所は、国民の健康と生活環境を維持向上させるために必要な試験・研究・調査を行っており、これらを円滑に実施するために必要な施設の維持管理業務を行うことを目的とする。</t>
    <rPh sb="1" eb="13">
      <t>コクリツイヤクヒンショクヒンエイセイケンキュウジョ</t>
    </rPh>
    <rPh sb="15" eb="17">
      <t>コクミン</t>
    </rPh>
    <rPh sb="18" eb="20">
      <t>ケンコウ</t>
    </rPh>
    <rPh sb="21" eb="23">
      <t>セイカツ</t>
    </rPh>
    <rPh sb="23" eb="25">
      <t>カンキョウ</t>
    </rPh>
    <rPh sb="26" eb="28">
      <t>イジ</t>
    </rPh>
    <rPh sb="28" eb="30">
      <t>コウジョウ</t>
    </rPh>
    <rPh sb="36" eb="38">
      <t>ヒツヨウ</t>
    </rPh>
    <rPh sb="39" eb="41">
      <t>シケン</t>
    </rPh>
    <rPh sb="42" eb="44">
      <t>ケンキュウ</t>
    </rPh>
    <rPh sb="45" eb="47">
      <t>チョウサ</t>
    </rPh>
    <rPh sb="48" eb="49">
      <t>オコナ</t>
    </rPh>
    <rPh sb="58" eb="60">
      <t>エンカツ</t>
    </rPh>
    <rPh sb="61" eb="63">
      <t>ジッシ</t>
    </rPh>
    <rPh sb="68" eb="70">
      <t>ヒツヨウ</t>
    </rPh>
    <rPh sb="71" eb="73">
      <t>シセツ</t>
    </rPh>
    <rPh sb="74" eb="76">
      <t>イジ</t>
    </rPh>
    <rPh sb="76" eb="78">
      <t>カンリ</t>
    </rPh>
    <rPh sb="78" eb="80">
      <t>ギョウム</t>
    </rPh>
    <rPh sb="81" eb="82">
      <t>オコナ</t>
    </rPh>
    <rPh sb="86" eb="88">
      <t>モクテキ</t>
    </rPh>
    <phoneticPr fontId="5"/>
  </si>
  <si>
    <t>　医薬品・医療機器、食品、化学物質の品質、安全性及び有効性を評価するための試験・研究・調査を円滑に実施するため、動物庁舎における排水処理や水道設備の管理等の施設の維持管理業務を行う。</t>
    <rPh sb="1" eb="4">
      <t>イヤクヒン</t>
    </rPh>
    <rPh sb="5" eb="7">
      <t>イリョウ</t>
    </rPh>
    <rPh sb="7" eb="9">
      <t>キキ</t>
    </rPh>
    <rPh sb="10" eb="12">
      <t>ショクヒン</t>
    </rPh>
    <rPh sb="13" eb="15">
      <t>カガク</t>
    </rPh>
    <rPh sb="15" eb="17">
      <t>ブッシツ</t>
    </rPh>
    <rPh sb="18" eb="20">
      <t>ヒンシツ</t>
    </rPh>
    <rPh sb="21" eb="24">
      <t>アンゼンセイ</t>
    </rPh>
    <rPh sb="24" eb="25">
      <t>オヨ</t>
    </rPh>
    <rPh sb="26" eb="29">
      <t>ユウコウセイ</t>
    </rPh>
    <rPh sb="30" eb="32">
      <t>ヒョウカ</t>
    </rPh>
    <rPh sb="37" eb="39">
      <t>シケン</t>
    </rPh>
    <rPh sb="40" eb="42">
      <t>ケンキュウ</t>
    </rPh>
    <rPh sb="43" eb="45">
      <t>チョウサ</t>
    </rPh>
    <rPh sb="46" eb="48">
      <t>エンカツ</t>
    </rPh>
    <rPh sb="49" eb="51">
      <t>ジッシ</t>
    </rPh>
    <rPh sb="56" eb="58">
      <t>ドウブツ</t>
    </rPh>
    <rPh sb="58" eb="60">
      <t>チョウシャ</t>
    </rPh>
    <rPh sb="64" eb="66">
      <t>ハイスイ</t>
    </rPh>
    <rPh sb="66" eb="68">
      <t>ショリ</t>
    </rPh>
    <rPh sb="69" eb="71">
      <t>スイドウ</t>
    </rPh>
    <rPh sb="71" eb="73">
      <t>セツビ</t>
    </rPh>
    <rPh sb="74" eb="76">
      <t>カンリ</t>
    </rPh>
    <rPh sb="76" eb="77">
      <t>トウ</t>
    </rPh>
    <rPh sb="78" eb="80">
      <t>シセツ</t>
    </rPh>
    <rPh sb="81" eb="85">
      <t>イジカンリ</t>
    </rPh>
    <rPh sb="85" eb="87">
      <t>ギョウム</t>
    </rPh>
    <rPh sb="88" eb="89">
      <t>オコナ</t>
    </rPh>
    <phoneticPr fontId="5"/>
  </si>
  <si>
    <t>-</t>
    <phoneticPr fontId="5"/>
  </si>
  <si>
    <t>-</t>
    <phoneticPr fontId="5"/>
  </si>
  <si>
    <t>-</t>
    <phoneticPr fontId="5"/>
  </si>
  <si>
    <t>-</t>
    <phoneticPr fontId="5"/>
  </si>
  <si>
    <t>-</t>
    <phoneticPr fontId="5"/>
  </si>
  <si>
    <t>-</t>
    <phoneticPr fontId="5"/>
  </si>
  <si>
    <t>-</t>
    <phoneticPr fontId="5"/>
  </si>
  <si>
    <t>庁費</t>
    <rPh sb="0" eb="1">
      <t>チョウ</t>
    </rPh>
    <rPh sb="1" eb="2">
      <t>ヒ</t>
    </rPh>
    <phoneticPr fontId="5"/>
  </si>
  <si>
    <t>円滑に研究・実験等を実施するために必要な施設の稼働率を100％にする。</t>
    <rPh sb="0" eb="2">
      <t>エンカツ</t>
    </rPh>
    <rPh sb="3" eb="5">
      <t>ケンキュウ</t>
    </rPh>
    <rPh sb="6" eb="8">
      <t>ジッケン</t>
    </rPh>
    <rPh sb="8" eb="9">
      <t>トウ</t>
    </rPh>
    <rPh sb="10" eb="12">
      <t>ジッシ</t>
    </rPh>
    <rPh sb="17" eb="19">
      <t>ヒツヨウ</t>
    </rPh>
    <rPh sb="20" eb="22">
      <t>シセツ</t>
    </rPh>
    <rPh sb="23" eb="25">
      <t>カドウ</t>
    </rPh>
    <rPh sb="25" eb="26">
      <t>リツ</t>
    </rPh>
    <phoneticPr fontId="5"/>
  </si>
  <si>
    <t>水処理施設稼働率</t>
    <rPh sb="0" eb="1">
      <t>ミズ</t>
    </rPh>
    <rPh sb="1" eb="3">
      <t>ショリ</t>
    </rPh>
    <rPh sb="3" eb="5">
      <t>シセツ</t>
    </rPh>
    <rPh sb="5" eb="7">
      <t>カドウ</t>
    </rPh>
    <rPh sb="7" eb="8">
      <t>リツ</t>
    </rPh>
    <phoneticPr fontId="5"/>
  </si>
  <si>
    <t>％</t>
    <phoneticPr fontId="5"/>
  </si>
  <si>
    <t>水処理施設運転記録</t>
    <rPh sb="0" eb="1">
      <t>ミズ</t>
    </rPh>
    <rPh sb="1" eb="3">
      <t>ショリ</t>
    </rPh>
    <rPh sb="3" eb="5">
      <t>シセツ</t>
    </rPh>
    <rPh sb="5" eb="7">
      <t>ウンテン</t>
    </rPh>
    <rPh sb="7" eb="9">
      <t>キロク</t>
    </rPh>
    <phoneticPr fontId="5"/>
  </si>
  <si>
    <t>22,932/365</t>
    <phoneticPr fontId="5"/>
  </si>
  <si>
    <t>22,281/365</t>
    <phoneticPr fontId="5"/>
  </si>
  <si>
    <t>点</t>
    <rPh sb="0" eb="1">
      <t>テン</t>
    </rPh>
    <phoneticPr fontId="5"/>
  </si>
  <si>
    <t>582</t>
    <phoneticPr fontId="5"/>
  </si>
  <si>
    <t>530</t>
    <phoneticPr fontId="5"/>
  </si>
  <si>
    <t>469</t>
    <phoneticPr fontId="5"/>
  </si>
  <si>
    <t>853</t>
    <phoneticPr fontId="5"/>
  </si>
  <si>
    <t>864</t>
    <phoneticPr fontId="5"/>
  </si>
  <si>
    <t>833</t>
    <phoneticPr fontId="5"/>
  </si>
  <si>
    <t>-</t>
    <phoneticPr fontId="5"/>
  </si>
  <si>
    <t>-</t>
    <phoneticPr fontId="5"/>
  </si>
  <si>
    <t>X:執行額（千円）／Y:水処理施設年間稼働日数　　　　　　　　　　　</t>
    <rPh sb="2" eb="4">
      <t>シッコウ</t>
    </rPh>
    <rPh sb="4" eb="5">
      <t>ガク</t>
    </rPh>
    <rPh sb="6" eb="8">
      <t>センエン</t>
    </rPh>
    <rPh sb="17" eb="19">
      <t>ネンカン</t>
    </rPh>
    <rPh sb="21" eb="23">
      <t>ニッスウ</t>
    </rPh>
    <phoneticPr fontId="5"/>
  </si>
  <si>
    <t>　　X/Y</t>
    <phoneticPr fontId="5"/>
  </si>
  <si>
    <t>22,281/365</t>
    <phoneticPr fontId="5"/>
  </si>
  <si>
    <t>21,835/365</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</si>
  <si>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</si>
  <si>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</si>
  <si>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</si>
  <si>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国立医薬品食品衛生研究所における医薬品・医療機器、食品、化学物質の品質、安全性及び有効性を評価するための試験・研究・調査を円滑に実施するため、動物庁舎における排水処理や水道設備の管理等の施設の維持管理業務を行う。
これにより、同研究所が行う国民の健康と生活環境を維持向上させるために必要な試験・研究・調査の円滑な実施に資するもの。</t>
    <phoneticPr fontId="5"/>
  </si>
  <si>
    <t>本事業は、国立医薬品食品衛生研究所が実施する試験・研究・調査を円滑に実施するために必要な施設の維持管理業務を行うことを目的としている。一方、国立医薬品食品衛生研究所競争的研究事務経費は、同じく事務経費ではあるものの、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従って、内容及び経費執行に重複はない。</t>
    <phoneticPr fontId="5"/>
  </si>
  <si>
    <t>国立医薬品食品衛生研究所競争的研究事務経費</t>
    <phoneticPr fontId="5"/>
  </si>
  <si>
    <t>・執行管理表により支出先及び使途等について管理を行い、経費の適切な執行に努めている。
・施設内排水処理等業務が１者応札となった要因は、対象例が少なく老朽化した研究施設であるため、当該設備を維持管理可能な熟練の技術者を用意することが困難であることが考えられる。</t>
    <phoneticPr fontId="5"/>
  </si>
  <si>
    <t>適切に予算を執行し、事業の目的を達成できているため、引き続き経費の適切な執行及び目的の達成に努める。
また、１者応札案件の対応方針として、排水処理施設、焼却炉管理業者に通ずる業界への広報活動を実施する。</t>
    <phoneticPr fontId="5"/>
  </si>
  <si>
    <t>A.三協ラボサービス（株）</t>
    <phoneticPr fontId="5"/>
  </si>
  <si>
    <t>三協ラボサービス（株）</t>
    <phoneticPr fontId="5"/>
  </si>
  <si>
    <t>実験動物飼育管理業務</t>
    <phoneticPr fontId="5"/>
  </si>
  <si>
    <t>（株）クリタス</t>
    <phoneticPr fontId="5"/>
  </si>
  <si>
    <t>施設内排水処理等業務に係る経費</t>
    <rPh sb="0" eb="2">
      <t>シセツ</t>
    </rPh>
    <rPh sb="2" eb="3">
      <t>ナイ</t>
    </rPh>
    <rPh sb="3" eb="5">
      <t>ハイスイ</t>
    </rPh>
    <rPh sb="5" eb="7">
      <t>ショリ</t>
    </rPh>
    <rPh sb="7" eb="8">
      <t>トウ</t>
    </rPh>
    <rPh sb="8" eb="10">
      <t>ギョウム</t>
    </rPh>
    <rPh sb="11" eb="12">
      <t>カカ</t>
    </rPh>
    <rPh sb="13" eb="15">
      <t>ケイヒ</t>
    </rPh>
    <phoneticPr fontId="5"/>
  </si>
  <si>
    <t>温室効果ガス排出量検証に係る経費</t>
    <rPh sb="12" eb="13">
      <t>カカ</t>
    </rPh>
    <rPh sb="14" eb="16">
      <t>ケイヒ</t>
    </rPh>
    <phoneticPr fontId="5"/>
  </si>
  <si>
    <t>一般財団法人日本品質保証機構</t>
    <phoneticPr fontId="5"/>
  </si>
  <si>
    <t>-</t>
    <phoneticPr fontId="5"/>
  </si>
  <si>
    <t>雑役務費</t>
    <rPh sb="0" eb="1">
      <t>ザツ</t>
    </rPh>
    <rPh sb="1" eb="4">
      <t>エキムヒ</t>
    </rPh>
    <phoneticPr fontId="5"/>
  </si>
  <si>
    <t>実験動物飼育管理業務</t>
    <phoneticPr fontId="5"/>
  </si>
  <si>
    <t>‐</t>
  </si>
  <si>
    <t>妥当なコストとなっている。</t>
    <rPh sb="0" eb="2">
      <t>ダトウ</t>
    </rPh>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</si>
  <si>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</si>
  <si>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</si>
  <si>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</si>
  <si>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</si>
  <si>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29年度の施設稼働率は100%であり、見込みに見合ったものとなっている。</t>
    <phoneticPr fontId="5"/>
  </si>
  <si>
    <t>施設を適切に維持管理したことにより、研究業務を円滑に実施できた。</t>
    <phoneticPr fontId="5"/>
  </si>
  <si>
    <t>有</t>
  </si>
  <si>
    <t>国民の健康と生活環境を維持向上させるために必要な試験等の実施に必要な施設の維持管理を行っており、国民のニーズが高く、国費の投入の必要がある。</t>
    <phoneticPr fontId="5"/>
  </si>
  <si>
    <t>当所は国の試験研究機関であり、国が実施することが適当である。</t>
    <phoneticPr fontId="5"/>
  </si>
  <si>
    <t>国民の健康と生活環境を維持向上させるために必要な試験等の実施に必要な施設の維持管理を行っており、優先度は高い。</t>
    <phoneticPr fontId="5"/>
  </si>
  <si>
    <t>-</t>
    <phoneticPr fontId="5"/>
  </si>
  <si>
    <t>-</t>
    <phoneticPr fontId="5"/>
  </si>
  <si>
    <t>無</t>
  </si>
  <si>
    <t>会計法に基づき一般競争入札を実施し、競争性を確保したが、結果として応札者は1者となった。随意契約の場合であっても複数者から見積を徴収し、最廉価格の者と契約を締結した。なお、１者応札となった案件については、公告期間を十分確保する等、応札者が複数となるよう競争性を確保していきたい。</t>
    <phoneticPr fontId="5"/>
  </si>
  <si>
    <t>-</t>
    <phoneticPr fontId="5"/>
  </si>
  <si>
    <t>水処理施設年間稼働日数</t>
    <phoneticPr fontId="5"/>
  </si>
  <si>
    <t>日</t>
    <rPh sb="0" eb="1">
      <t>ニチ</t>
    </rPh>
    <phoneticPr fontId="5"/>
  </si>
  <si>
    <t>点検対象外</t>
    <rPh sb="0" eb="5">
      <t>テンケンタイショウガイ</t>
    </rPh>
    <phoneticPr fontId="5"/>
  </si>
  <si>
    <t>国立医薬品食品衛生研究所の維持管理に必要な経費であるため、引き続き、必要な予算額を確保し、適正な執行に努めること。</t>
    <rPh sb="13" eb="15">
      <t>イジ</t>
    </rPh>
    <rPh sb="15" eb="17">
      <t>カンリ</t>
    </rPh>
    <rPh sb="18" eb="20">
      <t>ヒツヨウ</t>
    </rPh>
    <rPh sb="21" eb="23">
      <t>ケイヒ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</si>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</sst>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11" fillId="0" borderId="70" xfId="0" applyNumberFormat="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177800</xdr:colOff>
      <xdr:row>740</xdr:row>
      <xdr:rowOff>63500</xdr:rowOff>
    </xdr:from>
    <xdr:to>
      <xdr:col>35</xdr:col>
      <xdr:colOff>189101</xdr:colOff>
      <xdr:row>742</xdr:row>
      <xdr:rowOff>93430</xdr:rowOff>
    </xdr:to>
    <xdr:sp macro="" textlink="">
      <xdr:nvSpPr>
        <xdr:cNvPr id="2" name="正方形/長方形 1"/>
        <xdr:cNvSpPr/>
      </xdr:nvSpPr>
      <xdr:spPr>
        <a:xfrm>
          <a:off x="4445000" y="37858700"/>
          <a:ext cx="2856101" cy="7411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a:t>
          </a:r>
          <a:r>
            <a:rPr kumimoji="1" lang="en-US" altLang="ja-JP" sz="1100"/>
            <a:t>.</a:t>
          </a:r>
          <a:r>
            <a:rPr kumimoji="1" lang="ja-JP" altLang="en-US" sz="1100"/>
            <a:t>３百万円</a:t>
          </a:r>
          <a:endParaRPr kumimoji="1" lang="en-US" altLang="ja-JP" sz="1100"/>
        </a:p>
      </xdr:txBody>
    </xdr:sp>
    <xdr:clientData/>
  </xdr:twoCellAnchor>
  <xdr:twoCellAnchor>
    <xdr:from>
      <xdr:col>28</xdr:col>
      <xdr:colOff>165104</xdr:colOff>
      <xdr:row>742</xdr:row>
      <xdr:rowOff>63500</xdr:rowOff>
    </xdr:from>
    <xdr:to>
      <xdr:col>28</xdr:col>
      <xdr:colOff>177800</xdr:colOff>
      <xdr:row>751</xdr:row>
      <xdr:rowOff>190500</xdr:rowOff>
    </xdr:to>
    <xdr:cxnSp macro="">
      <xdr:nvCxnSpPr>
        <xdr:cNvPr id="3" name="直線矢印コネクタ 2"/>
        <xdr:cNvCxnSpPr/>
      </xdr:nvCxnSpPr>
      <xdr:spPr>
        <a:xfrm>
          <a:off x="5854704" y="38569900"/>
          <a:ext cx="12696" cy="33274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751</xdr:row>
      <xdr:rowOff>228600</xdr:rowOff>
    </xdr:from>
    <xdr:to>
      <xdr:col>35</xdr:col>
      <xdr:colOff>107764</xdr:colOff>
      <xdr:row>753</xdr:row>
      <xdr:rowOff>279404</xdr:rowOff>
    </xdr:to>
    <xdr:sp macro="" textlink="">
      <xdr:nvSpPr>
        <xdr:cNvPr id="8" name="正方形/長方形 7"/>
        <xdr:cNvSpPr/>
      </xdr:nvSpPr>
      <xdr:spPr>
        <a:xfrm>
          <a:off x="4622800" y="419354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民間企業（２社）</a:t>
          </a:r>
          <a:endParaRPr kumimoji="1" lang="en-US" altLang="ja-JP" sz="1100"/>
        </a:p>
        <a:p>
          <a:pPr algn="ctr"/>
          <a:r>
            <a:rPr kumimoji="1" lang="ja-JP" altLang="en-US" sz="1100"/>
            <a:t>２２．１百万円</a:t>
          </a:r>
        </a:p>
      </xdr:txBody>
    </xdr:sp>
    <xdr:clientData/>
  </xdr:twoCellAnchor>
  <xdr:twoCellAnchor>
    <xdr:from>
      <xdr:col>21</xdr:col>
      <xdr:colOff>114300</xdr:colOff>
      <xdr:row>754</xdr:row>
      <xdr:rowOff>63500</xdr:rowOff>
    </xdr:from>
    <xdr:to>
      <xdr:col>36</xdr:col>
      <xdr:colOff>7144</xdr:colOff>
      <xdr:row>755</xdr:row>
      <xdr:rowOff>291306</xdr:rowOff>
    </xdr:to>
    <xdr:sp macro="" textlink="">
      <xdr:nvSpPr>
        <xdr:cNvPr id="9" name="大かっこ 8"/>
        <xdr:cNvSpPr/>
      </xdr:nvSpPr>
      <xdr:spPr>
        <a:xfrm>
          <a:off x="4381500" y="42837100"/>
          <a:ext cx="2940844" cy="5834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施設内排水処理等業務に係る経費、実験動物飼育管理業務に係る経費</a:t>
          </a:r>
        </a:p>
      </xdr:txBody>
    </xdr:sp>
    <xdr:clientData/>
  </xdr:twoCellAnchor>
  <xdr:twoCellAnchor>
    <xdr:from>
      <xdr:col>37</xdr:col>
      <xdr:colOff>38100</xdr:colOff>
      <xdr:row>743</xdr:row>
      <xdr:rowOff>342900</xdr:rowOff>
    </xdr:from>
    <xdr:to>
      <xdr:col>49</xdr:col>
      <xdr:colOff>196664</xdr:colOff>
      <xdr:row>746</xdr:row>
      <xdr:rowOff>38104</xdr:rowOff>
    </xdr:to>
    <xdr:sp macro="" textlink="">
      <xdr:nvSpPr>
        <xdr:cNvPr id="10" name="正方形/長方形 9"/>
        <xdr:cNvSpPr/>
      </xdr:nvSpPr>
      <xdr:spPr>
        <a:xfrm>
          <a:off x="7556500" y="39204900"/>
          <a:ext cx="2596964" cy="7620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一般財団法人日本品質保証機構</a:t>
          </a:r>
          <a:endParaRPr kumimoji="1" lang="en-US" altLang="ja-JP" sz="1100"/>
        </a:p>
        <a:p>
          <a:pPr algn="ctr"/>
          <a:r>
            <a:rPr kumimoji="1" lang="ja-JP" altLang="en-US" sz="1100"/>
            <a:t>０．２百万円</a:t>
          </a:r>
        </a:p>
      </xdr:txBody>
    </xdr:sp>
    <xdr:clientData/>
  </xdr:twoCellAnchor>
  <xdr:twoCellAnchor>
    <xdr:from>
      <xdr:col>28</xdr:col>
      <xdr:colOff>190500</xdr:colOff>
      <xdr:row>745</xdr:row>
      <xdr:rowOff>25400</xdr:rowOff>
    </xdr:from>
    <xdr:to>
      <xdr:col>37</xdr:col>
      <xdr:colOff>38100</xdr:colOff>
      <xdr:row>745</xdr:row>
      <xdr:rowOff>38100</xdr:rowOff>
    </xdr:to>
    <xdr:cxnSp macro="">
      <xdr:nvCxnSpPr>
        <xdr:cNvPr id="11" name="直線矢印コネクタ 10"/>
        <xdr:cNvCxnSpPr/>
      </xdr:nvCxnSpPr>
      <xdr:spPr>
        <a:xfrm>
          <a:off x="5880100" y="39598600"/>
          <a:ext cx="1676400" cy="127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63499</xdr:colOff>
      <xdr:row>746</xdr:row>
      <xdr:rowOff>169333</xdr:rowOff>
    </xdr:from>
    <xdr:to>
      <xdr:col>49</xdr:col>
      <xdr:colOff>358510</xdr:colOff>
      <xdr:row>748</xdr:row>
      <xdr:rowOff>47889</xdr:rowOff>
    </xdr:to>
    <xdr:sp macro="" textlink="">
      <xdr:nvSpPr>
        <xdr:cNvPr id="12" name="大かっこ 11"/>
        <xdr:cNvSpPr/>
      </xdr:nvSpPr>
      <xdr:spPr>
        <a:xfrm>
          <a:off x="7302499" y="41126833"/>
          <a:ext cx="2909094" cy="5770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温室効果ガス排出量検証に係る経費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5" zoomScale="75" zoomScaleNormal="75" zoomScaleSheetLayoutView="75" zoomScalePageLayoutView="85" workbookViewId="0">
      <selection activeCell="BB15" sqref="BB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833</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563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150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552</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2" t="s">
        <v>548</v>
      </c>
      <c r="Z7" s="293"/>
      <c r="AA7" s="293"/>
      <c r="AB7" s="293"/>
      <c r="AC7" s="293"/>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389</v>
      </c>
      <c r="B8" s="831"/>
      <c r="C8" s="831"/>
      <c r="D8" s="831"/>
      <c r="E8" s="831"/>
      <c r="F8" s="832"/>
      <c r="G8" s="220" t="str">
        <f>入力規則等!A26</f>
        <v>医療分野の研究開発関連、科学技術・イノベーション</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6"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1" t="s">
        <v>564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565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0"/>
    </row>
    <row r="13" spans="1:50" ht="21" customHeight="1" x14ac:dyDescent="0.15">
      <c r="A13" s="139"/>
      <c r="B13" s="140"/>
      <c r="C13" s="140"/>
      <c r="D13" s="140"/>
      <c r="E13" s="140"/>
      <c r="F13" s="141"/>
      <c r="G13" s="741" t="s">
        <v>6</v>
      </c>
      <c r="H13" s="742"/>
      <c r="I13" s="632" t="s">
        <v>7</v>
      </c>
      <c r="J13" s="633"/>
      <c r="K13" s="633"/>
      <c r="L13" s="633"/>
      <c r="M13" s="633"/>
      <c r="N13" s="633"/>
      <c r="O13" s="634"/>
      <c r="P13" s="97">
        <v>23</v>
      </c>
      <c r="Q13" s="98"/>
      <c r="R13" s="98"/>
      <c r="S13" s="98"/>
      <c r="T13" s="98"/>
      <c r="U13" s="98"/>
      <c r="V13" s="99"/>
      <c r="W13" s="97">
        <v>22</v>
      </c>
      <c r="X13" s="98"/>
      <c r="Y13" s="98"/>
      <c r="Z13" s="98"/>
      <c r="AA13" s="98"/>
      <c r="AB13" s="98"/>
      <c r="AC13" s="99"/>
      <c r="AD13" s="97">
        <v>22</v>
      </c>
      <c r="AE13" s="98"/>
      <c r="AF13" s="98"/>
      <c r="AG13" s="98"/>
      <c r="AH13" s="98"/>
      <c r="AI13" s="98"/>
      <c r="AJ13" s="99"/>
      <c r="AK13" s="97">
        <v>22</v>
      </c>
      <c r="AL13" s="98"/>
      <c r="AM13" s="98"/>
      <c r="AN13" s="98"/>
      <c r="AO13" s="98"/>
      <c r="AP13" s="98"/>
      <c r="AQ13" s="99"/>
      <c r="AR13" s="94">
        <v>22</v>
      </c>
      <c r="AS13" s="95"/>
      <c r="AT13" s="95"/>
      <c r="AU13" s="95"/>
      <c r="AV13" s="95"/>
      <c r="AW13" s="95"/>
      <c r="AX13" s="391"/>
    </row>
    <row r="14" spans="1:50" ht="21" customHeight="1" x14ac:dyDescent="0.15">
      <c r="A14" s="139"/>
      <c r="B14" s="140"/>
      <c r="C14" s="140"/>
      <c r="D14" s="140"/>
      <c r="E14" s="140"/>
      <c r="F14" s="141"/>
      <c r="G14" s="743"/>
      <c r="H14" s="744"/>
      <c r="I14" s="574" t="s">
        <v>8</v>
      </c>
      <c r="J14" s="626"/>
      <c r="K14" s="626"/>
      <c r="L14" s="626"/>
      <c r="M14" s="626"/>
      <c r="N14" s="626"/>
      <c r="O14" s="627"/>
      <c r="P14" s="97" t="s">
        <v>566</v>
      </c>
      <c r="Q14" s="98"/>
      <c r="R14" s="98"/>
      <c r="S14" s="98"/>
      <c r="T14" s="98"/>
      <c r="U14" s="98"/>
      <c r="V14" s="99"/>
      <c r="W14" s="97" t="s">
        <v>567</v>
      </c>
      <c r="X14" s="98"/>
      <c r="Y14" s="98"/>
      <c r="Z14" s="98"/>
      <c r="AA14" s="98"/>
      <c r="AB14" s="98"/>
      <c r="AC14" s="99"/>
      <c r="AD14" s="97" t="s">
        <v>571</v>
      </c>
      <c r="AE14" s="98"/>
      <c r="AF14" s="98"/>
      <c r="AG14" s="98"/>
      <c r="AH14" s="98"/>
      <c r="AI14" s="98"/>
      <c r="AJ14" s="99"/>
      <c r="AK14" s="97" t="s">
        <v>572</v>
      </c>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3"/>
      <c r="H15" s="744"/>
      <c r="I15" s="574" t="s">
        <v>51</v>
      </c>
      <c r="J15" s="575"/>
      <c r="K15" s="575"/>
      <c r="L15" s="575"/>
      <c r="M15" s="575"/>
      <c r="N15" s="575"/>
      <c r="O15" s="576"/>
      <c r="P15" s="97" t="s">
        <v>567</v>
      </c>
      <c r="Q15" s="98"/>
      <c r="R15" s="98"/>
      <c r="S15" s="98"/>
      <c r="T15" s="98"/>
      <c r="U15" s="98"/>
      <c r="V15" s="99"/>
      <c r="W15" s="97" t="s">
        <v>569</v>
      </c>
      <c r="X15" s="98"/>
      <c r="Y15" s="98"/>
      <c r="Z15" s="98"/>
      <c r="AA15" s="98"/>
      <c r="AB15" s="98"/>
      <c r="AC15" s="99"/>
      <c r="AD15" s="97" t="s">
        <v>569</v>
      </c>
      <c r="AE15" s="98"/>
      <c r="AF15" s="98"/>
      <c r="AG15" s="98"/>
      <c r="AH15" s="98"/>
      <c r="AI15" s="98"/>
      <c r="AJ15" s="99"/>
      <c r="AK15" s="97" t="s">
        <v>572</v>
      </c>
      <c r="AL15" s="98"/>
      <c r="AM15" s="98"/>
      <c r="AN15" s="98"/>
      <c r="AO15" s="98"/>
      <c r="AP15" s="98"/>
      <c r="AQ15" s="99"/>
      <c r="AR15" s="97" t="s">
        <v>634</v>
      </c>
      <c r="AS15" s="98"/>
      <c r="AT15" s="98"/>
      <c r="AU15" s="98"/>
      <c r="AV15" s="98"/>
      <c r="AW15" s="98"/>
      <c r="AX15" s="625"/>
    </row>
    <row r="16" spans="1:50" ht="21" customHeight="1" x14ac:dyDescent="0.15">
      <c r="A16" s="139"/>
      <c r="B16" s="140"/>
      <c r="C16" s="140"/>
      <c r="D16" s="140"/>
      <c r="E16" s="140"/>
      <c r="F16" s="141"/>
      <c r="G16" s="743"/>
      <c r="H16" s="744"/>
      <c r="I16" s="574" t="s">
        <v>52</v>
      </c>
      <c r="J16" s="575"/>
      <c r="K16" s="575"/>
      <c r="L16" s="575"/>
      <c r="M16" s="575"/>
      <c r="N16" s="575"/>
      <c r="O16" s="576"/>
      <c r="P16" s="97" t="s">
        <v>568</v>
      </c>
      <c r="Q16" s="98"/>
      <c r="R16" s="98"/>
      <c r="S16" s="98"/>
      <c r="T16" s="98"/>
      <c r="U16" s="98"/>
      <c r="V16" s="99"/>
      <c r="W16" s="97" t="s">
        <v>567</v>
      </c>
      <c r="X16" s="98"/>
      <c r="Y16" s="98"/>
      <c r="Z16" s="98"/>
      <c r="AA16" s="98"/>
      <c r="AB16" s="98"/>
      <c r="AC16" s="99"/>
      <c r="AD16" s="97" t="s">
        <v>571</v>
      </c>
      <c r="AE16" s="98"/>
      <c r="AF16" s="98"/>
      <c r="AG16" s="98"/>
      <c r="AH16" s="98"/>
      <c r="AI16" s="98"/>
      <c r="AJ16" s="99"/>
      <c r="AK16" s="97" t="s">
        <v>572</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6"/>
      <c r="K17" s="626"/>
      <c r="L17" s="626"/>
      <c r="M17" s="626"/>
      <c r="N17" s="626"/>
      <c r="O17" s="627"/>
      <c r="P17" s="97" t="s">
        <v>567</v>
      </c>
      <c r="Q17" s="98"/>
      <c r="R17" s="98"/>
      <c r="S17" s="98"/>
      <c r="T17" s="98"/>
      <c r="U17" s="98"/>
      <c r="V17" s="99"/>
      <c r="W17" s="97" t="s">
        <v>570</v>
      </c>
      <c r="X17" s="98"/>
      <c r="Y17" s="98"/>
      <c r="Z17" s="98"/>
      <c r="AA17" s="98"/>
      <c r="AB17" s="98"/>
      <c r="AC17" s="99"/>
      <c r="AD17" s="97" t="s">
        <v>570</v>
      </c>
      <c r="AE17" s="98"/>
      <c r="AF17" s="98"/>
      <c r="AG17" s="98"/>
      <c r="AH17" s="98"/>
      <c r="AI17" s="98"/>
      <c r="AJ17" s="99"/>
      <c r="AK17" s="97" t="s">
        <v>572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23</v>
      </c>
      <c r="Q18" s="104"/>
      <c r="R18" s="104"/>
      <c r="S18" s="104"/>
      <c r="T18" s="104"/>
      <c r="U18" s="104"/>
      <c r="V18" s="105"/>
      <c r="W18" s="103">
        <f>SUM(W13:AC17)</f>
        <v>22</v>
      </c>
      <c r="X18" s="104"/>
      <c r="Y18" s="104"/>
      <c r="Z18" s="104"/>
      <c r="AA18" s="104"/>
      <c r="AB18" s="104"/>
      <c r="AC18" s="105"/>
      <c r="AD18" s="103">
        <f>SUM(AD13:AJ17)</f>
        <v>22</v>
      </c>
      <c r="AE18" s="104"/>
      <c r="AF18" s="104"/>
      <c r="AG18" s="104"/>
      <c r="AH18" s="104"/>
      <c r="AI18" s="104"/>
      <c r="AJ18" s="105"/>
      <c r="AK18" s="103">
        <f>SUM(AK13:AQ17)</f>
        <v>22</v>
      </c>
      <c r="AL18" s="104"/>
      <c r="AM18" s="104"/>
      <c r="AN18" s="104"/>
      <c r="AO18" s="104"/>
      <c r="AP18" s="104"/>
      <c r="AQ18" s="105"/>
      <c r="AR18" s="103">
        <f>SUM(AR13:AX17)</f>
        <v>22</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23</v>
      </c>
      <c r="Q19" s="98"/>
      <c r="R19" s="98"/>
      <c r="S19" s="98"/>
      <c r="T19" s="98"/>
      <c r="U19" s="98"/>
      <c r="V19" s="99"/>
      <c r="W19" s="97">
        <v>22</v>
      </c>
      <c r="X19" s="98"/>
      <c r="Y19" s="98"/>
      <c r="Z19" s="98"/>
      <c r="AA19" s="98"/>
      <c r="AB19" s="98"/>
      <c r="AC19" s="99"/>
      <c r="AD19" s="97">
        <v>22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0" t="s">
        <v>497</v>
      </c>
      <c r="H21" s="931"/>
      <c r="I21" s="931"/>
      <c r="J21" s="931"/>
      <c r="K21" s="931"/>
      <c r="L21" s="931"/>
      <c r="M21" s="931"/>
      <c r="N21" s="931"/>
      <c r="O21" s="931"/>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573</v>
      </c>
      <c r="H23" s="183"/>
      <c r="I23" s="183"/>
      <c r="J23" s="183"/>
      <c r="K23" s="183"/>
      <c r="L23" s="183"/>
      <c r="M23" s="183"/>
      <c r="N23" s="183"/>
      <c r="O23" s="184"/>
      <c r="P23" s="94">
        <v>22</v>
      </c>
      <c r="Q23" s="95"/>
      <c r="R23" s="95"/>
      <c r="S23" s="95"/>
      <c r="T23" s="95"/>
      <c r="U23" s="95"/>
      <c r="V23" s="96"/>
      <c r="W23" s="94">
        <v>22</v>
      </c>
      <c r="X23" s="95"/>
      <c r="Y23" s="95"/>
      <c r="Z23" s="95"/>
      <c r="AA23" s="95"/>
      <c r="AB23" s="95"/>
      <c r="AC23" s="96"/>
      <c r="AD23" s="205" t="s">
        <v>632</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22</v>
      </c>
      <c r="Q29" s="225"/>
      <c r="R29" s="225"/>
      <c r="S29" s="225"/>
      <c r="T29" s="225"/>
      <c r="U29" s="225"/>
      <c r="V29" s="226"/>
      <c r="W29" s="224">
        <f>AR13</f>
        <v>22</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4"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5" t="s">
        <v>355</v>
      </c>
      <c r="AR30" s="636"/>
      <c r="AS30" s="636"/>
      <c r="AT30" s="637"/>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572</v>
      </c>
      <c r="AR31" s="133"/>
      <c r="AS31" s="134" t="s">
        <v>356</v>
      </c>
      <c r="AT31" s="168"/>
      <c r="AU31" s="268">
        <v>30</v>
      </c>
      <c r="AV31" s="268"/>
      <c r="AW31" s="376" t="s">
        <v>300</v>
      </c>
      <c r="AX31" s="377"/>
    </row>
    <row r="32" spans="1:50" ht="23.25" customHeight="1" x14ac:dyDescent="0.15">
      <c r="A32" s="514"/>
      <c r="B32" s="512"/>
      <c r="C32" s="512"/>
      <c r="D32" s="512"/>
      <c r="E32" s="512"/>
      <c r="F32" s="513"/>
      <c r="G32" s="539" t="s">
        <v>574</v>
      </c>
      <c r="H32" s="540"/>
      <c r="I32" s="540"/>
      <c r="J32" s="540"/>
      <c r="K32" s="540"/>
      <c r="L32" s="540"/>
      <c r="M32" s="540"/>
      <c r="N32" s="540"/>
      <c r="O32" s="541"/>
      <c r="P32" s="157" t="s">
        <v>575</v>
      </c>
      <c r="Q32" s="157"/>
      <c r="R32" s="157"/>
      <c r="S32" s="157"/>
      <c r="T32" s="157"/>
      <c r="U32" s="157"/>
      <c r="V32" s="157"/>
      <c r="W32" s="157"/>
      <c r="X32" s="228"/>
      <c r="Y32" s="335" t="s">
        <v>12</v>
      </c>
      <c r="Z32" s="548"/>
      <c r="AA32" s="549"/>
      <c r="AB32" s="550" t="s">
        <v>576</v>
      </c>
      <c r="AC32" s="550"/>
      <c r="AD32" s="550"/>
      <c r="AE32" s="361">
        <v>100</v>
      </c>
      <c r="AF32" s="362"/>
      <c r="AG32" s="362"/>
      <c r="AH32" s="362"/>
      <c r="AI32" s="361">
        <v>100</v>
      </c>
      <c r="AJ32" s="362"/>
      <c r="AK32" s="362"/>
      <c r="AL32" s="362"/>
      <c r="AM32" s="361">
        <v>100</v>
      </c>
      <c r="AN32" s="362"/>
      <c r="AO32" s="362"/>
      <c r="AP32" s="362"/>
      <c r="AQ32" s="100" t="s">
        <v>572</v>
      </c>
      <c r="AR32" s="101"/>
      <c r="AS32" s="101"/>
      <c r="AT32" s="102"/>
      <c r="AU32" s="362" t="s">
        <v>587</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576</v>
      </c>
      <c r="AC33" s="521"/>
      <c r="AD33" s="521"/>
      <c r="AE33" s="361">
        <v>100</v>
      </c>
      <c r="AF33" s="362"/>
      <c r="AG33" s="362"/>
      <c r="AH33" s="362"/>
      <c r="AI33" s="361">
        <v>100</v>
      </c>
      <c r="AJ33" s="362"/>
      <c r="AK33" s="362"/>
      <c r="AL33" s="362"/>
      <c r="AM33" s="361">
        <v>100</v>
      </c>
      <c r="AN33" s="362"/>
      <c r="AO33" s="362"/>
      <c r="AP33" s="362"/>
      <c r="AQ33" s="100" t="s">
        <v>572</v>
      </c>
      <c r="AR33" s="101"/>
      <c r="AS33" s="101"/>
      <c r="AT33" s="102"/>
      <c r="AU33" s="362">
        <v>100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100</v>
      </c>
      <c r="AF34" s="362"/>
      <c r="AG34" s="362"/>
      <c r="AH34" s="362"/>
      <c r="AI34" s="361">
        <v>100</v>
      </c>
      <c r="AJ34" s="362"/>
      <c r="AK34" s="362"/>
      <c r="AL34" s="362"/>
      <c r="AM34" s="361">
        <v>100</v>
      </c>
      <c r="AN34" s="362"/>
      <c r="AO34" s="362"/>
      <c r="AP34" s="362"/>
      <c r="AQ34" s="100" t="s">
        <v>572</v>
      </c>
      <c r="AR34" s="101"/>
      <c r="AS34" s="101"/>
      <c r="AT34" s="102"/>
      <c r="AU34" s="362" t="s">
        <v>587</v>
      </c>
      <c r="AV34" s="362"/>
      <c r="AW34" s="362"/>
      <c r="AX34" s="364"/>
    </row>
    <row r="35" spans="1:50" ht="23.25" customHeight="1" x14ac:dyDescent="0.15">
      <c r="A35" s="901" t="s">
        <v>528</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8" t="s">
        <v>491</v>
      </c>
      <c r="B37" s="639"/>
      <c r="C37" s="639"/>
      <c r="D37" s="639"/>
      <c r="E37" s="639"/>
      <c r="F37" s="640"/>
      <c r="G37" s="564" t="s">
        <v>265</v>
      </c>
      <c r="H37" s="378"/>
      <c r="I37" s="378"/>
      <c r="J37" s="378"/>
      <c r="K37" s="378"/>
      <c r="L37" s="378"/>
      <c r="M37" s="378"/>
      <c r="N37" s="378"/>
      <c r="O37" s="565"/>
      <c r="P37" s="628" t="s">
        <v>59</v>
      </c>
      <c r="Q37" s="378"/>
      <c r="R37" s="378"/>
      <c r="S37" s="378"/>
      <c r="T37" s="378"/>
      <c r="U37" s="378"/>
      <c r="V37" s="378"/>
      <c r="W37" s="378"/>
      <c r="X37" s="565"/>
      <c r="Y37" s="629"/>
      <c r="Z37" s="630"/>
      <c r="AA37" s="631"/>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1"/>
      <c r="B41" s="642"/>
      <c r="C41" s="642"/>
      <c r="D41" s="642"/>
      <c r="E41" s="642"/>
      <c r="F41" s="643"/>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8" t="s">
        <v>491</v>
      </c>
      <c r="B44" s="639"/>
      <c r="C44" s="639"/>
      <c r="D44" s="639"/>
      <c r="E44" s="639"/>
      <c r="F44" s="640"/>
      <c r="G44" s="564" t="s">
        <v>265</v>
      </c>
      <c r="H44" s="378"/>
      <c r="I44" s="378"/>
      <c r="J44" s="378"/>
      <c r="K44" s="378"/>
      <c r="L44" s="378"/>
      <c r="M44" s="378"/>
      <c r="N44" s="378"/>
      <c r="O44" s="565"/>
      <c r="P44" s="628" t="s">
        <v>59</v>
      </c>
      <c r="Q44" s="378"/>
      <c r="R44" s="378"/>
      <c r="S44" s="378"/>
      <c r="T44" s="378"/>
      <c r="U44" s="378"/>
      <c r="V44" s="378"/>
      <c r="W44" s="378"/>
      <c r="X44" s="565"/>
      <c r="Y44" s="629"/>
      <c r="Z44" s="630"/>
      <c r="AA44" s="631"/>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1"/>
      <c r="B48" s="642"/>
      <c r="C48" s="642"/>
      <c r="D48" s="642"/>
      <c r="E48" s="642"/>
      <c r="F48" s="643"/>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8" t="s">
        <v>59</v>
      </c>
      <c r="Q51" s="378"/>
      <c r="R51" s="378"/>
      <c r="S51" s="378"/>
      <c r="T51" s="378"/>
      <c r="U51" s="378"/>
      <c r="V51" s="378"/>
      <c r="W51" s="378"/>
      <c r="X51" s="565"/>
      <c r="Y51" s="629"/>
      <c r="Z51" s="630"/>
      <c r="AA51" s="631"/>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1"/>
      <c r="B55" s="642"/>
      <c r="C55" s="642"/>
      <c r="D55" s="642"/>
      <c r="E55" s="642"/>
      <c r="F55" s="643"/>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8" t="s">
        <v>59</v>
      </c>
      <c r="Q58" s="378"/>
      <c r="R58" s="378"/>
      <c r="S58" s="378"/>
      <c r="T58" s="378"/>
      <c r="U58" s="378"/>
      <c r="V58" s="378"/>
      <c r="W58" s="378"/>
      <c r="X58" s="565"/>
      <c r="Y58" s="629"/>
      <c r="Z58" s="630"/>
      <c r="AA58" s="631"/>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5" t="s">
        <v>357</v>
      </c>
      <c r="AF65" s="366"/>
      <c r="AG65" s="366"/>
      <c r="AH65" s="367"/>
      <c r="AI65" s="365" t="s">
        <v>363</v>
      </c>
      <c r="AJ65" s="366"/>
      <c r="AK65" s="366"/>
      <c r="AL65" s="367"/>
      <c r="AM65" s="372" t="s">
        <v>472</v>
      </c>
      <c r="AN65" s="372"/>
      <c r="AO65" s="372"/>
      <c r="AP65" s="365"/>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356</v>
      </c>
      <c r="AT66" s="870"/>
      <c r="AU66" s="268"/>
      <c r="AV66" s="268"/>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518</v>
      </c>
      <c r="AC68" s="978"/>
      <c r="AD68" s="97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519</v>
      </c>
      <c r="AC69" s="979"/>
      <c r="AD69" s="979"/>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518</v>
      </c>
      <c r="AC71" s="978"/>
      <c r="AD71" s="97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519</v>
      </c>
      <c r="AC72" s="979"/>
      <c r="AD72" s="97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5" t="s">
        <v>531</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8"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8" t="s">
        <v>54</v>
      </c>
      <c r="Z88" s="729"/>
      <c r="AA88" s="730"/>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8" t="s">
        <v>13</v>
      </c>
      <c r="Z89" s="729"/>
      <c r="AA89" s="730"/>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8" t="s">
        <v>54</v>
      </c>
      <c r="Z93" s="729"/>
      <c r="AA93" s="730"/>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8" t="s">
        <v>13</v>
      </c>
      <c r="Z94" s="729"/>
      <c r="AA94" s="730"/>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8" t="s">
        <v>54</v>
      </c>
      <c r="Z98" s="729"/>
      <c r="AA98" s="730"/>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0"/>
      <c r="B101" s="491"/>
      <c r="C101" s="491"/>
      <c r="D101" s="491"/>
      <c r="E101" s="491"/>
      <c r="F101" s="492"/>
      <c r="G101" s="157" t="s">
        <v>628</v>
      </c>
      <c r="H101" s="157"/>
      <c r="I101" s="157"/>
      <c r="J101" s="157"/>
      <c r="K101" s="157"/>
      <c r="L101" s="157"/>
      <c r="M101" s="157"/>
      <c r="N101" s="157"/>
      <c r="O101" s="157"/>
      <c r="P101" s="157"/>
      <c r="Q101" s="157"/>
      <c r="R101" s="157"/>
      <c r="S101" s="157"/>
      <c r="T101" s="157"/>
      <c r="U101" s="157"/>
      <c r="V101" s="157"/>
      <c r="W101" s="157"/>
      <c r="X101" s="228"/>
      <c r="Y101" s="817" t="s">
        <v>55</v>
      </c>
      <c r="Z101" s="714"/>
      <c r="AA101" s="715"/>
      <c r="AB101" s="550" t="s">
        <v>629</v>
      </c>
      <c r="AC101" s="550"/>
      <c r="AD101" s="550"/>
      <c r="AE101" s="361">
        <v>365</v>
      </c>
      <c r="AF101" s="362"/>
      <c r="AG101" s="362"/>
      <c r="AH101" s="363"/>
      <c r="AI101" s="361">
        <v>365</v>
      </c>
      <c r="AJ101" s="362"/>
      <c r="AK101" s="362"/>
      <c r="AL101" s="363"/>
      <c r="AM101" s="361">
        <v>365</v>
      </c>
      <c r="AN101" s="362"/>
      <c r="AO101" s="362"/>
      <c r="AP101" s="363"/>
      <c r="AQ101" s="361" t="s">
        <v>567</v>
      </c>
      <c r="AR101" s="362"/>
      <c r="AS101" s="362"/>
      <c r="AT101" s="363"/>
      <c r="AU101" s="361" t="s">
        <v>633</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629</v>
      </c>
      <c r="AC102" s="550"/>
      <c r="AD102" s="550"/>
      <c r="AE102" s="355">
        <v>365</v>
      </c>
      <c r="AF102" s="355"/>
      <c r="AG102" s="355"/>
      <c r="AH102" s="355"/>
      <c r="AI102" s="355">
        <v>365</v>
      </c>
      <c r="AJ102" s="355"/>
      <c r="AK102" s="355"/>
      <c r="AL102" s="355"/>
      <c r="AM102" s="355">
        <v>365</v>
      </c>
      <c r="AN102" s="355"/>
      <c r="AO102" s="355"/>
      <c r="AP102" s="355"/>
      <c r="AQ102" s="818">
        <v>365</v>
      </c>
      <c r="AR102" s="819"/>
      <c r="AS102" s="819"/>
      <c r="AT102" s="820"/>
      <c r="AU102" s="818">
        <v>365</v>
      </c>
      <c r="AV102" s="819"/>
      <c r="AW102" s="819"/>
      <c r="AX102" s="820"/>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8"/>
      <c r="AV105" s="819"/>
      <c r="AW105" s="819"/>
      <c r="AX105" s="820"/>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8"/>
      <c r="AV108" s="819"/>
      <c r="AW108" s="819"/>
      <c r="AX108" s="820"/>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589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v>63</v>
      </c>
      <c r="AF116" s="355"/>
      <c r="AG116" s="355"/>
      <c r="AH116" s="355"/>
      <c r="AI116" s="355">
        <v>61</v>
      </c>
      <c r="AJ116" s="355"/>
      <c r="AK116" s="355"/>
      <c r="AL116" s="355"/>
      <c r="AM116" s="355">
        <v>61</v>
      </c>
      <c r="AN116" s="355"/>
      <c r="AO116" s="355"/>
      <c r="AP116" s="355"/>
      <c r="AQ116" s="361">
        <v>60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590</v>
      </c>
      <c r="AC117" s="339"/>
      <c r="AD117" s="340"/>
      <c r="AE117" s="303" t="s">
        <v>578</v>
      </c>
      <c r="AF117" s="303"/>
      <c r="AG117" s="303"/>
      <c r="AH117" s="303"/>
      <c r="AI117" s="303" t="s">
        <v>579</v>
      </c>
      <c r="AJ117" s="303"/>
      <c r="AK117" s="303"/>
      <c r="AL117" s="303"/>
      <c r="AM117" s="303" t="s">
        <v>591</v>
      </c>
      <c r="AN117" s="303"/>
      <c r="AO117" s="303"/>
      <c r="AP117" s="303"/>
      <c r="AQ117" s="303" t="s">
        <v>592</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593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594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567</v>
      </c>
      <c r="AR133" s="268"/>
      <c r="AS133" s="134" t="s">
        <v>356</v>
      </c>
      <c r="AT133" s="168"/>
      <c r="AU133" s="133">
        <v>30</v>
      </c>
      <c r="AV133" s="133"/>
      <c r="AW133" s="134" t="s">
        <v>300</v>
      </c>
      <c r="AX133" s="135"/>
    </row>
    <row r="134" spans="1:50" ht="39.75" customHeight="1" x14ac:dyDescent="0.15">
      <c r="A134" s="998"/>
      <c r="B134" s="249"/>
      <c r="C134" s="248"/>
      <c r="D134" s="249"/>
      <c r="E134" s="248"/>
      <c r="F134" s="311"/>
      <c r="G134" s="227" t="s">
        <v>595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580</v>
      </c>
      <c r="AC134" s="218"/>
      <c r="AD134" s="218"/>
      <c r="AE134" s="263">
        <v>4.4000000000000004</v>
      </c>
      <c r="AF134" s="101"/>
      <c r="AG134" s="101"/>
      <c r="AH134" s="101"/>
      <c r="AI134" s="263">
        <v>4.3</v>
      </c>
      <c r="AJ134" s="101"/>
      <c r="AK134" s="101"/>
      <c r="AL134" s="101"/>
      <c r="AM134" s="263">
        <v>4.5</v>
      </c>
      <c r="AN134" s="101"/>
      <c r="AO134" s="101"/>
      <c r="AP134" s="101"/>
      <c r="AQ134" s="263" t="s">
        <v>570</v>
      </c>
      <c r="AR134" s="101"/>
      <c r="AS134" s="101"/>
      <c r="AT134" s="101"/>
      <c r="AU134" s="263" t="s">
        <v>633</v>
      </c>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580</v>
      </c>
      <c r="AC135" s="130"/>
      <c r="AD135" s="130"/>
      <c r="AE135" s="263">
        <v>3.5</v>
      </c>
      <c r="AF135" s="101"/>
      <c r="AG135" s="101"/>
      <c r="AH135" s="101"/>
      <c r="AI135" s="263">
        <v>3.5</v>
      </c>
      <c r="AJ135" s="101"/>
      <c r="AK135" s="101"/>
      <c r="AL135" s="101"/>
      <c r="AM135" s="263">
        <v>3.5</v>
      </c>
      <c r="AN135" s="101"/>
      <c r="AO135" s="101"/>
      <c r="AP135" s="101"/>
      <c r="AQ135" s="263" t="s">
        <v>567</v>
      </c>
      <c r="AR135" s="101"/>
      <c r="AS135" s="101"/>
      <c r="AT135" s="101"/>
      <c r="AU135" s="263">
        <v>3.5</v>
      </c>
      <c r="AV135" s="101"/>
      <c r="AW135" s="101"/>
      <c r="AX135" s="219"/>
    </row>
    <row r="136" spans="1:50" ht="18.75" hidden="1"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8"/>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8"/>
      <c r="B188" s="249"/>
      <c r="C188" s="248"/>
      <c r="D188" s="249"/>
      <c r="E188" s="156" t="s">
        <v>596</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36.75" customHeight="1" x14ac:dyDescent="0.15">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11"/>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555</v>
      </c>
      <c r="K430" s="239"/>
      <c r="L430" s="239"/>
      <c r="M430" s="239"/>
      <c r="N430" s="239"/>
      <c r="O430" s="239"/>
      <c r="P430" s="239"/>
      <c r="Q430" s="239"/>
      <c r="R430" s="239"/>
      <c r="S430" s="239"/>
      <c r="T430" s="240"/>
      <c r="U430" s="241" t="s">
        <v>559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560</v>
      </c>
      <c r="AF432" s="133"/>
      <c r="AG432" s="134" t="s">
        <v>356</v>
      </c>
      <c r="AH432" s="168"/>
      <c r="AI432" s="178"/>
      <c r="AJ432" s="178"/>
      <c r="AK432" s="178"/>
      <c r="AL432" s="173"/>
      <c r="AM432" s="178"/>
      <c r="AN432" s="178"/>
      <c r="AO432" s="178"/>
      <c r="AP432" s="173"/>
      <c r="AQ432" s="214" t="s">
        <v>560</v>
      </c>
      <c r="AR432" s="133"/>
      <c r="AS432" s="134" t="s">
        <v>356</v>
      </c>
      <c r="AT432" s="168"/>
      <c r="AU432" s="133" t="s">
        <v>560</v>
      </c>
      <c r="AV432" s="133"/>
      <c r="AW432" s="134" t="s">
        <v>300</v>
      </c>
      <c r="AX432" s="135"/>
    </row>
    <row r="433" spans="1:50" ht="23.25" customHeight="1" x14ac:dyDescent="0.15">
      <c r="A433" s="998"/>
      <c r="B433" s="249"/>
      <c r="C433" s="248"/>
      <c r="D433" s="249"/>
      <c r="E433" s="162"/>
      <c r="F433" s="163"/>
      <c r="G433" s="227" t="s">
        <v>558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558</v>
      </c>
      <c r="AC433" s="130"/>
      <c r="AD433" s="130"/>
      <c r="AE433" s="100" t="s">
        <v>561</v>
      </c>
      <c r="AF433" s="101"/>
      <c r="AG433" s="101"/>
      <c r="AH433" s="101"/>
      <c r="AI433" s="100" t="s">
        <v>560</v>
      </c>
      <c r="AJ433" s="101"/>
      <c r="AK433" s="101"/>
      <c r="AL433" s="101"/>
      <c r="AM433" s="100" t="s">
        <v>560</v>
      </c>
      <c r="AN433" s="101"/>
      <c r="AO433" s="101"/>
      <c r="AP433" s="102"/>
      <c r="AQ433" s="100" t="s">
        <v>560</v>
      </c>
      <c r="AR433" s="101"/>
      <c r="AS433" s="101"/>
      <c r="AT433" s="102"/>
      <c r="AU433" s="101" t="s">
        <v>558</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558</v>
      </c>
      <c r="AC434" s="218"/>
      <c r="AD434" s="218"/>
      <c r="AE434" s="100" t="s">
        <v>558</v>
      </c>
      <c r="AF434" s="101"/>
      <c r="AG434" s="101"/>
      <c r="AH434" s="102"/>
      <c r="AI434" s="100" t="s">
        <v>562</v>
      </c>
      <c r="AJ434" s="101"/>
      <c r="AK434" s="101"/>
      <c r="AL434" s="101"/>
      <c r="AM434" s="100" t="s">
        <v>560</v>
      </c>
      <c r="AN434" s="101"/>
      <c r="AO434" s="101"/>
      <c r="AP434" s="102"/>
      <c r="AQ434" s="100" t="s">
        <v>560</v>
      </c>
      <c r="AR434" s="101"/>
      <c r="AS434" s="101"/>
      <c r="AT434" s="102"/>
      <c r="AU434" s="101" t="s">
        <v>558</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561</v>
      </c>
      <c r="AF435" s="101"/>
      <c r="AG435" s="101"/>
      <c r="AH435" s="102"/>
      <c r="AI435" s="100" t="s">
        <v>558</v>
      </c>
      <c r="AJ435" s="101"/>
      <c r="AK435" s="101"/>
      <c r="AL435" s="101"/>
      <c r="AM435" s="100" t="s">
        <v>560</v>
      </c>
      <c r="AN435" s="101"/>
      <c r="AO435" s="101"/>
      <c r="AP435" s="102"/>
      <c r="AQ435" s="100" t="s">
        <v>562</v>
      </c>
      <c r="AR435" s="101"/>
      <c r="AS435" s="101"/>
      <c r="AT435" s="102"/>
      <c r="AU435" s="101" t="s">
        <v>558</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8"/>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8"/>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customHeight="1" x14ac:dyDescent="0.15">
      <c r="A536" s="998"/>
      <c r="B536" s="249"/>
      <c r="C536" s="248"/>
      <c r="D536" s="249"/>
      <c r="E536" s="156" t="s">
        <v>560</v>
      </c>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customHeight="1" thickBot="1" x14ac:dyDescent="0.2">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5.7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554</v>
      </c>
      <c r="AE702" s="900"/>
      <c r="AF702" s="900"/>
      <c r="AG702" s="889" t="s">
        <v>620</v>
      </c>
      <c r="AH702" s="890"/>
      <c r="AI702" s="890"/>
      <c r="AJ702" s="890"/>
      <c r="AK702" s="890"/>
      <c r="AL702" s="890"/>
      <c r="AM702" s="890"/>
      <c r="AN702" s="890"/>
      <c r="AO702" s="890"/>
      <c r="AP702" s="890"/>
      <c r="AQ702" s="890"/>
      <c r="AR702" s="890"/>
      <c r="AS702" s="890"/>
      <c r="AT702" s="890"/>
      <c r="AU702" s="890"/>
      <c r="AV702" s="890"/>
      <c r="AW702" s="890"/>
      <c r="AX702" s="891"/>
    </row>
    <row r="703" spans="1:50" ht="26.25" customHeight="1" x14ac:dyDescent="0.15">
      <c r="A703" s="530"/>
      <c r="B703" s="531"/>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669" t="s">
        <v>554</v>
      </c>
      <c r="AE703" s="670"/>
      <c r="AF703" s="670"/>
      <c r="AG703" s="661" t="s">
        <v>621</v>
      </c>
      <c r="AH703" s="662"/>
      <c r="AI703" s="662"/>
      <c r="AJ703" s="662"/>
      <c r="AK703" s="662"/>
      <c r="AL703" s="662"/>
      <c r="AM703" s="662"/>
      <c r="AN703" s="662"/>
      <c r="AO703" s="662"/>
      <c r="AP703" s="662"/>
      <c r="AQ703" s="662"/>
      <c r="AR703" s="662"/>
      <c r="AS703" s="662"/>
      <c r="AT703" s="662"/>
      <c r="AU703" s="662"/>
      <c r="AV703" s="662"/>
      <c r="AW703" s="662"/>
      <c r="AX703" s="663"/>
    </row>
    <row r="704" spans="1:50" ht="45.75" customHeight="1" x14ac:dyDescent="0.15">
      <c r="A704" s="532"/>
      <c r="B704" s="533"/>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151" t="s">
        <v>554</v>
      </c>
      <c r="AE704" s="152"/>
      <c r="AF704" s="152"/>
      <c r="AG704" s="428" t="s">
        <v>622</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8" t="s">
        <v>39</v>
      </c>
      <c r="B705" s="77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554</v>
      </c>
      <c r="AE705" s="732"/>
      <c r="AF705" s="732"/>
      <c r="AG705" s="156" t="s">
        <v>626</v>
      </c>
      <c r="AH705" s="157"/>
      <c r="AI705" s="157"/>
      <c r="AJ705" s="157"/>
      <c r="AK705" s="157"/>
      <c r="AL705" s="157"/>
      <c r="AM705" s="157"/>
      <c r="AN705" s="157"/>
      <c r="AO705" s="157"/>
      <c r="AP705" s="157"/>
      <c r="AQ705" s="157"/>
      <c r="AR705" s="157"/>
      <c r="AS705" s="157"/>
      <c r="AT705" s="157"/>
      <c r="AU705" s="157"/>
      <c r="AV705" s="157"/>
      <c r="AW705" s="157"/>
      <c r="AX705" s="158"/>
    </row>
    <row r="706" spans="1:50" ht="37.5" customHeight="1" x14ac:dyDescent="0.15">
      <c r="A706" s="652"/>
      <c r="B706" s="771"/>
      <c r="C706" s="611"/>
      <c r="D706" s="612"/>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9" t="s">
        <v>619</v>
      </c>
      <c r="AE706" s="670"/>
      <c r="AF706" s="748"/>
      <c r="AG706" s="428"/>
      <c r="AH706" s="230"/>
      <c r="AI706" s="230"/>
      <c r="AJ706" s="230"/>
      <c r="AK706" s="230"/>
      <c r="AL706" s="230"/>
      <c r="AM706" s="230"/>
      <c r="AN706" s="230"/>
      <c r="AO706" s="230"/>
      <c r="AP706" s="230"/>
      <c r="AQ706" s="230"/>
      <c r="AR706" s="230"/>
      <c r="AS706" s="230"/>
      <c r="AT706" s="230"/>
      <c r="AU706" s="230"/>
      <c r="AV706" s="230"/>
      <c r="AW706" s="230"/>
      <c r="AX706" s="429"/>
    </row>
    <row r="707" spans="1:50" ht="25.5" customHeight="1" x14ac:dyDescent="0.15">
      <c r="A707" s="652"/>
      <c r="B707" s="771"/>
      <c r="C707" s="613"/>
      <c r="D707" s="614"/>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625</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611</v>
      </c>
      <c r="AE708" s="665"/>
      <c r="AF708" s="665"/>
      <c r="AG708" s="525" t="s">
        <v>623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9" t="s">
        <v>554</v>
      </c>
      <c r="AE709" s="670"/>
      <c r="AF709" s="670"/>
      <c r="AG709" s="661" t="s">
        <v>612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9" t="s">
        <v>611</v>
      </c>
      <c r="AE710" s="670"/>
      <c r="AF710" s="670"/>
      <c r="AG710" s="661" t="s">
        <v>624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69" t="s">
        <v>554</v>
      </c>
      <c r="AE711" s="670"/>
      <c r="AF711" s="670"/>
      <c r="AG711" s="661" t="s">
        <v>613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611</v>
      </c>
      <c r="AE712" s="152"/>
      <c r="AF712" s="152"/>
      <c r="AG712" s="591" t="s">
        <v>588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611</v>
      </c>
      <c r="AE713" s="152"/>
      <c r="AF713" s="152"/>
      <c r="AG713" s="661" t="s">
        <v>588</v>
      </c>
      <c r="AH713" s="662"/>
      <c r="AI713" s="662"/>
      <c r="AJ713" s="662"/>
      <c r="AK713" s="662"/>
      <c r="AL713" s="662"/>
      <c r="AM713" s="662"/>
      <c r="AN713" s="662"/>
      <c r="AO713" s="662"/>
      <c r="AP713" s="662"/>
      <c r="AQ713" s="662"/>
      <c r="AR713" s="662"/>
      <c r="AS713" s="662"/>
      <c r="AT713" s="662"/>
      <c r="AU713" s="662"/>
      <c r="AV713" s="662"/>
      <c r="AW713" s="662"/>
      <c r="AX713" s="663"/>
    </row>
    <row r="714" spans="1:50" ht="39" customHeight="1" x14ac:dyDescent="0.15">
      <c r="A714" s="654"/>
      <c r="B714" s="655"/>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8" t="s">
        <v>554</v>
      </c>
      <c r="AE714" s="589"/>
      <c r="AF714" s="590"/>
      <c r="AG714" s="688" t="s">
        <v>614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8"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554</v>
      </c>
      <c r="AE715" s="665"/>
      <c r="AF715" s="778"/>
      <c r="AG715" s="525" t="s">
        <v>615</v>
      </c>
      <c r="AH715" s="526"/>
      <c r="AI715" s="526"/>
      <c r="AJ715" s="526"/>
      <c r="AK715" s="526"/>
      <c r="AL715" s="526"/>
      <c r="AM715" s="526"/>
      <c r="AN715" s="526"/>
      <c r="AO715" s="526"/>
      <c r="AP715" s="526"/>
      <c r="AQ715" s="526"/>
      <c r="AR715" s="526"/>
      <c r="AS715" s="526"/>
      <c r="AT715" s="526"/>
      <c r="AU715" s="526"/>
      <c r="AV715" s="526"/>
      <c r="AW715" s="526"/>
      <c r="AX715" s="527"/>
    </row>
    <row r="716" spans="1:50" ht="54" customHeight="1" x14ac:dyDescent="0.15">
      <c r="A716" s="652"/>
      <c r="B716" s="653"/>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554</v>
      </c>
      <c r="AE716" s="760"/>
      <c r="AF716" s="760"/>
      <c r="AG716" s="661" t="s">
        <v>616</v>
      </c>
      <c r="AH716" s="662"/>
      <c r="AI716" s="662"/>
      <c r="AJ716" s="662"/>
      <c r="AK716" s="662"/>
      <c r="AL716" s="662"/>
      <c r="AM716" s="662"/>
      <c r="AN716" s="662"/>
      <c r="AO716" s="662"/>
      <c r="AP716" s="662"/>
      <c r="AQ716" s="662"/>
      <c r="AR716" s="662"/>
      <c r="AS716" s="662"/>
      <c r="AT716" s="662"/>
      <c r="AU716" s="662"/>
      <c r="AV716" s="662"/>
      <c r="AW716" s="662"/>
      <c r="AX716" s="663"/>
    </row>
    <row r="717" spans="1:50" ht="36"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69" t="s">
        <v>554</v>
      </c>
      <c r="AE717" s="670"/>
      <c r="AF717" s="670"/>
      <c r="AG717" s="661" t="s">
        <v>617</v>
      </c>
      <c r="AH717" s="662"/>
      <c r="AI717" s="662"/>
      <c r="AJ717" s="662"/>
      <c r="AK717" s="662"/>
      <c r="AL717" s="662"/>
      <c r="AM717" s="662"/>
      <c r="AN717" s="662"/>
      <c r="AO717" s="662"/>
      <c r="AP717" s="662"/>
      <c r="AQ717" s="662"/>
      <c r="AR717" s="662"/>
      <c r="AS717" s="662"/>
      <c r="AT717" s="662"/>
      <c r="AU717" s="662"/>
      <c r="AV717" s="662"/>
      <c r="AW717" s="662"/>
      <c r="AX717" s="663"/>
    </row>
    <row r="718" spans="1:50" ht="37.5"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69" t="s">
        <v>554</v>
      </c>
      <c r="AE718" s="670"/>
      <c r="AF718" s="670"/>
      <c r="AG718" s="159" t="s">
        <v>618</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5" t="s">
        <v>58</v>
      </c>
      <c r="B719" s="646"/>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3"/>
      <c r="AD719" s="664" t="s">
        <v>554</v>
      </c>
      <c r="AE719" s="665"/>
      <c r="AF719" s="665"/>
      <c r="AG719" s="156" t="s">
        <v>597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7"/>
      <c r="B720" s="648"/>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8"/>
      <c r="AH720" s="230"/>
      <c r="AI720" s="230"/>
      <c r="AJ720" s="230"/>
      <c r="AK720" s="230"/>
      <c r="AL720" s="230"/>
      <c r="AM720" s="230"/>
      <c r="AN720" s="230"/>
      <c r="AO720" s="230"/>
      <c r="AP720" s="230"/>
      <c r="AQ720" s="230"/>
      <c r="AR720" s="230"/>
      <c r="AS720" s="230"/>
      <c r="AT720" s="230"/>
      <c r="AU720" s="230"/>
      <c r="AV720" s="230"/>
      <c r="AW720" s="230"/>
      <c r="AX720" s="429"/>
    </row>
    <row r="721" spans="1:50" ht="29.25" customHeight="1" x14ac:dyDescent="0.15">
      <c r="A721" s="647"/>
      <c r="B721" s="648"/>
      <c r="C721" s="921" t="s">
        <v>550</v>
      </c>
      <c r="D721" s="922"/>
      <c r="E721" s="922"/>
      <c r="F721" s="923"/>
      <c r="G721" s="941"/>
      <c r="H721" s="942"/>
      <c r="I721" s="83" t="str">
        <f>IF(OR(G721="　", G721=""), "", "-")</f>
        <v/>
      </c>
      <c r="J721" s="920">
        <v>839</v>
      </c>
      <c r="K721" s="920"/>
      <c r="L721" s="83" t="str">
        <f>IF(M721="","","-")</f>
        <v/>
      </c>
      <c r="M721" s="84"/>
      <c r="N721" s="917" t="s">
        <v>598</v>
      </c>
      <c r="O721" s="918"/>
      <c r="P721" s="918"/>
      <c r="Q721" s="918"/>
      <c r="R721" s="918"/>
      <c r="S721" s="918"/>
      <c r="T721" s="918"/>
      <c r="U721" s="918"/>
      <c r="V721" s="918"/>
      <c r="W721" s="918"/>
      <c r="X721" s="918"/>
      <c r="Y721" s="918"/>
      <c r="Z721" s="918"/>
      <c r="AA721" s="918"/>
      <c r="AB721" s="918"/>
      <c r="AC721" s="918"/>
      <c r="AD721" s="918"/>
      <c r="AE721" s="918"/>
      <c r="AF721" s="91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7"/>
      <c r="B722" s="648"/>
      <c r="C722" s="921"/>
      <c r="D722" s="922"/>
      <c r="E722" s="922"/>
      <c r="F722" s="923"/>
      <c r="G722" s="941"/>
      <c r="H722" s="942"/>
      <c r="I722" s="83" t="str">
        <f t="shared" ref="I722:I725" si="4">IF(OR(G722="　", G722=""), "", "-")</f>
        <v/>
      </c>
      <c r="J722" s="920" t="s">
        <v>588</v>
      </c>
      <c r="K722" s="920"/>
      <c r="L722" s="83" t="str">
        <f t="shared" ref="L722:L725" si="5">IF(M722="","","-")</f>
        <v/>
      </c>
      <c r="M722" s="84"/>
      <c r="N722" s="917" t="s">
        <v>588</v>
      </c>
      <c r="O722" s="918"/>
      <c r="P722" s="918"/>
      <c r="Q722" s="918"/>
      <c r="R722" s="918"/>
      <c r="S722" s="918"/>
      <c r="T722" s="918"/>
      <c r="U722" s="918"/>
      <c r="V722" s="918"/>
      <c r="W722" s="918"/>
      <c r="X722" s="918"/>
      <c r="Y722" s="918"/>
      <c r="Z722" s="918"/>
      <c r="AA722" s="918"/>
      <c r="AB722" s="918"/>
      <c r="AC722" s="918"/>
      <c r="AD722" s="918"/>
      <c r="AE722" s="918"/>
      <c r="AF722" s="91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7"/>
      <c r="B723" s="648"/>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7"/>
      <c r="B724" s="648"/>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9"/>
      <c r="B725" s="650"/>
      <c r="C725" s="924"/>
      <c r="D725" s="925"/>
      <c r="E725" s="925"/>
      <c r="F725" s="926"/>
      <c r="G725" s="963"/>
      <c r="H725" s="964"/>
      <c r="I725" s="85" t="str">
        <f t="shared" si="4"/>
        <v/>
      </c>
      <c r="J725" s="965" t="s">
        <v>588</v>
      </c>
      <c r="K725" s="965"/>
      <c r="L725" s="85" t="str">
        <f t="shared" si="5"/>
        <v/>
      </c>
      <c r="M725" s="86"/>
      <c r="N725" s="956" t="s">
        <v>588</v>
      </c>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8" t="s">
        <v>48</v>
      </c>
      <c r="B726" s="619"/>
      <c r="C726" s="443" t="s">
        <v>53</v>
      </c>
      <c r="D726" s="580"/>
      <c r="E726" s="580"/>
      <c r="F726" s="581"/>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0"/>
      <c r="B727" s="621"/>
      <c r="C727" s="694" t="s">
        <v>57</v>
      </c>
      <c r="D727" s="695"/>
      <c r="E727" s="695"/>
      <c r="F727" s="696"/>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6" t="s">
        <v>630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79" t="s">
        <v>631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0" t="s">
        <v>257</v>
      </c>
      <c r="B733" s="751"/>
      <c r="C733" s="751"/>
      <c r="D733" s="751"/>
      <c r="E733" s="752"/>
      <c r="F733" s="767" t="s">
        <v>632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588</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836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61" t="s">
        <v>534</v>
      </c>
      <c r="B779" s="762"/>
      <c r="C779" s="762"/>
      <c r="D779" s="762"/>
      <c r="E779" s="762"/>
      <c r="F779" s="763"/>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7.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5"/>
      <c r="B781" s="764"/>
      <c r="C781" s="764"/>
      <c r="D781" s="764"/>
      <c r="E781" s="764"/>
      <c r="F781" s="765"/>
      <c r="G781" s="448" t="s">
        <v>609</v>
      </c>
      <c r="H781" s="449"/>
      <c r="I781" s="449"/>
      <c r="J781" s="449"/>
      <c r="K781" s="450"/>
      <c r="L781" s="451" t="s">
        <v>603</v>
      </c>
      <c r="M781" s="452"/>
      <c r="N781" s="452"/>
      <c r="O781" s="452"/>
      <c r="P781" s="452"/>
      <c r="Q781" s="452"/>
      <c r="R781" s="452"/>
      <c r="S781" s="452"/>
      <c r="T781" s="452"/>
      <c r="U781" s="452"/>
      <c r="V781" s="452"/>
      <c r="W781" s="452"/>
      <c r="X781" s="453"/>
      <c r="Y781" s="454">
        <v>15</v>
      </c>
      <c r="Z781" s="455"/>
      <c r="AA781" s="455"/>
      <c r="AB781" s="556"/>
      <c r="AC781" s="448" t="s">
        <v>588</v>
      </c>
      <c r="AD781" s="449"/>
      <c r="AE781" s="449"/>
      <c r="AF781" s="449"/>
      <c r="AG781" s="450"/>
      <c r="AH781" s="749" t="s">
        <v>588</v>
      </c>
      <c r="AI781" s="452"/>
      <c r="AJ781" s="452"/>
      <c r="AK781" s="452"/>
      <c r="AL781" s="452"/>
      <c r="AM781" s="452"/>
      <c r="AN781" s="452"/>
      <c r="AO781" s="452"/>
      <c r="AP781" s="452"/>
      <c r="AQ781" s="452"/>
      <c r="AR781" s="452"/>
      <c r="AS781" s="452"/>
      <c r="AT781" s="453"/>
      <c r="AU781" s="454" t="s">
        <v>608</v>
      </c>
      <c r="AV781" s="455"/>
      <c r="AW781" s="455"/>
      <c r="AX781" s="456"/>
    </row>
    <row r="782" spans="1:50" ht="30.75" hidden="1" customHeight="1" x14ac:dyDescent="0.15">
      <c r="A782" s="555"/>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30.75" hidden="1" customHeight="1" x14ac:dyDescent="0.15">
      <c r="A783" s="555"/>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30.75" hidden="1" customHeight="1" x14ac:dyDescent="0.15">
      <c r="A784" s="555"/>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30.75" hidden="1" customHeight="1" x14ac:dyDescent="0.15">
      <c r="A785" s="555"/>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30.75" hidden="1"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30.75" hidden="1"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30.75" hidden="1"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30.75" hidden="1"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30.75" hidden="1"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37.5" customHeight="1" x14ac:dyDescent="0.15">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15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602</v>
      </c>
      <c r="D837" s="415"/>
      <c r="E837" s="415"/>
      <c r="F837" s="415"/>
      <c r="G837" s="415"/>
      <c r="H837" s="415"/>
      <c r="I837" s="415"/>
      <c r="J837" s="416">
        <v>9011701003356</v>
      </c>
      <c r="K837" s="417"/>
      <c r="L837" s="417"/>
      <c r="M837" s="417"/>
      <c r="N837" s="417"/>
      <c r="O837" s="417"/>
      <c r="P837" s="425" t="s">
        <v>610</v>
      </c>
      <c r="Q837" s="314"/>
      <c r="R837" s="314"/>
      <c r="S837" s="314"/>
      <c r="T837" s="314"/>
      <c r="U837" s="314"/>
      <c r="V837" s="314"/>
      <c r="W837" s="314"/>
      <c r="X837" s="314"/>
      <c r="Y837" s="315">
        <v>15</v>
      </c>
      <c r="Z837" s="316"/>
      <c r="AA837" s="316"/>
      <c r="AB837" s="317"/>
      <c r="AC837" s="325" t="s">
        <v>520</v>
      </c>
      <c r="AD837" s="423"/>
      <c r="AE837" s="423"/>
      <c r="AF837" s="423"/>
      <c r="AG837" s="423"/>
      <c r="AH837" s="418">
        <v>2</v>
      </c>
      <c r="AI837" s="419"/>
      <c r="AJ837" s="419"/>
      <c r="AK837" s="419"/>
      <c r="AL837" s="322">
        <v>92.3</v>
      </c>
      <c r="AM837" s="323"/>
      <c r="AN837" s="323"/>
      <c r="AO837" s="324"/>
      <c r="AP837" s="318" t="s">
        <v>588</v>
      </c>
      <c r="AQ837" s="318"/>
      <c r="AR837" s="318"/>
      <c r="AS837" s="318"/>
      <c r="AT837" s="318"/>
      <c r="AU837" s="318"/>
      <c r="AV837" s="318"/>
      <c r="AW837" s="318"/>
      <c r="AX837" s="318"/>
    </row>
    <row r="838" spans="1:50" ht="30" customHeight="1" x14ac:dyDescent="0.15">
      <c r="A838" s="401">
        <v>2</v>
      </c>
      <c r="B838" s="401">
        <v>1</v>
      </c>
      <c r="C838" s="424" t="s">
        <v>604</v>
      </c>
      <c r="D838" s="415"/>
      <c r="E838" s="415"/>
      <c r="F838" s="415"/>
      <c r="G838" s="415"/>
      <c r="H838" s="415"/>
      <c r="I838" s="415"/>
      <c r="J838" s="416">
        <v>1013301002893</v>
      </c>
      <c r="K838" s="417"/>
      <c r="L838" s="417"/>
      <c r="M838" s="417"/>
      <c r="N838" s="417"/>
      <c r="O838" s="417"/>
      <c r="P838" s="425" t="s">
        <v>605</v>
      </c>
      <c r="Q838" s="314"/>
      <c r="R838" s="314"/>
      <c r="S838" s="314"/>
      <c r="T838" s="314"/>
      <c r="U838" s="314"/>
      <c r="V838" s="314"/>
      <c r="W838" s="314"/>
      <c r="X838" s="314"/>
      <c r="Y838" s="315">
        <v>7.1</v>
      </c>
      <c r="Z838" s="316"/>
      <c r="AA838" s="316"/>
      <c r="AB838" s="317"/>
      <c r="AC838" s="325" t="s">
        <v>521</v>
      </c>
      <c r="AD838" s="325"/>
      <c r="AE838" s="325"/>
      <c r="AF838" s="325"/>
      <c r="AG838" s="325"/>
      <c r="AH838" s="418">
        <v>1</v>
      </c>
      <c r="AI838" s="419"/>
      <c r="AJ838" s="419"/>
      <c r="AK838" s="419"/>
      <c r="AL838" s="322">
        <v>98.1</v>
      </c>
      <c r="AM838" s="323"/>
      <c r="AN838" s="323"/>
      <c r="AO838" s="324"/>
      <c r="AP838" s="318" t="s">
        <v>588</v>
      </c>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v>94.3</v>
      </c>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v>95.3</v>
      </c>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v>96.3</v>
      </c>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v>97.3</v>
      </c>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v>98.3</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v>99.3</v>
      </c>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v>100.3</v>
      </c>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v>101.3</v>
      </c>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v>102.3</v>
      </c>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v>103.3</v>
      </c>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v>104.3</v>
      </c>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v>105.3</v>
      </c>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v>106.3</v>
      </c>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v>107.3</v>
      </c>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v>108.3</v>
      </c>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v>109.3</v>
      </c>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v>110.3</v>
      </c>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v>111.3</v>
      </c>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v>112.3</v>
      </c>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v>113.3</v>
      </c>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v>114.3</v>
      </c>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v>115.3</v>
      </c>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v>116.3</v>
      </c>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v>117.3</v>
      </c>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v>118.3</v>
      </c>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v>119.3</v>
      </c>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v>120.3</v>
      </c>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v>121.3</v>
      </c>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customHeight="1" x14ac:dyDescent="0.15">
      <c r="A870" s="401">
        <v>1</v>
      </c>
      <c r="B870" s="401">
        <v>1</v>
      </c>
      <c r="C870" s="424" t="s">
        <v>607</v>
      </c>
      <c r="D870" s="415"/>
      <c r="E870" s="415"/>
      <c r="F870" s="415"/>
      <c r="G870" s="415"/>
      <c r="H870" s="415"/>
      <c r="I870" s="415"/>
      <c r="J870" s="416">
        <v>9010005016585</v>
      </c>
      <c r="K870" s="417"/>
      <c r="L870" s="417"/>
      <c r="M870" s="417"/>
      <c r="N870" s="417"/>
      <c r="O870" s="417"/>
      <c r="P870" s="425" t="s">
        <v>606</v>
      </c>
      <c r="Q870" s="314"/>
      <c r="R870" s="314"/>
      <c r="S870" s="314"/>
      <c r="T870" s="314"/>
      <c r="U870" s="314"/>
      <c r="V870" s="314"/>
      <c r="W870" s="314"/>
      <c r="X870" s="314"/>
      <c r="Y870" s="315">
        <v>0.2</v>
      </c>
      <c r="Z870" s="316"/>
      <c r="AA870" s="316"/>
      <c r="AB870" s="317"/>
      <c r="AC870" s="325" t="s">
        <v>526</v>
      </c>
      <c r="AD870" s="423"/>
      <c r="AE870" s="423"/>
      <c r="AF870" s="423"/>
      <c r="AG870" s="423"/>
      <c r="AH870" s="418" t="s">
        <v>627</v>
      </c>
      <c r="AI870" s="419"/>
      <c r="AJ870" s="419"/>
      <c r="AK870" s="419"/>
      <c r="AL870" s="322">
        <v>100</v>
      </c>
      <c r="AM870" s="323"/>
      <c r="AN870" s="323"/>
      <c r="AO870" s="324"/>
      <c r="AP870" s="318" t="s">
        <v>588</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5"/>
      <c r="E1101" s="274" t="s">
        <v>396</v>
      </c>
      <c r="F1101" s="895"/>
      <c r="G1101" s="895"/>
      <c r="H1101" s="895"/>
      <c r="I1101" s="895"/>
      <c r="J1101" s="274" t="s">
        <v>432</v>
      </c>
      <c r="K1101" s="274"/>
      <c r="L1101" s="274"/>
      <c r="M1101" s="274"/>
      <c r="N1101" s="274"/>
      <c r="O1101" s="274"/>
      <c r="P1101" s="341" t="s">
        <v>27</v>
      </c>
      <c r="Q1101" s="341"/>
      <c r="R1101" s="341"/>
      <c r="S1101" s="341"/>
      <c r="T1101" s="341"/>
      <c r="U1101" s="341"/>
      <c r="V1101" s="341"/>
      <c r="W1101" s="341"/>
      <c r="X1101" s="341"/>
      <c r="Y1101" s="274" t="s">
        <v>434</v>
      </c>
      <c r="Z1101" s="895"/>
      <c r="AA1101" s="895"/>
      <c r="AB1101" s="895"/>
      <c r="AC1101" s="274" t="s">
        <v>377</v>
      </c>
      <c r="AD1101" s="274"/>
      <c r="AE1101" s="274"/>
      <c r="AF1101" s="274"/>
      <c r="AG1101" s="274"/>
      <c r="AH1101" s="341" t="s">
        <v>391</v>
      </c>
      <c r="AI1101" s="342"/>
      <c r="AJ1101" s="342"/>
      <c r="AK1101" s="342"/>
      <c r="AL1101" s="342" t="s">
        <v>21</v>
      </c>
      <c r="AM1101" s="342"/>
      <c r="AN1101" s="342"/>
      <c r="AO1101" s="898"/>
      <c r="AP1101" s="427" t="s">
        <v>468</v>
      </c>
      <c r="AQ1101" s="427"/>
      <c r="AR1101" s="427"/>
      <c r="AS1101" s="427"/>
      <c r="AT1101" s="427"/>
      <c r="AU1101" s="427"/>
      <c r="AV1101" s="427"/>
      <c r="AW1101" s="427"/>
      <c r="AX1101" s="427"/>
    </row>
    <row r="1102" spans="1:50" ht="30" customHeight="1" x14ac:dyDescent="0.15">
      <c r="A1102" s="401">
        <v>1</v>
      </c>
      <c r="B1102" s="401">
        <v>1</v>
      </c>
      <c r="C1102" s="897"/>
      <c r="D1102" s="897"/>
      <c r="E1102" s="258" t="s">
        <v>558</v>
      </c>
      <c r="F1102" s="896"/>
      <c r="G1102" s="896"/>
      <c r="H1102" s="896"/>
      <c r="I1102" s="896"/>
      <c r="J1102" s="416" t="s">
        <v>558</v>
      </c>
      <c r="K1102" s="417"/>
      <c r="L1102" s="417"/>
      <c r="M1102" s="417"/>
      <c r="N1102" s="417"/>
      <c r="O1102" s="417"/>
      <c r="P1102" s="425" t="s">
        <v>558</v>
      </c>
      <c r="Q1102" s="314"/>
      <c r="R1102" s="314"/>
      <c r="S1102" s="314"/>
      <c r="T1102" s="314"/>
      <c r="U1102" s="314"/>
      <c r="V1102" s="314"/>
      <c r="W1102" s="314"/>
      <c r="X1102" s="314"/>
      <c r="Y1102" s="315" t="s">
        <v>558</v>
      </c>
      <c r="Z1102" s="316"/>
      <c r="AA1102" s="316"/>
      <c r="AB1102" s="317"/>
      <c r="AC1102" s="319"/>
      <c r="AD1102" s="319"/>
      <c r="AE1102" s="319"/>
      <c r="AF1102" s="319"/>
      <c r="AG1102" s="319"/>
      <c r="AH1102" s="320" t="s">
        <v>558</v>
      </c>
      <c r="AI1102" s="321"/>
      <c r="AJ1102" s="321"/>
      <c r="AK1102" s="321"/>
      <c r="AL1102" s="322" t="s">
        <v>558</v>
      </c>
      <c r="AM1102" s="323"/>
      <c r="AN1102" s="323"/>
      <c r="AO1102" s="324"/>
      <c r="AP1102" s="318" t="s">
        <v>558</v>
      </c>
      <c r="AQ1102" s="318"/>
      <c r="AR1102" s="318"/>
      <c r="AS1102" s="318"/>
      <c r="AT1102" s="318"/>
      <c r="AU1102" s="318"/>
      <c r="AV1102" s="318"/>
      <c r="AW1102" s="318"/>
      <c r="AX1102" s="318"/>
    </row>
    <row r="1103" spans="1:50" ht="30" hidden="1" customHeight="1" x14ac:dyDescent="0.15">
      <c r="A1103" s="401">
        <v>2</v>
      </c>
      <c r="B1103" s="401">
        <v>1</v>
      </c>
      <c r="C1103" s="897"/>
      <c r="D1103" s="897"/>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7"/>
      <c r="D1104" s="897"/>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6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8"/>
      <c r="Z2" s="409"/>
      <c r="AA2" s="410"/>
      <c r="AB2" s="1012" t="s">
        <v>11</v>
      </c>
      <c r="AC2" s="1013"/>
      <c r="AD2" s="1014"/>
      <c r="AE2" s="1000" t="s">
        <v>357</v>
      </c>
      <c r="AF2" s="1000"/>
      <c r="AG2" s="1000"/>
      <c r="AH2" s="1000"/>
      <c r="AI2" s="1000" t="s">
        <v>363</v>
      </c>
      <c r="AJ2" s="1000"/>
      <c r="AK2" s="1000"/>
      <c r="AL2" s="1000"/>
      <c r="AM2" s="1000" t="s">
        <v>472</v>
      </c>
      <c r="AN2" s="1000"/>
      <c r="AO2" s="1000"/>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09"/>
      <c r="Z3" s="1010"/>
      <c r="AA3" s="1011"/>
      <c r="AB3" s="1015"/>
      <c r="AC3" s="1016"/>
      <c r="AD3" s="1017"/>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8"/>
      <c r="I4" s="1018"/>
      <c r="J4" s="1018"/>
      <c r="K4" s="1018"/>
      <c r="L4" s="1018"/>
      <c r="M4" s="1018"/>
      <c r="N4" s="1018"/>
      <c r="O4" s="1019"/>
      <c r="P4" s="157"/>
      <c r="Q4" s="1026"/>
      <c r="R4" s="1026"/>
      <c r="S4" s="1026"/>
      <c r="T4" s="1026"/>
      <c r="U4" s="1026"/>
      <c r="V4" s="1026"/>
      <c r="W4" s="1026"/>
      <c r="X4" s="1027"/>
      <c r="Y4" s="1004" t="s">
        <v>12</v>
      </c>
      <c r="Z4" s="1005"/>
      <c r="AA4" s="1006"/>
      <c r="AB4" s="550"/>
      <c r="AC4" s="1007"/>
      <c r="AD4" s="100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00" t="s">
        <v>54</v>
      </c>
      <c r="Z5" s="1001"/>
      <c r="AA5" s="1002"/>
      <c r="AB5" s="521"/>
      <c r="AC5" s="1003"/>
      <c r="AD5" s="100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8"/>
      <c r="Z9" s="409"/>
      <c r="AA9" s="410"/>
      <c r="AB9" s="1012" t="s">
        <v>11</v>
      </c>
      <c r="AC9" s="1013"/>
      <c r="AD9" s="1014"/>
      <c r="AE9" s="1000" t="s">
        <v>357</v>
      </c>
      <c r="AF9" s="1000"/>
      <c r="AG9" s="1000"/>
      <c r="AH9" s="1000"/>
      <c r="AI9" s="1000" t="s">
        <v>363</v>
      </c>
      <c r="AJ9" s="1000"/>
      <c r="AK9" s="1000"/>
      <c r="AL9" s="1000"/>
      <c r="AM9" s="1000" t="s">
        <v>472</v>
      </c>
      <c r="AN9" s="1000"/>
      <c r="AO9" s="1000"/>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09"/>
      <c r="Z10" s="1010"/>
      <c r="AA10" s="1011"/>
      <c r="AB10" s="1015"/>
      <c r="AC10" s="1016"/>
      <c r="AD10" s="1017"/>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550"/>
      <c r="AC11" s="1007"/>
      <c r="AD11" s="100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1"/>
      <c r="AC12" s="1003"/>
      <c r="AD12" s="100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1"/>
      <c r="B13" s="642"/>
      <c r="C13" s="642"/>
      <c r="D13" s="642"/>
      <c r="E13" s="642"/>
      <c r="F13" s="64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09"/>
      <c r="Z17" s="1010"/>
      <c r="AA17" s="1011"/>
      <c r="AB17" s="1015"/>
      <c r="AC17" s="1016"/>
      <c r="AD17" s="1017"/>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550"/>
      <c r="AC18" s="1007"/>
      <c r="AD18" s="100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1"/>
      <c r="AC19" s="1003"/>
      <c r="AD19" s="100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1"/>
      <c r="B20" s="642"/>
      <c r="C20" s="642"/>
      <c r="D20" s="642"/>
      <c r="E20" s="642"/>
      <c r="F20" s="64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09"/>
      <c r="Z24" s="1010"/>
      <c r="AA24" s="1011"/>
      <c r="AB24" s="1015"/>
      <c r="AC24" s="1016"/>
      <c r="AD24" s="1017"/>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550"/>
      <c r="AC25" s="1007"/>
      <c r="AD25" s="100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1"/>
      <c r="AC26" s="1003"/>
      <c r="AD26" s="100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1"/>
      <c r="B27" s="642"/>
      <c r="C27" s="642"/>
      <c r="D27" s="642"/>
      <c r="E27" s="642"/>
      <c r="F27" s="64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09"/>
      <c r="Z31" s="1010"/>
      <c r="AA31" s="1011"/>
      <c r="AB31" s="1015"/>
      <c r="AC31" s="1016"/>
      <c r="AD31" s="1017"/>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550"/>
      <c r="AC32" s="1007"/>
      <c r="AD32" s="100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1"/>
      <c r="AC33" s="1003"/>
      <c r="AD33" s="100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1"/>
      <c r="B34" s="642"/>
      <c r="C34" s="642"/>
      <c r="D34" s="642"/>
      <c r="E34" s="642"/>
      <c r="F34" s="64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09"/>
      <c r="Z38" s="1010"/>
      <c r="AA38" s="1011"/>
      <c r="AB38" s="1015"/>
      <c r="AC38" s="1016"/>
      <c r="AD38" s="1017"/>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550"/>
      <c r="AC39" s="1007"/>
      <c r="AD39" s="100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1"/>
      <c r="AC40" s="1003"/>
      <c r="AD40" s="100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1"/>
      <c r="B41" s="642"/>
      <c r="C41" s="642"/>
      <c r="D41" s="642"/>
      <c r="E41" s="642"/>
      <c r="F41" s="64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09"/>
      <c r="Z45" s="1010"/>
      <c r="AA45" s="1011"/>
      <c r="AB45" s="1015"/>
      <c r="AC45" s="1016"/>
      <c r="AD45" s="1017"/>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550"/>
      <c r="AC46" s="1007"/>
      <c r="AD46" s="100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1"/>
      <c r="AC47" s="1003"/>
      <c r="AD47" s="100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1"/>
      <c r="B48" s="642"/>
      <c r="C48" s="642"/>
      <c r="D48" s="642"/>
      <c r="E48" s="642"/>
      <c r="F48" s="64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8"/>
      <c r="Z51" s="409"/>
      <c r="AA51" s="410"/>
      <c r="AB51" s="457" t="s">
        <v>11</v>
      </c>
      <c r="AC51" s="1013"/>
      <c r="AD51" s="1014"/>
      <c r="AE51" s="1000" t="s">
        <v>357</v>
      </c>
      <c r="AF51" s="1000"/>
      <c r="AG51" s="1000"/>
      <c r="AH51" s="1000"/>
      <c r="AI51" s="1000" t="s">
        <v>363</v>
      </c>
      <c r="AJ51" s="1000"/>
      <c r="AK51" s="1000"/>
      <c r="AL51" s="1000"/>
      <c r="AM51" s="1000" t="s">
        <v>472</v>
      </c>
      <c r="AN51" s="1000"/>
      <c r="AO51" s="1000"/>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09"/>
      <c r="Z52" s="1010"/>
      <c r="AA52" s="1011"/>
      <c r="AB52" s="1015"/>
      <c r="AC52" s="1016"/>
      <c r="AD52" s="1017"/>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550"/>
      <c r="AC53" s="1007"/>
      <c r="AD53" s="100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1"/>
      <c r="AC54" s="1003"/>
      <c r="AD54" s="100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1"/>
      <c r="B55" s="642"/>
      <c r="C55" s="642"/>
      <c r="D55" s="642"/>
      <c r="E55" s="642"/>
      <c r="F55" s="64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09"/>
      <c r="Z59" s="1010"/>
      <c r="AA59" s="1011"/>
      <c r="AB59" s="1015"/>
      <c r="AC59" s="1016"/>
      <c r="AD59" s="1017"/>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550"/>
      <c r="AC60" s="1007"/>
      <c r="AD60" s="100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1"/>
      <c r="AC61" s="1003"/>
      <c r="AD61" s="100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1"/>
      <c r="B62" s="642"/>
      <c r="C62" s="642"/>
      <c r="D62" s="642"/>
      <c r="E62" s="642"/>
      <c r="F62" s="64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09"/>
      <c r="Z66" s="1010"/>
      <c r="AA66" s="1011"/>
      <c r="AB66" s="1015"/>
      <c r="AC66" s="1016"/>
      <c r="AD66" s="1017"/>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550"/>
      <c r="AC67" s="1007"/>
      <c r="AD67" s="100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1"/>
      <c r="AC68" s="1003"/>
      <c r="AD68" s="100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1"/>
      <c r="B69" s="642"/>
      <c r="C69" s="642"/>
      <c r="D69" s="642"/>
      <c r="E69" s="642"/>
      <c r="F69" s="643"/>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0"/>
      <c r="B5" s="1041"/>
      <c r="C5" s="1041"/>
      <c r="D5" s="1041"/>
      <c r="E5" s="1041"/>
      <c r="F5" s="104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0"/>
      <c r="B18" s="1041"/>
      <c r="C18" s="1041"/>
      <c r="D18" s="1041"/>
      <c r="E18" s="1041"/>
      <c r="F18" s="104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0"/>
      <c r="B31" s="1041"/>
      <c r="C31" s="1041"/>
      <c r="D31" s="1041"/>
      <c r="E31" s="1041"/>
      <c r="F31" s="104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0"/>
      <c r="B44" s="1041"/>
      <c r="C44" s="1041"/>
      <c r="D44" s="1041"/>
      <c r="E44" s="1041"/>
      <c r="F44" s="104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0"/>
      <c r="B58" s="1041"/>
      <c r="C58" s="1041"/>
      <c r="D58" s="1041"/>
      <c r="E58" s="1041"/>
      <c r="F58" s="104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0"/>
      <c r="B71" s="1041"/>
      <c r="C71" s="1041"/>
      <c r="D71" s="1041"/>
      <c r="E71" s="1041"/>
      <c r="F71" s="104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0"/>
      <c r="B84" s="1041"/>
      <c r="C84" s="1041"/>
      <c r="D84" s="1041"/>
      <c r="E84" s="1041"/>
      <c r="F84" s="104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0"/>
      <c r="B97" s="1041"/>
      <c r="C97" s="1041"/>
      <c r="D97" s="1041"/>
      <c r="E97" s="1041"/>
      <c r="F97" s="104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0"/>
      <c r="B111" s="1041"/>
      <c r="C111" s="1041"/>
      <c r="D111" s="1041"/>
      <c r="E111" s="1041"/>
      <c r="F111" s="104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0"/>
      <c r="B124" s="1041"/>
      <c r="C124" s="1041"/>
      <c r="D124" s="1041"/>
      <c r="E124" s="1041"/>
      <c r="F124" s="104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0"/>
      <c r="B137" s="1041"/>
      <c r="C137" s="1041"/>
      <c r="D137" s="1041"/>
      <c r="E137" s="1041"/>
      <c r="F137" s="104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0"/>
      <c r="B150" s="1041"/>
      <c r="C150" s="1041"/>
      <c r="D150" s="1041"/>
      <c r="E150" s="1041"/>
      <c r="F150" s="104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0"/>
      <c r="B164" s="1041"/>
      <c r="C164" s="1041"/>
      <c r="D164" s="1041"/>
      <c r="E164" s="1041"/>
      <c r="F164" s="104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0"/>
      <c r="B177" s="1041"/>
      <c r="C177" s="1041"/>
      <c r="D177" s="1041"/>
      <c r="E177" s="1041"/>
      <c r="F177" s="104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0"/>
      <c r="B190" s="1041"/>
      <c r="C190" s="1041"/>
      <c r="D190" s="1041"/>
      <c r="E190" s="1041"/>
      <c r="F190" s="104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0"/>
      <c r="B203" s="1041"/>
      <c r="C203" s="1041"/>
      <c r="D203" s="1041"/>
      <c r="E203" s="1041"/>
      <c r="F203" s="104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0"/>
      <c r="B217" s="1041"/>
      <c r="C217" s="1041"/>
      <c r="D217" s="1041"/>
      <c r="E217" s="1041"/>
      <c r="F217" s="104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0"/>
      <c r="B230" s="1041"/>
      <c r="C230" s="1041"/>
      <c r="D230" s="1041"/>
      <c r="E230" s="1041"/>
      <c r="F230" s="104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0"/>
      <c r="B243" s="1041"/>
      <c r="C243" s="1041"/>
      <c r="D243" s="1041"/>
      <c r="E243" s="1041"/>
      <c r="F243" s="104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0"/>
      <c r="B256" s="1041"/>
      <c r="C256" s="1041"/>
      <c r="D256" s="1041"/>
      <c r="E256" s="1041"/>
      <c r="F256" s="104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0">
        <v>1</v>
      </c>
      <c r="B4" s="1060">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0">
        <v>2</v>
      </c>
      <c r="B5" s="1060">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0">
        <v>3</v>
      </c>
      <c r="B6" s="1060">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0">
        <v>4</v>
      </c>
      <c r="B7" s="1060">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0">
        <v>5</v>
      </c>
      <c r="B8" s="1060">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0">
        <v>6</v>
      </c>
      <c r="B9" s="1060">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0">
        <v>7</v>
      </c>
      <c r="B10" s="1060">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0">
        <v>8</v>
      </c>
      <c r="B11" s="1060">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0">
        <v>9</v>
      </c>
      <c r="B12" s="1060">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0">
        <v>10</v>
      </c>
      <c r="B13" s="1060">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0">
        <v>11</v>
      </c>
      <c r="B14" s="1060">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0">
        <v>12</v>
      </c>
      <c r="B15" s="1060">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0">
        <v>13</v>
      </c>
      <c r="B16" s="1060">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0">
        <v>14</v>
      </c>
      <c r="B17" s="1060">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0">
        <v>15</v>
      </c>
      <c r="B18" s="1060">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0">
        <v>16</v>
      </c>
      <c r="B19" s="1060">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0">
        <v>17</v>
      </c>
      <c r="B20" s="1060">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0">
        <v>18</v>
      </c>
      <c r="B21" s="1060">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0">
        <v>19</v>
      </c>
      <c r="B22" s="1060">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0">
        <v>20</v>
      </c>
      <c r="B23" s="1060">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0">
        <v>21</v>
      </c>
      <c r="B24" s="1060">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0">
        <v>22</v>
      </c>
      <c r="B25" s="1060">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0">
        <v>23</v>
      </c>
      <c r="B26" s="1060">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0">
        <v>24</v>
      </c>
      <c r="B27" s="1060">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0">
        <v>25</v>
      </c>
      <c r="B28" s="1060">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0">
        <v>26</v>
      </c>
      <c r="B29" s="1060">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0">
        <v>27</v>
      </c>
      <c r="B30" s="1060">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0">
        <v>28</v>
      </c>
      <c r="B31" s="1060">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0">
        <v>29</v>
      </c>
      <c r="B32" s="1060">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0">
        <v>30</v>
      </c>
      <c r="B33" s="1060">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0">
        <v>1</v>
      </c>
      <c r="B37" s="1060">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0">
        <v>2</v>
      </c>
      <c r="B38" s="1060">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0">
        <v>3</v>
      </c>
      <c r="B39" s="1060">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0">
        <v>4</v>
      </c>
      <c r="B40" s="1060">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0">
        <v>5</v>
      </c>
      <c r="B41" s="1060">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0">
        <v>6</v>
      </c>
      <c r="B42" s="1060">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0">
        <v>7</v>
      </c>
      <c r="B43" s="1060">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0">
        <v>8</v>
      </c>
      <c r="B44" s="1060">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0">
        <v>9</v>
      </c>
      <c r="B45" s="1060">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0">
        <v>10</v>
      </c>
      <c r="B46" s="1060">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0">
        <v>11</v>
      </c>
      <c r="B47" s="1060">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0">
        <v>12</v>
      </c>
      <c r="B48" s="1060">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0">
        <v>13</v>
      </c>
      <c r="B49" s="1060">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0">
        <v>14</v>
      </c>
      <c r="B50" s="1060">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0">
        <v>15</v>
      </c>
      <c r="B51" s="1060">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0">
        <v>16</v>
      </c>
      <c r="B52" s="1060">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0">
        <v>17</v>
      </c>
      <c r="B53" s="1060">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0">
        <v>18</v>
      </c>
      <c r="B54" s="1060">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0">
        <v>19</v>
      </c>
      <c r="B55" s="1060">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0">
        <v>20</v>
      </c>
      <c r="B56" s="1060">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0">
        <v>21</v>
      </c>
      <c r="B57" s="1060">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0">
        <v>22</v>
      </c>
      <c r="B58" s="1060">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0">
        <v>23</v>
      </c>
      <c r="B59" s="1060">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0">
        <v>24</v>
      </c>
      <c r="B60" s="1060">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0">
        <v>25</v>
      </c>
      <c r="B61" s="1060">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0">
        <v>26</v>
      </c>
      <c r="B62" s="1060">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0">
        <v>27</v>
      </c>
      <c r="B63" s="1060">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0">
        <v>28</v>
      </c>
      <c r="B64" s="1060">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0">
        <v>29</v>
      </c>
      <c r="B65" s="1060">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0">
        <v>30</v>
      </c>
      <c r="B66" s="1060">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0">
        <v>1</v>
      </c>
      <c r="B70" s="1060">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0">
        <v>2</v>
      </c>
      <c r="B71" s="1060">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0">
        <v>3</v>
      </c>
      <c r="B72" s="1060">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0">
        <v>4</v>
      </c>
      <c r="B73" s="1060">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0">
        <v>5</v>
      </c>
      <c r="B74" s="1060">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0">
        <v>6</v>
      </c>
      <c r="B75" s="1060">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0">
        <v>7</v>
      </c>
      <c r="B76" s="1060">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0">
        <v>8</v>
      </c>
      <c r="B77" s="1060">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0">
        <v>9</v>
      </c>
      <c r="B78" s="1060">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0">
        <v>10</v>
      </c>
      <c r="B79" s="1060">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0">
        <v>11</v>
      </c>
      <c r="B80" s="1060">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0">
        <v>12</v>
      </c>
      <c r="B81" s="1060">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0">
        <v>13</v>
      </c>
      <c r="B82" s="1060">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0">
        <v>14</v>
      </c>
      <c r="B83" s="1060">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0">
        <v>15</v>
      </c>
      <c r="B84" s="1060">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0">
        <v>16</v>
      </c>
      <c r="B85" s="1060">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0">
        <v>17</v>
      </c>
      <c r="B86" s="1060">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0">
        <v>18</v>
      </c>
      <c r="B87" s="1060">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0">
        <v>19</v>
      </c>
      <c r="B88" s="1060">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0">
        <v>20</v>
      </c>
      <c r="B89" s="1060">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0">
        <v>21</v>
      </c>
      <c r="B90" s="1060">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0">
        <v>22</v>
      </c>
      <c r="B91" s="1060">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0">
        <v>23</v>
      </c>
      <c r="B92" s="1060">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0">
        <v>24</v>
      </c>
      <c r="B93" s="1060">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0">
        <v>25</v>
      </c>
      <c r="B94" s="1060">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0">
        <v>26</v>
      </c>
      <c r="B95" s="1060">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0">
        <v>27</v>
      </c>
      <c r="B96" s="1060">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0">
        <v>28</v>
      </c>
      <c r="B97" s="1060">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0">
        <v>29</v>
      </c>
      <c r="B98" s="1060">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0">
        <v>30</v>
      </c>
      <c r="B99" s="1060">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2018-08-09T02:57:14Z</cp:lastPrinted>
  <dcterms:created xsi:type="dcterms:W3CDTF">2012-03-13T00:50:25Z</dcterms:created>
  <dcterms:modified xsi:type="dcterms:W3CDTF">2018-08-16T06:52:40Z</dcterms:modified>
</cp:coreProperties>
</file>