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ocuments\01 会計課予算班\令和２年度（予算班担当主査）\06 行政事業レビュー\201104 【作業依頼11／18〆切など】行政事業レビューシートの記載の確認等について\平成30年度レビューシート（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2" windowWidth="20736"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<sst xmlns="http://schemas.openxmlformats.org/spreadsheetml/2006/main" count="2935" uniqueCount="683">
  <si>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</si>
  <si>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</si>
  <si>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</si>
  <si>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</si>
  <si>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</si>
  <si>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</si>
  <si>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</si>
  <si>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</si>
  <si>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</si>
  <si>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</si>
  <si>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</si>
  <si>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</si>
  <si>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</si>
  <si>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</si>
  <si>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</si>
  <si>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</si>
  <si>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</si>
  <si>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</si>
  <si>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</si>
  <si>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</si>
  <si>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</si>
  <si>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</si>
  <si>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</si>
  <si>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</si>
  <si>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</si>
  <si>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</si>
  <si>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</si>
  <si>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</si>
  <si>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</si>
  <si>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</si>
  <si>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</si>
  <si>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</si>
  <si>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</si>
  <si>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</si>
  <si>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</si>
  <si>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</si>
  <si>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</si>
  <si>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</si>
  <si>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</si>
  <si>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</si>
  <si>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</si>
  <si>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</si>
  <si>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</si>
  <si>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</si>
  <si>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</si>
  <si>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</si>
  <si>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</si>
  <si>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</si>
  <si>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</si>
  <si>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</si>
  <si>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</si>
  <si>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</si>
  <si>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</si>
  <si>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</si>
  <si>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</si>
  <si>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</si>
  <si>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</si>
  <si>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</si>
  <si>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</si>
  <si>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</si>
  <si>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</si>
  <si>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</si>
  <si>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</si>
  <si>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</si>
  <si>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</si>
  <si>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</si>
  <si>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</si>
  <si>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</si>
  <si>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</si>
  <si>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</si>
  <si>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</si>
  <si>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</si>
  <si>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</si>
  <si>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</si>
  <si>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</si>
  <si>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</si>
  <si>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</si>
  <si>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</si>
  <si>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</si>
  <si>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</si>
  <si>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</si>
  <si>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</si>
  <si>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</si>
  <si>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</si>
  <si>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</si>
  <si>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</si>
  <si>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</si>
  <si>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</si>
  <si>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</si>
  <si>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</si>
  <si>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</si>
  <si>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</si>
  <si>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</si>
  <si>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</si>
  <si>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</si>
  <si>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</si>
  <si>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</si>
  <si>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</si>
  <si>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</si>
  <si>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</si>
  <si>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</si>
  <si>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</si>
  <si>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</si>
  <si>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</si>
  <si>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</si>
  <si>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</si>
  <si>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</si>
  <si>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</si>
  <si>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</si>
  <si>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</si>
  <si>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</si>
  <si>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</si>
  <si>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</si>
  <si>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</si>
  <si>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</si>
  <si>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</si>
  <si>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</si>
  <si>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</si>
  <si>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</si>
  <si>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</si>
  <si>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</si>
  <si>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</si>
  <si>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</si>
  <si>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</si>
  <si>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</si>
  <si>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</si>
  <si>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</si>
  <si>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</si>
  <si>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</si>
  <si>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</si>
  <si>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</si>
  <si>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</si>
  <si>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</si>
  <si>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</si>
  <si>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</si>
  <si>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</si>
  <si>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</si>
  <si>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</si>
  <si>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</si>
  <si>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</si>
  <si>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</si>
  <si>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</si>
  <si>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</si>
  <si>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</si>
  <si>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</si>
  <si>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</si>
  <si>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</si>
  <si>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</si>
  <si>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</si>
  <si>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</si>
  <si>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</si>
  <si>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</si>
  <si>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</si>
  <si>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</si>
  <si>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</si>
  <si>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</si>
  <si>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</si>
  <si>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</si>
  <si>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</si>
  <si>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</si>
  <si>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</si>
  <si>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</si>
  <si>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</si>
  <si>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</si>
  <si>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</si>
  <si>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</si>
  <si>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</si>
  <si>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</si>
  <si>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</si>
  <si>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</si>
  <si>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</si>
  <si>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</si>
  <si>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</si>
  <si>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</si>
  <si>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</si>
  <si>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</si>
  <si>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</si>
  <si>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</si>
  <si>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</si>
  <si>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</si>
  <si>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</si>
  <si>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</si>
  <si>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</si>
  <si>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</si>
  <si>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</si>
  <si>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</si>
  <si>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</si>
  <si>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</si>
  <si>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</si>
  <si>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</si>
  <si>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</si>
  <si>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</si>
  <si>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</si>
  <si>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</si>
  <si>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</si>
  <si>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</si>
  <si>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</si>
  <si>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</si>
  <si>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</si>
  <si>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</si>
  <si>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</si>
  <si>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</si>
  <si>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</si>
  <si>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</si>
  <si>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</si>
  <si>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</si>
  <si>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</si>
  <si>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</si>
  <si>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</si>
  <si>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</si>
  <si>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</si>
  <si>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</si>
  <si>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</si>
  <si>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</si>
  <si>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</si>
  <si>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</si>
  <si>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</si>
  <si>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</si>
  <si>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</si>
  <si>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</si>
  <si>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</si>
  <si>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</si>
  <si>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</si>
  <si>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</si>
  <si>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</si>
  <si>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</si>
  <si>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</si>
  <si>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</si>
  <si>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</si>
  <si>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</si>
  <si>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</si>
  <si>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</si>
  <si>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</si>
  <si>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</si>
  <si>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</si>
  <si>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</si>
  <si>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</si>
  <si>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</si>
  <si>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</si>
  <si>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</si>
  <si>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</si>
  <si>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</si>
  <si>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</si>
  <si>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</si>
  <si>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</si>
  <si>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</si>
  <si>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</si>
  <si>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</si>
  <si>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</si>
  <si>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</si>
  <si>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</si>
  <si>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</si>
  <si>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</si>
  <si>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</si>
  <si>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</si>
  <si>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</si>
  <si>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</si>
  <si>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</si>
  <si>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</si>
  <si>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</si>
  <si>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</si>
  <si>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</si>
  <si>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</si>
  <si>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</si>
  <si>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</si>
  <si>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</si>
  <si>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</si>
  <si>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</si>
  <si>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</si>
  <si>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</si>
  <si>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</si>
  <si>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</si>
  <si>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</si>
  <si>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</si>
  <si>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</si>
  <si>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</si>
  <si>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</si>
  <si>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</si>
  <si>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</si>
  <si>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</si>
  <si>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</si>
  <si>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</si>
  <si>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</si>
  <si>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</si>
  <si>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</si>
  <si>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</si>
  <si>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</si>
  <si>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</si>
  <si>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</si>
  <si>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</si>
  <si>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</si>
  <si>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</si>
  <si>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</si>
  <si>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</si>
  <si>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</si>
  <si>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</si>
  <si>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</si>
  <si>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</si>
  <si>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</si>
  <si>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</si>
  <si>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</si>
  <si>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</si>
  <si>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</si>
  <si>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</si>
  <si>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</si>
  <si>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</si>
  <si>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</si>
  <si>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</si>
  <si>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</si>
  <si>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</si>
  <si>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</si>
  <si>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</si>
  <si>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</si>
  <si>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</si>
  <si>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</si>
  <si>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</si>
  <si>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</si>
  <si>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</si>
  <si>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</si>
  <si>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</si>
  <si>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</si>
  <si>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</si>
  <si>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</si>
  <si>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</si>
  <si>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</si>
  <si>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</si>
  <si>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</si>
  <si>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</si>
  <si>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</si>
  <si>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</si>
  <si>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</si>
  <si>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</si>
  <si>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</si>
  <si>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</si>
  <si>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</si>
  <si>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</si>
  <si>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</si>
  <si>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</si>
  <si>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</si>
  <si>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</si>
  <si>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</si>
  <si>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</si>
  <si>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</si>
  <si>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</si>
  <si>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</si>
  <si>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</si>
  <si>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</si>
  <si>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</si>
  <si>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</si>
  <si>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</si>
  <si>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</si>
  <si>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</si>
  <si>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</si>
  <si>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</si>
  <si>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</si>
  <si>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</si>
  <si>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</si>
  <si>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</si>
  <si>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</si>
  <si>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</si>
  <si>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</si>
  <si>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</si>
  <si>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</si>
  <si>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</si>
  <si>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</si>
  <si>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</si>
  <si>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</si>
  <si>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</si>
  <si>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</si>
  <si>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</si>
  <si>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</si>
  <si>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</si>
  <si>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</si>
  <si>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</si>
  <si>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</si>
  <si>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</si>
  <si>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</si>
  <si>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</si>
  <si>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</si>
  <si>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</si>
  <si>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</si>
  <si>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</si>
  <si>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</si>
  <si>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</si>
  <si>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</si>
  <si>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</si>
  <si>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</si>
  <si>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</si>
  <si>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</si>
  <si>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</si>
  <si>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</si>
  <si>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</si>
  <si>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</si>
  <si>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</si>
  <si>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</si>
  <si>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</si>
  <si>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</si>
  <si>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</si>
  <si>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</si>
  <si>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</si>
  <si>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</si>
  <si>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</si>
  <si>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</si>
  <si>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</si>
  <si>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</si>
  <si>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</si>
  <si>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</si>
  <si>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</si>
  <si>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</si>
  <si>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</si>
  <si>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</si>
  <si>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</si>
  <si>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</si>
  <si>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</si>
  <si>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</si>
  <si>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</si>
  <si>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</si>
  <si>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</si>
  <si>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</si>
  <si>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</si>
  <si>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</si>
  <si>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</si>
  <si>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</si>
  <si>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</si>
  <si>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</si>
  <si>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</si>
  <si>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</si>
  <si>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</si>
  <si>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</si>
  <si>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</si>
  <si>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</si>
  <si>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</si>
  <si>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</si>
  <si>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</si>
  <si>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</si>
  <si>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</si>
  <si>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</si>
  <si>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</si>
  <si>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</si>
  <si>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</si>
  <si>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</si>
  <si>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</si>
  <si>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</si>
  <si>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</si>
  <si>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</si>
  <si>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</si>
  <si>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</si>
  <si>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</si>
  <si>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</si>
  <si>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</si>
  <si>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</si>
  <si>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</si>
  <si>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</si>
  <si>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</si>
  <si>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</si>
  <si>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</si>
  <si>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</si>
  <si>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</si>
  <si>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</si>
  <si>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</si>
  <si>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</si>
  <si>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</si>
  <si>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</si>
  <si>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</si>
  <si>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</si>
  <si>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</si>
  <si>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</si>
  <si>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</si>
  <si>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</si>
  <si>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</si>
  <si>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</si>
  <si>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</si>
  <si>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</si>
  <si>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</si>
  <si>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</si>
  <si>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</si>
  <si>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</si>
  <si>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</si>
  <si>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</si>
  <si>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</si>
  <si>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</si>
  <si>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</si>
  <si>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</si>
  <si>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</si>
  <si>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</si>
  <si>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</si>
  <si>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</si>
  <si>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</si>
  <si>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</si>
  <si>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</si>
  <si>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</si>
  <si>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</si>
  <si>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</si>
  <si>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</si>
  <si>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</si>
  <si>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</si>
  <si>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</si>
  <si>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</si>
  <si>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</si>
  <si>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</si>
  <si>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</si>
  <si>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</si>
  <si>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</si>
  <si>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</si>
  <si>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</si>
  <si>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</si>
  <si>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</si>
  <si>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</si>
  <si>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</si>
  <si>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</si>
  <si>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</si>
  <si>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</si>
  <si>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</si>
  <si>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</si>
  <si>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</si>
  <si>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</si>
  <si>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</si>
  <si>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</si>
  <si>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</si>
  <si>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</si>
  <si>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</si>
  <si>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</si>
  <si>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</si>
  <si>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</si>
  <si>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</si>
  <si>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</si>
  <si>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</si>
  <si>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</si>
  <si>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</si>
  <si>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</si>
  <si>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</si>
  <si>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</si>
  <si>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</si>
  <si>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</si>
  <si>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</si>
  <si>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</si>
  <si>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</si>
  <si>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</si>
  <si>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</si>
  <si>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</si>
  <si>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</si>
  <si>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</si>
  <si>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</si>
  <si>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</si>
  <si>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</si>
  <si>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</si>
  <si>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</si>
  <si>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老健局</t>
    <rPh sb="0" eb="3">
      <t>ロウケンキョク</t>
    </rPh>
    <phoneticPr fontId="5"/>
  </si>
  <si>
    <t>総務課認知症施策推進室</t>
    <rPh sb="0" eb="3">
      <t>ソウムカ</t>
    </rPh>
    <rPh sb="3" eb="6">
      <t>ニンチショウ</t>
    </rPh>
    <rPh sb="6" eb="8">
      <t>セサク</t>
    </rPh>
    <rPh sb="8" eb="11">
      <t>スイシンシツ</t>
    </rPh>
    <phoneticPr fontId="5"/>
  </si>
  <si>
    <t>室長　田中　規倫</t>
    <rPh sb="0" eb="2">
      <t>シツチョウ</t>
    </rPh>
    <rPh sb="3" eb="5">
      <t>タナカ</t>
    </rPh>
    <rPh sb="6" eb="7">
      <t>キ</t>
    </rPh>
    <rPh sb="7" eb="8">
      <t>リン</t>
    </rPh>
    <phoneticPr fontId="5"/>
  </si>
  <si>
    <t>○</t>
  </si>
  <si>
    <t>-</t>
    <phoneticPr fontId="5"/>
  </si>
  <si>
    <t>認知症施策推進総合戦略(新オレンジプラン)
【平成27年1月27日】</t>
    <rPh sb="0" eb="3">
      <t>ニンチショウ</t>
    </rPh>
    <rPh sb="3" eb="5">
      <t>セサク</t>
    </rPh>
    <rPh sb="5" eb="7">
      <t>スイシン</t>
    </rPh>
    <rPh sb="7" eb="9">
      <t>ソウゴウ</t>
    </rPh>
    <rPh sb="9" eb="11">
      <t>センリャク</t>
    </rPh>
    <rPh sb="12" eb="13">
      <t>シン</t>
    </rPh>
    <rPh sb="23" eb="25">
      <t>ヘイセイ</t>
    </rPh>
    <rPh sb="27" eb="28">
      <t>ネン</t>
    </rPh>
    <rPh sb="29" eb="30">
      <t>ガツ</t>
    </rPh>
    <rPh sb="32" eb="33">
      <t>ニチ</t>
    </rPh>
    <phoneticPr fontId="5"/>
  </si>
  <si>
    <t>認知症施策については、早期の段階から適切な診断と対応、認知症に関する正しい知識と理解に基づく本人や家族への支援などを通して地域単位での総合的かつ継続的な支援体制を確立していくことが必要である。認知症の人やその家族等にとって最も身近な基本的自治体である市町村が上記の確立のために施策を展開するにあたり、都道府県等がその支援等を実施することを推進することを目的とする。</t>
    <phoneticPr fontId="5"/>
  </si>
  <si>
    <t>-</t>
    <phoneticPr fontId="5"/>
  </si>
  <si>
    <t>-</t>
    <phoneticPr fontId="5"/>
  </si>
  <si>
    <t>-</t>
    <phoneticPr fontId="5"/>
  </si>
  <si>
    <t>介護保険事業費補助金</t>
    <rPh sb="0" eb="2">
      <t>カイゴ</t>
    </rPh>
    <rPh sb="2" eb="4">
      <t>ホケン</t>
    </rPh>
    <rPh sb="4" eb="7">
      <t>ジギョウヒ</t>
    </rPh>
    <rPh sb="7" eb="10">
      <t>ホジョキン</t>
    </rPh>
    <phoneticPr fontId="5"/>
  </si>
  <si>
    <t xml:space="preserve">
平成32年度末で12,000,000人
※各年度毎では設定していない。
</t>
    <phoneticPr fontId="5"/>
  </si>
  <si>
    <t>①認知症サポーター数</t>
    <phoneticPr fontId="5"/>
  </si>
  <si>
    <t>人</t>
    <rPh sb="0" eb="1">
      <t>ヒト</t>
    </rPh>
    <phoneticPr fontId="5"/>
  </si>
  <si>
    <t>-</t>
    <phoneticPr fontId="5"/>
  </si>
  <si>
    <t>-</t>
    <phoneticPr fontId="5"/>
  </si>
  <si>
    <t>-</t>
    <phoneticPr fontId="5"/>
  </si>
  <si>
    <t>-</t>
    <phoneticPr fontId="5"/>
  </si>
  <si>
    <t>認知症サポーターの人数(サポーターキャラバンHP)</t>
    <phoneticPr fontId="5"/>
  </si>
  <si>
    <t xml:space="preserve">
平成32年度末で500カ所
※各年度毎では設定していない。
</t>
    <phoneticPr fontId="5"/>
  </si>
  <si>
    <t>箇所</t>
    <rPh sb="0" eb="2">
      <t>カショ</t>
    </rPh>
    <phoneticPr fontId="5"/>
  </si>
  <si>
    <t>-</t>
    <phoneticPr fontId="5"/>
  </si>
  <si>
    <t>-</t>
    <phoneticPr fontId="5"/>
  </si>
  <si>
    <t>-</t>
    <phoneticPr fontId="5"/>
  </si>
  <si>
    <t>-</t>
    <phoneticPr fontId="5"/>
  </si>
  <si>
    <t>都道府県</t>
    <rPh sb="0" eb="4">
      <t>トドウフケン</t>
    </rPh>
    <phoneticPr fontId="5"/>
  </si>
  <si>
    <t>②認知症疾患医療センター等事業実施都道府県数</t>
    <rPh sb="1" eb="4">
      <t>ニンチショウ</t>
    </rPh>
    <rPh sb="4" eb="6">
      <t>シッカン</t>
    </rPh>
    <rPh sb="6" eb="8">
      <t>イリョウ</t>
    </rPh>
    <rPh sb="12" eb="13">
      <t>ナド</t>
    </rPh>
    <rPh sb="13" eb="15">
      <t>ジギョウ</t>
    </rPh>
    <rPh sb="15" eb="17">
      <t>ジッシ</t>
    </rPh>
    <rPh sb="17" eb="21">
      <t>トドウフケン</t>
    </rPh>
    <rPh sb="21" eb="22">
      <t>スウ</t>
    </rPh>
    <phoneticPr fontId="5"/>
  </si>
  <si>
    <t>百万円</t>
    <rPh sb="0" eb="2">
      <t>ヒャクマン</t>
    </rPh>
    <rPh sb="2" eb="3">
      <t>エン</t>
    </rPh>
    <phoneticPr fontId="5"/>
  </si>
  <si>
    <t>　　X / Y</t>
    <phoneticPr fontId="5"/>
  </si>
  <si>
    <t>②認知症疾患医療センター等事業
「執行額」　／　「事業実施都道府県数」</t>
    <rPh sb="1" eb="4">
      <t>ニンチショウ</t>
    </rPh>
    <rPh sb="4" eb="6">
      <t>シッカン</t>
    </rPh>
    <rPh sb="6" eb="8">
      <t>イリョウ</t>
    </rPh>
    <rPh sb="12" eb="13">
      <t>ナド</t>
    </rPh>
    <rPh sb="13" eb="15">
      <t>ジギョウ</t>
    </rPh>
    <rPh sb="17" eb="19">
      <t>シッコウ</t>
    </rPh>
    <rPh sb="19" eb="20">
      <t>ガク</t>
    </rPh>
    <rPh sb="25" eb="27">
      <t>ジギョウ</t>
    </rPh>
    <rPh sb="27" eb="29">
      <t>ジッシ</t>
    </rPh>
    <rPh sb="29" eb="33">
      <t>トドウフケン</t>
    </rPh>
    <rPh sb="33" eb="34">
      <t>スウ</t>
    </rPh>
    <phoneticPr fontId="5"/>
  </si>
  <si>
    <t>　X　/　Y</t>
    <phoneticPr fontId="5"/>
  </si>
  <si>
    <t>507百万円/47</t>
    <rPh sb="3" eb="5">
      <t>ヒャクマン</t>
    </rPh>
    <rPh sb="5" eb="6">
      <t>エン</t>
    </rPh>
    <phoneticPr fontId="5"/>
  </si>
  <si>
    <t>認知症サポーター数</t>
    <phoneticPr fontId="5"/>
  </si>
  <si>
    <t>万人</t>
    <rPh sb="0" eb="2">
      <t>マンニン</t>
    </rPh>
    <phoneticPr fontId="5"/>
  </si>
  <si>
    <t>-</t>
    <phoneticPr fontId="5"/>
  </si>
  <si>
    <t>認知症になっても本人の意思が尊重され、できる限り住み慣れた地域のよい環境で暮らし続けることができる社会の実現を目指すためには、その地域における認知症の理解者を増やし、その地域の中で認知症の人やその家族を見守り、支援をしていくことが必要である。そのため、認知症に関する正しい知識と理解を持ち、地域で認知症の人やその家族に対してできる範囲で手助けをする認知症サポーターを養成することが重要である。</t>
    <phoneticPr fontId="5"/>
  </si>
  <si>
    <t>％</t>
    <phoneticPr fontId="5"/>
  </si>
  <si>
    <t>-</t>
    <phoneticPr fontId="5"/>
  </si>
  <si>
    <t>在宅医療・介護連携推進事業、認知症総合支援事業、生活支援体制整備事業の実施保険者
（実績値は、認知症総合支援事業のうち、認知症地域支援・ケア向上事業）</t>
    <phoneticPr fontId="5"/>
  </si>
  <si>
    <t>在宅サービス利用者割合【見える化】</t>
    <phoneticPr fontId="5"/>
  </si>
  <si>
    <t>-</t>
    <phoneticPr fontId="5"/>
  </si>
  <si>
    <t>-</t>
    <phoneticPr fontId="5"/>
  </si>
  <si>
    <t>-</t>
    <phoneticPr fontId="5"/>
  </si>
  <si>
    <t>-</t>
    <phoneticPr fontId="5"/>
  </si>
  <si>
    <t>‐</t>
  </si>
  <si>
    <t>高齢化に伴う認知症の人の増加に対し、認知症と共によりよく生きていくための施策は喫緊の課題であり、国費を投入する必要がある。</t>
    <phoneticPr fontId="5"/>
  </si>
  <si>
    <t>認知症施策推進総合戦略に基づく数値目標等を踏まえ、認知症の人等にやさしい地域づくりを全国的に推進する必要がある。</t>
    <phoneticPr fontId="5"/>
  </si>
  <si>
    <t>認知症の人等への支援が、政策目標に掲げる高齢者ができる限り自立し、生きがいを持ち、安心して暮らせる社会づくりを推進することに直結し、極めて優先度の高い事業である。</t>
    <phoneticPr fontId="5"/>
  </si>
  <si>
    <t>１都道府県における妥当なコスト水準と考えられる。</t>
    <phoneticPr fontId="5"/>
  </si>
  <si>
    <t>交付要綱にて、各事業毎に対象経費（報償費、旅費、需用費等）が定められている。</t>
    <phoneticPr fontId="5"/>
  </si>
  <si>
    <t>-</t>
    <phoneticPr fontId="5"/>
  </si>
  <si>
    <t>ほぼ見込み通りの活動実績となっている。</t>
    <phoneticPr fontId="5"/>
  </si>
  <si>
    <t>養成された認知症サポーター等は、認知症の人にやさしい地域づくりのために大きく寄与している。</t>
    <phoneticPr fontId="5"/>
  </si>
  <si>
    <t>引き続き、認知症の人にやさしい地域づくりの実現に向けた施策の推進を図るとともに、予算の更なる効率化に向け、コスト削減の可能性等について検討を行う。</t>
    <phoneticPr fontId="5"/>
  </si>
  <si>
    <t>539</t>
    <phoneticPr fontId="5"/>
  </si>
  <si>
    <t>491</t>
    <phoneticPr fontId="5"/>
  </si>
  <si>
    <t>435</t>
    <phoneticPr fontId="5"/>
  </si>
  <si>
    <t>822</t>
    <phoneticPr fontId="5"/>
  </si>
  <si>
    <t>823</t>
    <phoneticPr fontId="5"/>
  </si>
  <si>
    <t>834</t>
    <phoneticPr fontId="5"/>
  </si>
  <si>
    <t>801</t>
    <phoneticPr fontId="5"/>
  </si>
  <si>
    <t>592百万円/47</t>
    <rPh sb="3" eb="4">
      <t>ヒャク</t>
    </rPh>
    <rPh sb="4" eb="6">
      <t>マンエン</t>
    </rPh>
    <phoneticPr fontId="5"/>
  </si>
  <si>
    <t>657百万円/47</t>
    <phoneticPr fontId="5"/>
  </si>
  <si>
    <t>-</t>
    <phoneticPr fontId="5"/>
  </si>
  <si>
    <t>-</t>
    <phoneticPr fontId="5"/>
  </si>
  <si>
    <t>-</t>
    <phoneticPr fontId="5"/>
  </si>
  <si>
    <t>-</t>
    <phoneticPr fontId="5"/>
  </si>
  <si>
    <t>-</t>
    <phoneticPr fontId="5"/>
  </si>
  <si>
    <t>-</t>
    <phoneticPr fontId="5"/>
  </si>
  <si>
    <t>平成29年度における本事業の成果実績や、政策評価上の測定指標については着実に進捗しており、認知症の人にやさしい地域づくりの実現に向けて、本事業が寄与していることが確認された。</t>
    <phoneticPr fontId="5"/>
  </si>
  <si>
    <t>A.東京都</t>
    <rPh sb="2" eb="5">
      <t>トウキョウト</t>
    </rPh>
    <phoneticPr fontId="5"/>
  </si>
  <si>
    <t>認知症介護研究・研修センター運営事業</t>
    <rPh sb="0" eb="3">
      <t>ニンチショウ</t>
    </rPh>
    <rPh sb="3" eb="5">
      <t>カイゴ</t>
    </rPh>
    <rPh sb="5" eb="7">
      <t>ケンキュウ</t>
    </rPh>
    <rPh sb="8" eb="10">
      <t>ケンシュウ</t>
    </rPh>
    <rPh sb="14" eb="16">
      <t>ウンエイ</t>
    </rPh>
    <rPh sb="16" eb="18">
      <t>ジギョウ</t>
    </rPh>
    <phoneticPr fontId="5"/>
  </si>
  <si>
    <t>認知症介護研究・研修センターの運営に必要な経費</t>
    <rPh sb="0" eb="3">
      <t>ニンチショウ</t>
    </rPh>
    <rPh sb="3" eb="5">
      <t>カイゴ</t>
    </rPh>
    <rPh sb="5" eb="7">
      <t>ケンキュウ</t>
    </rPh>
    <rPh sb="8" eb="10">
      <t>ケンシュウ</t>
    </rPh>
    <rPh sb="15" eb="17">
      <t>ウンエイ</t>
    </rPh>
    <rPh sb="18" eb="20">
      <t>ヒツヨウ</t>
    </rPh>
    <rPh sb="21" eb="23">
      <t>ケイヒ</t>
    </rPh>
    <phoneticPr fontId="5"/>
  </si>
  <si>
    <t>認知症疾患医療センター運営事業</t>
    <rPh sb="0" eb="3">
      <t>ニンチショウ</t>
    </rPh>
    <rPh sb="3" eb="5">
      <t>シッカン</t>
    </rPh>
    <rPh sb="5" eb="7">
      <t>イリョウ</t>
    </rPh>
    <rPh sb="11" eb="13">
      <t>ウンエイ</t>
    </rPh>
    <rPh sb="13" eb="15">
      <t>ジギョウ</t>
    </rPh>
    <phoneticPr fontId="5"/>
  </si>
  <si>
    <t>認知症疾患医療センターの運営に必要な費用</t>
    <rPh sb="0" eb="3">
      <t>ニンチショウ</t>
    </rPh>
    <rPh sb="3" eb="5">
      <t>シッカン</t>
    </rPh>
    <rPh sb="5" eb="7">
      <t>イリョウ</t>
    </rPh>
    <rPh sb="12" eb="14">
      <t>ウンエイ</t>
    </rPh>
    <rPh sb="15" eb="17">
      <t>ヒツヨウ</t>
    </rPh>
    <rPh sb="18" eb="20">
      <t>ヒヨウ</t>
    </rPh>
    <phoneticPr fontId="5"/>
  </si>
  <si>
    <t>若年性認知症施策総合推進事業</t>
    <rPh sb="0" eb="3">
      <t>ジャクネンセイ</t>
    </rPh>
    <rPh sb="3" eb="6">
      <t>ニンチショウ</t>
    </rPh>
    <rPh sb="6" eb="8">
      <t>セサク</t>
    </rPh>
    <rPh sb="8" eb="10">
      <t>ソウゴウ</t>
    </rPh>
    <rPh sb="10" eb="12">
      <t>スイシン</t>
    </rPh>
    <rPh sb="12" eb="14">
      <t>ジギョウ</t>
    </rPh>
    <phoneticPr fontId="5"/>
  </si>
  <si>
    <t>若年性認知症者のための支援事業を行うための費用</t>
    <rPh sb="0" eb="3">
      <t>ジャクネンセイ</t>
    </rPh>
    <rPh sb="3" eb="6">
      <t>ニンチショウ</t>
    </rPh>
    <rPh sb="6" eb="7">
      <t>シャ</t>
    </rPh>
    <rPh sb="11" eb="13">
      <t>シエン</t>
    </rPh>
    <rPh sb="13" eb="15">
      <t>ジギョウ</t>
    </rPh>
    <rPh sb="16" eb="17">
      <t>オコナ</t>
    </rPh>
    <rPh sb="21" eb="23">
      <t>ヒヨウ</t>
    </rPh>
    <phoneticPr fontId="5"/>
  </si>
  <si>
    <t>認知症施策普及・相談・支援事業</t>
    <rPh sb="0" eb="3">
      <t>ニンチショウ</t>
    </rPh>
    <rPh sb="3" eb="5">
      <t>セサク</t>
    </rPh>
    <rPh sb="5" eb="7">
      <t>フキュウ</t>
    </rPh>
    <rPh sb="8" eb="10">
      <t>ソウダン</t>
    </rPh>
    <rPh sb="11" eb="13">
      <t>シエン</t>
    </rPh>
    <rPh sb="13" eb="15">
      <t>ジギョウ</t>
    </rPh>
    <phoneticPr fontId="5"/>
  </si>
  <si>
    <t>認知症の人や家族のための相談体制の構築や、認知症施策を広く普及するためにかかる費用</t>
    <rPh sb="0" eb="3">
      <t>ニンチショウ</t>
    </rPh>
    <rPh sb="4" eb="5">
      <t>ヒト</t>
    </rPh>
    <rPh sb="6" eb="8">
      <t>カゾク</t>
    </rPh>
    <rPh sb="12" eb="14">
      <t>ソウダン</t>
    </rPh>
    <rPh sb="14" eb="16">
      <t>タイセイ</t>
    </rPh>
    <rPh sb="17" eb="19">
      <t>コウチク</t>
    </rPh>
    <rPh sb="21" eb="24">
      <t>ニンチショウ</t>
    </rPh>
    <rPh sb="24" eb="26">
      <t>セサク</t>
    </rPh>
    <rPh sb="27" eb="28">
      <t>ヒロ</t>
    </rPh>
    <rPh sb="29" eb="31">
      <t>フキュウ</t>
    </rPh>
    <rPh sb="39" eb="41">
      <t>ヒヨウ</t>
    </rPh>
    <phoneticPr fontId="5"/>
  </si>
  <si>
    <t>認知症総合戦略加速化推進事業</t>
    <rPh sb="0" eb="3">
      <t>ニンチショウ</t>
    </rPh>
    <rPh sb="3" eb="5">
      <t>ソウゴウ</t>
    </rPh>
    <rPh sb="5" eb="7">
      <t>センリャク</t>
    </rPh>
    <rPh sb="7" eb="10">
      <t>カソクカ</t>
    </rPh>
    <rPh sb="10" eb="12">
      <t>スイシン</t>
    </rPh>
    <rPh sb="12" eb="14">
      <t>ジギョウ</t>
    </rPh>
    <phoneticPr fontId="5"/>
  </si>
  <si>
    <t>認知症の人の見守りに係る広域のネットワークの構築や、都道府県内における認知症施策の水準の向上を図るためにかかる費用</t>
    <rPh sb="0" eb="3">
      <t>ニンチショウ</t>
    </rPh>
    <rPh sb="4" eb="5">
      <t>ヒト</t>
    </rPh>
    <rPh sb="6" eb="8">
      <t>ミマモ</t>
    </rPh>
    <rPh sb="10" eb="11">
      <t>カカ</t>
    </rPh>
    <rPh sb="12" eb="14">
      <t>コウイキ</t>
    </rPh>
    <rPh sb="22" eb="24">
      <t>コウチク</t>
    </rPh>
    <phoneticPr fontId="5"/>
  </si>
  <si>
    <t>B.特定非営利活動法人地域ケア政策ネットワーク</t>
    <phoneticPr fontId="5"/>
  </si>
  <si>
    <t>東京都</t>
    <rPh sb="0" eb="3">
      <t>トウキョウト</t>
    </rPh>
    <phoneticPr fontId="5"/>
  </si>
  <si>
    <t>認知症の方やその家族への支援の取組を推進する。</t>
    <phoneticPr fontId="5"/>
  </si>
  <si>
    <t>補助金等交付</t>
  </si>
  <si>
    <t>愛知県</t>
    <rPh sb="0" eb="2">
      <t>アイチ</t>
    </rPh>
    <rPh sb="2" eb="3">
      <t>ケン</t>
    </rPh>
    <phoneticPr fontId="5"/>
  </si>
  <si>
    <t>仙台市</t>
    <rPh sb="0" eb="3">
      <t>センダイシ</t>
    </rPh>
    <phoneticPr fontId="5"/>
  </si>
  <si>
    <t>補助金等交付</t>
    <phoneticPr fontId="5"/>
  </si>
  <si>
    <t>印刷製本費</t>
    <rPh sb="0" eb="2">
      <t>インサツ</t>
    </rPh>
    <rPh sb="2" eb="4">
      <t>セイホン</t>
    </rPh>
    <rPh sb="4" eb="5">
      <t>ヒ</t>
    </rPh>
    <phoneticPr fontId="5"/>
  </si>
  <si>
    <t>周知ツール（オレンジリング）増産代等</t>
    <rPh sb="0" eb="2">
      <t>シュウチ</t>
    </rPh>
    <rPh sb="14" eb="16">
      <t>ゾウサン</t>
    </rPh>
    <rPh sb="16" eb="17">
      <t>ダイ</t>
    </rPh>
    <rPh sb="17" eb="18">
      <t>ナド</t>
    </rPh>
    <phoneticPr fontId="5"/>
  </si>
  <si>
    <t>賃金</t>
    <rPh sb="0" eb="2">
      <t>チンギン</t>
    </rPh>
    <phoneticPr fontId="5"/>
  </si>
  <si>
    <t>事務局職員雇上賃金等</t>
    <rPh sb="0" eb="3">
      <t>ジムキョク</t>
    </rPh>
    <rPh sb="3" eb="5">
      <t>ショクイン</t>
    </rPh>
    <rPh sb="5" eb="6">
      <t>ヤトイ</t>
    </rPh>
    <rPh sb="6" eb="7">
      <t>ア</t>
    </rPh>
    <rPh sb="7" eb="9">
      <t>チンギン</t>
    </rPh>
    <rPh sb="9" eb="10">
      <t>ナド</t>
    </rPh>
    <phoneticPr fontId="5"/>
  </si>
  <si>
    <t>旅費</t>
    <phoneticPr fontId="5"/>
  </si>
  <si>
    <t>役務費</t>
    <rPh sb="0" eb="2">
      <t>エキム</t>
    </rPh>
    <rPh sb="2" eb="3">
      <t>ヒ</t>
    </rPh>
    <phoneticPr fontId="5"/>
  </si>
  <si>
    <t>ホームページ保守料等</t>
    <rPh sb="6" eb="8">
      <t>ホシュ</t>
    </rPh>
    <rPh sb="8" eb="9">
      <t>リョウ</t>
    </rPh>
    <rPh sb="9" eb="10">
      <t>ナド</t>
    </rPh>
    <phoneticPr fontId="5"/>
  </si>
  <si>
    <t>優良活動事例選考委員会委員旅費等</t>
    <rPh sb="15" eb="16">
      <t>ナド</t>
    </rPh>
    <phoneticPr fontId="5"/>
  </si>
  <si>
    <t>優良活動事例選考委員会委員謝金等</t>
    <rPh sb="13" eb="15">
      <t>シャキン</t>
    </rPh>
    <rPh sb="15" eb="16">
      <t>ナド</t>
    </rPh>
    <phoneticPr fontId="5"/>
  </si>
  <si>
    <t>熊本県</t>
    <rPh sb="0" eb="3">
      <t>クマモトケン</t>
    </rPh>
    <phoneticPr fontId="5"/>
  </si>
  <si>
    <t>茨城県</t>
    <rPh sb="0" eb="3">
      <t>イバラキケン</t>
    </rPh>
    <phoneticPr fontId="5"/>
  </si>
  <si>
    <t>京都府</t>
    <rPh sb="0" eb="3">
      <t>キョウトフ</t>
    </rPh>
    <phoneticPr fontId="5"/>
  </si>
  <si>
    <t>千葉県</t>
    <rPh sb="0" eb="3">
      <t>チバケン</t>
    </rPh>
    <phoneticPr fontId="5"/>
  </si>
  <si>
    <t>兵庫県</t>
    <rPh sb="0" eb="3">
      <t>ヒョウゴケン</t>
    </rPh>
    <phoneticPr fontId="5"/>
  </si>
  <si>
    <t>福岡県</t>
    <rPh sb="0" eb="3">
      <t>フクオカケン</t>
    </rPh>
    <phoneticPr fontId="5"/>
  </si>
  <si>
    <t>静岡県</t>
    <rPh sb="0" eb="3">
      <t>シズオカケン</t>
    </rPh>
    <phoneticPr fontId="5"/>
  </si>
  <si>
    <t>特定非営利活動法人地域ケア政策ネットワーク</t>
    <phoneticPr fontId="5"/>
  </si>
  <si>
    <t>地域や職域における認知症サポーターの活動支援等を行う。</t>
    <rPh sb="0" eb="2">
      <t>チイキ</t>
    </rPh>
    <rPh sb="3" eb="5">
      <t>ショクイキ</t>
    </rPh>
    <rPh sb="9" eb="12">
      <t>ニンチショウ</t>
    </rPh>
    <rPh sb="18" eb="20">
      <t>カツドウ</t>
    </rPh>
    <rPh sb="20" eb="22">
      <t>シエン</t>
    </rPh>
    <rPh sb="22" eb="23">
      <t>ナド</t>
    </rPh>
    <rPh sb="24" eb="25">
      <t>オコナ</t>
    </rPh>
    <phoneticPr fontId="5"/>
  </si>
  <si>
    <t xml:space="preserve">認知症の人やその家族等への支援を推進する事業として、別添の事業を実施する。（補助率1/2、定額）
</t>
    <phoneticPr fontId="5"/>
  </si>
  <si>
    <t>-</t>
    <phoneticPr fontId="5"/>
  </si>
  <si>
    <t>-</t>
    <phoneticPr fontId="5"/>
  </si>
  <si>
    <t>-</t>
    <phoneticPr fontId="5"/>
  </si>
  <si>
    <t>①認知症総合戦略推進事業実施都道府県数</t>
    <rPh sb="12" eb="14">
      <t>ジッシ</t>
    </rPh>
    <rPh sb="14" eb="18">
      <t>トドウフケン</t>
    </rPh>
    <rPh sb="18" eb="19">
      <t>スウ</t>
    </rPh>
    <phoneticPr fontId="5"/>
  </si>
  <si>
    <t>①認知症総合戦略推進事業
「執行額」 ／ 「事業実施都道府県数」　　　　　　　　　　　　　　</t>
    <rPh sb="14" eb="16">
      <t>シッコウ</t>
    </rPh>
    <rPh sb="16" eb="17">
      <t>ガク</t>
    </rPh>
    <rPh sb="22" eb="24">
      <t>ジギョウ</t>
    </rPh>
    <rPh sb="24" eb="26">
      <t>ジッシ</t>
    </rPh>
    <rPh sb="26" eb="30">
      <t>トドウフケン</t>
    </rPh>
    <rPh sb="30" eb="31">
      <t>スウ</t>
    </rPh>
    <phoneticPr fontId="5"/>
  </si>
  <si>
    <t>-</t>
    <phoneticPr fontId="5"/>
  </si>
  <si>
    <t>-</t>
    <phoneticPr fontId="5"/>
  </si>
  <si>
    <t>-</t>
    <phoneticPr fontId="5"/>
  </si>
  <si>
    <t>325百万円/47</t>
    <phoneticPr fontId="5"/>
  </si>
  <si>
    <t>施策大目標１　高齢者が住み慣れた地域で安心して暮らし続けることができるよう必要なサービスが切れ目なく包括的に確保される地域包括ケアシステムを構築すること</t>
    <phoneticPr fontId="5"/>
  </si>
  <si>
    <t>平成32年度における達成目標に向け、毎年度着実な成果を積み重ねている。</t>
    <phoneticPr fontId="5"/>
  </si>
  <si>
    <t>-</t>
    <phoneticPr fontId="5"/>
  </si>
  <si>
    <t>諸謝金</t>
    <rPh sb="0" eb="1">
      <t>ショ</t>
    </rPh>
    <rPh sb="1" eb="3">
      <t>シャキン</t>
    </rPh>
    <phoneticPr fontId="5"/>
  </si>
  <si>
    <t>A.都道府県・指定都市</t>
    <rPh sb="2" eb="6">
      <t>トドウフケン</t>
    </rPh>
    <rPh sb="7" eb="9">
      <t>シテイ</t>
    </rPh>
    <rPh sb="9" eb="11">
      <t>トシ</t>
    </rPh>
    <phoneticPr fontId="5"/>
  </si>
  <si>
    <t>B.</t>
    <phoneticPr fontId="5"/>
  </si>
  <si>
    <t>認知症施策等総合支援事業等</t>
    <rPh sb="0" eb="3">
      <t>ニンチショウ</t>
    </rPh>
    <rPh sb="3" eb="5">
      <t>セサク</t>
    </rPh>
    <rPh sb="5" eb="6">
      <t>ナド</t>
    </rPh>
    <rPh sb="6" eb="8">
      <t>ソウゴウ</t>
    </rPh>
    <rPh sb="8" eb="10">
      <t>シエン</t>
    </rPh>
    <rPh sb="10" eb="12">
      <t>ジギョウ</t>
    </rPh>
    <rPh sb="12" eb="13">
      <t>トウ</t>
    </rPh>
    <phoneticPr fontId="5"/>
  </si>
  <si>
    <t>基本目標 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 eb="4">
      <t>モクヒョウ</t>
    </rPh>
    <phoneticPr fontId="5"/>
  </si>
  <si>
    <t>総合的な認知症施策を推進すること(施策目標 Ⅺ-1-3)</t>
    <rPh sb="17" eb="19">
      <t>セサク</t>
    </rPh>
    <rPh sb="19" eb="21">
      <t>モクヒョウ</t>
    </rPh>
    <phoneticPr fontId="5"/>
  </si>
  <si>
    <t>②早期診断等を担う医療機関（認知症疾患医療センター）の数</t>
    <phoneticPr fontId="5"/>
  </si>
  <si>
    <t>点検対象外</t>
    <rPh sb="0" eb="5">
      <t>テンケンタイショウガイ</t>
    </rPh>
    <phoneticPr fontId="5"/>
  </si>
  <si>
    <t>認知症の早期の段階から適切な診断と対応、正しい知識と理解に基づく本人や家族への支援などを通して地域単位での総合的かつ継続的な支援体制を確立していくため、認知症施策推進総合戦略（新オレンジプラン）に掲げられた施策の推進に必要な事業であることから、引き続き、必要な予算を確保し、適正な執行に努めること。</t>
    <phoneticPr fontId="5"/>
  </si>
  <si>
    <t>-</t>
    <phoneticPr fontId="5"/>
  </si>
  <si>
    <t>-</t>
    <phoneticPr fontId="5"/>
  </si>
  <si>
    <t>-</t>
    <phoneticPr fontId="5"/>
  </si>
  <si>
    <t>682百万円/47</t>
    <phoneticPr fontId="5"/>
  </si>
  <si>
    <t>383百万円/47</t>
    <rPh sb="3" eb="6">
      <t>ヒャクマンエン</t>
    </rPh>
    <phoneticPr fontId="5"/>
  </si>
  <si>
    <t>認知症疾患医療センター設置数(厚生労働省老健局認知症施策推進室調)</t>
    <phoneticPr fontId="5"/>
  </si>
  <si>
    <t>認知症疾患医療センター運営事業について実績を考慮しつつ目標の達成に向けた要求額としたことや、骨太を踏まえ、認知症疾患医療センターの相談機能の強化を図るために、増額要求した。</t>
    <rPh sb="0" eb="3">
      <t>ニンチショウ</t>
    </rPh>
    <rPh sb="3" eb="5">
      <t>シッカン</t>
    </rPh>
    <rPh sb="5" eb="7">
      <t>イリョウ</t>
    </rPh>
    <rPh sb="11" eb="13">
      <t>ウンエイ</t>
    </rPh>
    <rPh sb="13" eb="15">
      <t>ジギョウ</t>
    </rPh>
    <rPh sb="19" eb="21">
      <t>ジッセキ</t>
    </rPh>
    <rPh sb="22" eb="24">
      <t>コウリョ</t>
    </rPh>
    <rPh sb="27" eb="29">
      <t>モクヒョウ</t>
    </rPh>
    <rPh sb="30" eb="32">
      <t>タッセイ</t>
    </rPh>
    <rPh sb="33" eb="34">
      <t>ム</t>
    </rPh>
    <rPh sb="36" eb="39">
      <t>ヨウキュウガク</t>
    </rPh>
    <rPh sb="46" eb="48">
      <t>ホネブト</t>
    </rPh>
    <rPh sb="49" eb="50">
      <t>フ</t>
    </rPh>
    <rPh sb="65" eb="67">
      <t>ソウダン</t>
    </rPh>
    <rPh sb="67" eb="69">
      <t>キノウ</t>
    </rPh>
    <rPh sb="70" eb="72">
      <t>キョウカ</t>
    </rPh>
    <rPh sb="73" eb="74">
      <t>ハカ</t>
    </rPh>
    <rPh sb="79" eb="81">
      <t>ゾウガク</t>
    </rPh>
    <rPh sb="81" eb="83">
      <t>ヨウキュウ</t>
    </rPh>
    <phoneticPr fontId="5"/>
  </si>
  <si>
    <t>引き続き、必要な予算額を確保し、適正な執行に努めていく。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</si>
</sst>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180976</xdr:colOff>
      <xdr:row>134</xdr:row>
      <xdr:rowOff>141512</xdr:rowOff>
    </xdr:from>
    <xdr:to>
      <xdr:col>34</xdr:col>
      <xdr:colOff>123825</xdr:colOff>
      <xdr:row>186</xdr:row>
      <xdr:rowOff>95250</xdr:rowOff>
    </xdr:to>
    <xdr:sp macro="" textlink="">
      <xdr:nvSpPr>
        <xdr:cNvPr id="3" name="テキスト ボックス 2"/>
        <xdr:cNvSpPr txBox="1"/>
      </xdr:nvSpPr>
      <xdr:spPr>
        <a:xfrm>
          <a:off x="5981701" y="21144137"/>
          <a:ext cx="942974" cy="4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34</xdr:col>
      <xdr:colOff>28575</xdr:colOff>
      <xdr:row>134</xdr:row>
      <xdr:rowOff>145597</xdr:rowOff>
    </xdr:from>
    <xdr:to>
      <xdr:col>38</xdr:col>
      <xdr:colOff>158804</xdr:colOff>
      <xdr:row>186</xdr:row>
      <xdr:rowOff>85725</xdr:rowOff>
    </xdr:to>
    <xdr:sp macro="" textlink="">
      <xdr:nvSpPr>
        <xdr:cNvPr id="4" name="テキスト ボックス 3"/>
        <xdr:cNvSpPr txBox="1"/>
      </xdr:nvSpPr>
      <xdr:spPr>
        <a:xfrm>
          <a:off x="6829425" y="21148222"/>
          <a:ext cx="930329"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11</xdr:col>
      <xdr:colOff>159069</xdr:colOff>
      <xdr:row>739</xdr:row>
      <xdr:rowOff>340178</xdr:rowOff>
    </xdr:from>
    <xdr:to>
      <xdr:col>35</xdr:col>
      <xdr:colOff>170824</xdr:colOff>
      <xdr:row>756</xdr:row>
      <xdr:rowOff>412061</xdr:rowOff>
    </xdr:to>
    <xdr:grpSp>
      <xdr:nvGrpSpPr>
        <xdr:cNvPr id="5" name="グループ化 13"/>
        <xdr:cNvGrpSpPr>
          <a:grpSpLocks/>
        </xdr:cNvGrpSpPr>
      </xdr:nvGrpSpPr>
      <xdr:grpSpPr bwMode="auto">
        <a:xfrm>
          <a:off x="2170749" y="41434838"/>
          <a:ext cx="4400875" cy="6137403"/>
          <a:chOff x="2246239" y="30560677"/>
          <a:chExt cx="4875822" cy="6079329"/>
        </a:xfrm>
      </xdr:grpSpPr>
      <xdr:sp macro="" textlink="">
        <xdr:nvSpPr>
          <xdr:cNvPr id="6" name="角丸四角形 5"/>
          <xdr:cNvSpPr/>
        </xdr:nvSpPr>
        <xdr:spPr>
          <a:xfrm>
            <a:off x="2246239" y="35514673"/>
            <a:ext cx="2807208" cy="1125333"/>
          </a:xfrm>
          <a:prstGeom prst="round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Ａ．都道府県・指定都市</a:t>
            </a:r>
            <a:r>
              <a:rPr kumimoji="1" lang="en-US" altLang="ja-JP" sz="1400"/>
              <a:t>(67)</a:t>
            </a:r>
          </a:p>
          <a:p>
            <a:pPr algn="ctr"/>
            <a:r>
              <a:rPr kumimoji="1" lang="en-US" altLang="ja-JP" sz="1400">
                <a:solidFill>
                  <a:sysClr val="windowText" lastClr="000000"/>
                </a:solidFill>
              </a:rPr>
              <a:t>1,325</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7" name="角丸四角形 6"/>
          <xdr:cNvSpPr/>
        </xdr:nvSpPr>
        <xdr:spPr>
          <a:xfrm>
            <a:off x="3913823" y="30560677"/>
            <a:ext cx="3208238" cy="1125333"/>
          </a:xfrm>
          <a:prstGeom prst="round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6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1,353</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交付決定額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sp macro="" textlink="">
        <xdr:nvSpPr>
          <xdr:cNvPr id="8" name="正方形/長方形 7"/>
          <xdr:cNvSpPr/>
        </xdr:nvSpPr>
        <xdr:spPr>
          <a:xfrm>
            <a:off x="5027055" y="33906447"/>
            <a:ext cx="982523" cy="3366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補助</a:t>
            </a:r>
          </a:p>
        </xdr:txBody>
      </xdr:sp>
    </xdr:grpSp>
    <xdr:clientData/>
  </xdr:twoCellAnchor>
  <xdr:twoCellAnchor>
    <xdr:from>
      <xdr:col>38</xdr:col>
      <xdr:colOff>2723</xdr:colOff>
      <xdr:row>134</xdr:row>
      <xdr:rowOff>151038</xdr:rowOff>
    </xdr:from>
    <xdr:to>
      <xdr:col>42</xdr:col>
      <xdr:colOff>123825</xdr:colOff>
      <xdr:row>186</xdr:row>
      <xdr:rowOff>104775</xdr:rowOff>
    </xdr:to>
    <xdr:sp macro="" textlink="">
      <xdr:nvSpPr>
        <xdr:cNvPr id="15" name="テキスト ボックス 14"/>
        <xdr:cNvSpPr txBox="1"/>
      </xdr:nvSpPr>
      <xdr:spPr>
        <a:xfrm>
          <a:off x="7603673" y="21153663"/>
          <a:ext cx="921202" cy="449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30</xdr:col>
      <xdr:colOff>140154</xdr:colOff>
      <xdr:row>754</xdr:row>
      <xdr:rowOff>16330</xdr:rowOff>
    </xdr:from>
    <xdr:to>
      <xdr:col>44</xdr:col>
      <xdr:colOff>109839</xdr:colOff>
      <xdr:row>756</xdr:row>
      <xdr:rowOff>410937</xdr:rowOff>
    </xdr:to>
    <xdr:sp macro="" textlink="">
      <xdr:nvSpPr>
        <xdr:cNvPr id="20" name="角丸四角形 19"/>
        <xdr:cNvSpPr/>
      </xdr:nvSpPr>
      <xdr:spPr bwMode="auto">
        <a:xfrm>
          <a:off x="6140904" y="48670030"/>
          <a:ext cx="2770035" cy="1099457"/>
        </a:xfrm>
        <a:prstGeom prst="round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Ｂ．</a:t>
          </a:r>
          <a:r>
            <a:rPr kumimoji="1" lang="ja-JP" altLang="ja-JP" sz="1400">
              <a:solidFill>
                <a:schemeClr val="dk1"/>
              </a:solidFill>
              <a:effectLst/>
              <a:latin typeface="+mn-lt"/>
              <a:ea typeface="+mn-ea"/>
              <a:cs typeface="+mn-cs"/>
            </a:rPr>
            <a:t>特定非営利活動法人</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地域ケア政策ネットワーク</a:t>
          </a:r>
          <a:endParaRPr kumimoji="1" lang="en-US" altLang="ja-JP" sz="1400"/>
        </a:p>
        <a:p>
          <a:pPr algn="ctr"/>
          <a:r>
            <a:rPr kumimoji="1" lang="en-US" altLang="ja-JP" sz="1400">
              <a:solidFill>
                <a:sysClr val="windowText" lastClr="000000"/>
              </a:solidFill>
            </a:rPr>
            <a:t>28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19</xdr:col>
      <xdr:colOff>65994</xdr:colOff>
      <xdr:row>750</xdr:row>
      <xdr:rowOff>136085</xdr:rowOff>
    </xdr:from>
    <xdr:to>
      <xdr:col>27</xdr:col>
      <xdr:colOff>188155</xdr:colOff>
      <xdr:row>752</xdr:row>
      <xdr:rowOff>337456</xdr:rowOff>
    </xdr:to>
    <xdr:cxnSp macro="">
      <xdr:nvCxnSpPr>
        <xdr:cNvPr id="24" name="直線矢印コネクタ 23"/>
        <xdr:cNvCxnSpPr>
          <a:stCxn id="8" idx="2"/>
          <a:endCxn id="31" idx="0"/>
        </xdr:cNvCxnSpPr>
      </xdr:nvCxnSpPr>
      <xdr:spPr>
        <a:xfrm flipH="1">
          <a:off x="3866469" y="47380085"/>
          <a:ext cx="1722361" cy="9062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188718</xdr:colOff>
      <xdr:row>750</xdr:row>
      <xdr:rowOff>135324</xdr:rowOff>
    </xdr:from>
    <xdr:to>
      <xdr:col>37</xdr:col>
      <xdr:colOff>141515</xdr:colOff>
      <xdr:row>753</xdr:row>
      <xdr:rowOff>23132</xdr:rowOff>
    </xdr:to>
    <xdr:cxnSp macro="">
      <xdr:nvCxnSpPr>
        <xdr:cNvPr id="26" name="直線矢印コネクタ 25"/>
        <xdr:cNvCxnSpPr>
          <a:stCxn id="8" idx="2"/>
        </xdr:cNvCxnSpPr>
      </xdr:nvCxnSpPr>
      <xdr:spPr>
        <a:xfrm>
          <a:off x="5589393" y="47379324"/>
          <a:ext cx="1953047" cy="9450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74838</xdr:colOff>
      <xdr:row>752</xdr:row>
      <xdr:rowOff>337456</xdr:rowOff>
    </xdr:from>
    <xdr:to>
      <xdr:col>23</xdr:col>
      <xdr:colOff>57149</xdr:colOff>
      <xdr:row>753</xdr:row>
      <xdr:rowOff>283029</xdr:rowOff>
    </xdr:to>
    <xdr:sp macro="" textlink="">
      <xdr:nvSpPr>
        <xdr:cNvPr id="31" name="テキスト ボックス 30"/>
        <xdr:cNvSpPr txBox="1"/>
      </xdr:nvSpPr>
      <xdr:spPr>
        <a:xfrm>
          <a:off x="3075213" y="48286306"/>
          <a:ext cx="1582511" cy="297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p>
      </xdr:txBody>
    </xdr:sp>
    <xdr:clientData/>
  </xdr:twoCellAnchor>
  <xdr:twoCellAnchor>
    <xdr:from>
      <xdr:col>33</xdr:col>
      <xdr:colOff>149678</xdr:colOff>
      <xdr:row>753</xdr:row>
      <xdr:rowOff>8165</xdr:rowOff>
    </xdr:from>
    <xdr:to>
      <xdr:col>42</xdr:col>
      <xdr:colOff>9524</xdr:colOff>
      <xdr:row>753</xdr:row>
      <xdr:rowOff>307523</xdr:rowOff>
    </xdr:to>
    <xdr:sp macro="" textlink="">
      <xdr:nvSpPr>
        <xdr:cNvPr id="42" name="テキスト ボックス 41"/>
        <xdr:cNvSpPr txBox="1"/>
      </xdr:nvSpPr>
      <xdr:spPr>
        <a:xfrm>
          <a:off x="6750503" y="48309440"/>
          <a:ext cx="1660071"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p>
      </xdr:txBody>
    </xdr:sp>
    <xdr:clientData/>
  </xdr:twoCellAnchor>
  <xdr:twoCellAnchor>
    <xdr:from>
      <xdr:col>33</xdr:col>
      <xdr:colOff>180975</xdr:colOff>
      <xdr:row>433</xdr:row>
      <xdr:rowOff>28575</xdr:rowOff>
    </xdr:from>
    <xdr:to>
      <xdr:col>39</xdr:col>
      <xdr:colOff>0</xdr:colOff>
      <xdr:row>434</xdr:row>
      <xdr:rowOff>85725</xdr:rowOff>
    </xdr:to>
    <xdr:sp macro="" textlink="">
      <xdr:nvSpPr>
        <xdr:cNvPr id="9" name="テキスト ボックス 8"/>
        <xdr:cNvSpPr txBox="1"/>
      </xdr:nvSpPr>
      <xdr:spPr>
        <a:xfrm>
          <a:off x="6781800" y="23593425"/>
          <a:ext cx="10191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13</xdr:col>
      <xdr:colOff>28574</xdr:colOff>
      <xdr:row>756</xdr:row>
      <xdr:rowOff>657225</xdr:rowOff>
    </xdr:from>
    <xdr:to>
      <xdr:col>24</xdr:col>
      <xdr:colOff>200024</xdr:colOff>
      <xdr:row>758</xdr:row>
      <xdr:rowOff>114300</xdr:rowOff>
    </xdr:to>
    <xdr:sp macro="" textlink="">
      <xdr:nvSpPr>
        <xdr:cNvPr id="13" name="大かっこ 12"/>
        <xdr:cNvSpPr/>
      </xdr:nvSpPr>
      <xdr:spPr>
        <a:xfrm>
          <a:off x="2628899" y="50139600"/>
          <a:ext cx="2371725" cy="790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104776</xdr:colOff>
      <xdr:row>757</xdr:row>
      <xdr:rowOff>0</xdr:rowOff>
    </xdr:from>
    <xdr:to>
      <xdr:col>24</xdr:col>
      <xdr:colOff>57151</xdr:colOff>
      <xdr:row>758</xdr:row>
      <xdr:rowOff>76200</xdr:rowOff>
    </xdr:to>
    <xdr:sp macro="" textlink="">
      <xdr:nvSpPr>
        <xdr:cNvPr id="17" name="テキスト ボックス 16"/>
        <xdr:cNvSpPr txBox="1"/>
      </xdr:nvSpPr>
      <xdr:spPr>
        <a:xfrm>
          <a:off x="2705101" y="50149125"/>
          <a:ext cx="215265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u="none" strike="noStrike" baseline="0" smtClean="0">
              <a:solidFill>
                <a:schemeClr val="dk1"/>
              </a:solidFill>
              <a:latin typeface="+mn-lt"/>
              <a:ea typeface="+mn-ea"/>
              <a:cs typeface="+mn-cs"/>
            </a:rPr>
            <a:t>認知症高齢者等にやさしい地域づくりを推進していくための事業を実施する</a:t>
          </a:r>
          <a:endParaRPr kumimoji="1" lang="ja-JP" altLang="en-US" sz="1100"/>
        </a:p>
      </xdr:txBody>
    </xdr:sp>
    <xdr:clientData/>
  </xdr:twoCellAnchor>
  <xdr:twoCellAnchor>
    <xdr:from>
      <xdr:col>20</xdr:col>
      <xdr:colOff>0</xdr:colOff>
      <xdr:row>743</xdr:row>
      <xdr:rowOff>133350</xdr:rowOff>
    </xdr:from>
    <xdr:to>
      <xdr:col>35</xdr:col>
      <xdr:colOff>190500</xdr:colOff>
      <xdr:row>746</xdr:row>
      <xdr:rowOff>171450</xdr:rowOff>
    </xdr:to>
    <xdr:sp macro="" textlink="">
      <xdr:nvSpPr>
        <xdr:cNvPr id="30" name="大かっこ 29"/>
        <xdr:cNvSpPr/>
      </xdr:nvSpPr>
      <xdr:spPr>
        <a:xfrm>
          <a:off x="4000500" y="45034200"/>
          <a:ext cx="31908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743</xdr:row>
      <xdr:rowOff>95251</xdr:rowOff>
    </xdr:from>
    <xdr:to>
      <xdr:col>35</xdr:col>
      <xdr:colOff>161926</xdr:colOff>
      <xdr:row>746</xdr:row>
      <xdr:rowOff>190500</xdr:rowOff>
    </xdr:to>
    <xdr:sp macro="" textlink="">
      <xdr:nvSpPr>
        <xdr:cNvPr id="33" name="テキスト ボックス 32"/>
        <xdr:cNvSpPr txBox="1"/>
      </xdr:nvSpPr>
      <xdr:spPr>
        <a:xfrm>
          <a:off x="4095751" y="45091351"/>
          <a:ext cx="3067050"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r>
            <a:rPr lang="ja-JP" altLang="ja-JP" sz="1100" b="0" i="0" baseline="0">
              <a:solidFill>
                <a:schemeClr val="dk1"/>
              </a:solidFill>
              <a:effectLst/>
              <a:latin typeface="+mn-lt"/>
              <a:ea typeface="+mn-ea"/>
              <a:cs typeface="+mn-cs"/>
            </a:rPr>
            <a:t>認知症高齢者等にやさしい地域づくりを推進していくための事業</a:t>
          </a:r>
          <a:r>
            <a:rPr lang="ja-JP" altLang="en-US" sz="1100" b="0" i="0" baseline="0">
              <a:solidFill>
                <a:schemeClr val="dk1"/>
              </a:solidFill>
              <a:effectLst/>
              <a:latin typeface="+mn-lt"/>
              <a:ea typeface="+mn-ea"/>
              <a:cs typeface="+mn-cs"/>
            </a:rPr>
            <a:t>を実施する</a:t>
          </a:r>
          <a:r>
            <a:rPr kumimoji="1" lang="ja-JP" altLang="en-US" sz="1100"/>
            <a:t>都道府県・指定都市に資金を補助</a:t>
          </a:r>
          <a:endParaRPr kumimoji="1" lang="en-US" altLang="ja-JP" sz="1100"/>
        </a:p>
        <a:p>
          <a:r>
            <a:rPr kumimoji="1" lang="ja-JP" altLang="en-US" sz="1100"/>
            <a:t>・地域や職域における認知症サポーターの活動支援等を行う法人等に資金を補助</a:t>
          </a:r>
        </a:p>
      </xdr:txBody>
    </xdr:sp>
    <xdr:clientData/>
  </xdr:twoCellAnchor>
  <xdr:twoCellAnchor>
    <xdr:from>
      <xdr:col>27</xdr:col>
      <xdr:colOff>188155</xdr:colOff>
      <xdr:row>746</xdr:row>
      <xdr:rowOff>200025</xdr:rowOff>
    </xdr:from>
    <xdr:to>
      <xdr:col>28</xdr:col>
      <xdr:colOff>1</xdr:colOff>
      <xdr:row>749</xdr:row>
      <xdr:rowOff>152771</xdr:rowOff>
    </xdr:to>
    <xdr:cxnSp macro="">
      <xdr:nvCxnSpPr>
        <xdr:cNvPr id="34" name="直線矢印コネクタ 33"/>
        <xdr:cNvCxnSpPr>
          <a:endCxn id="8" idx="0"/>
        </xdr:cNvCxnSpPr>
      </xdr:nvCxnSpPr>
      <xdr:spPr>
        <a:xfrm flipH="1">
          <a:off x="5588830" y="46253400"/>
          <a:ext cx="11871" cy="1010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757</xdr:row>
      <xdr:rowOff>19050</xdr:rowOff>
    </xdr:from>
    <xdr:to>
      <xdr:col>43</xdr:col>
      <xdr:colOff>171450</xdr:colOff>
      <xdr:row>758</xdr:row>
      <xdr:rowOff>9525</xdr:rowOff>
    </xdr:to>
    <xdr:sp macro="" textlink="">
      <xdr:nvSpPr>
        <xdr:cNvPr id="38" name="大かっこ 37"/>
        <xdr:cNvSpPr/>
      </xdr:nvSpPr>
      <xdr:spPr>
        <a:xfrm>
          <a:off x="6400800" y="50044350"/>
          <a:ext cx="2371725"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123825</xdr:colOff>
      <xdr:row>757</xdr:row>
      <xdr:rowOff>28575</xdr:rowOff>
    </xdr:from>
    <xdr:to>
      <xdr:col>43</xdr:col>
      <xdr:colOff>76200</xdr:colOff>
      <xdr:row>758</xdr:row>
      <xdr:rowOff>9525</xdr:rowOff>
    </xdr:to>
    <xdr:sp macro="" textlink="">
      <xdr:nvSpPr>
        <xdr:cNvPr id="40" name="テキスト ボックス 39"/>
        <xdr:cNvSpPr txBox="1"/>
      </xdr:nvSpPr>
      <xdr:spPr>
        <a:xfrm>
          <a:off x="6524625" y="50053875"/>
          <a:ext cx="215265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地域や職域における認知症サポーターの活動支援等を行う</a:t>
          </a:r>
          <a:endParaRPr kumimoji="1" lang="ja-JP" altLang="en-US" sz="1100"/>
        </a:p>
      </xdr:txBody>
    </xdr:sp>
    <xdr:clientData/>
  </xdr:twoCellAnchor>
  <xdr:twoCellAnchor>
    <xdr:from>
      <xdr:col>1</xdr:col>
      <xdr:colOff>76201</xdr:colOff>
      <xdr:row>867</xdr:row>
      <xdr:rowOff>19050</xdr:rowOff>
    </xdr:from>
    <xdr:to>
      <xdr:col>16</xdr:col>
      <xdr:colOff>66676</xdr:colOff>
      <xdr:row>867</xdr:row>
      <xdr:rowOff>295275</xdr:rowOff>
    </xdr:to>
    <xdr:sp macro="" textlink="">
      <xdr:nvSpPr>
        <xdr:cNvPr id="10" name="テキスト ボックス 9"/>
        <xdr:cNvSpPr txBox="1"/>
      </xdr:nvSpPr>
      <xdr:spPr>
        <a:xfrm>
          <a:off x="276226" y="68951475"/>
          <a:ext cx="2990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特定非営利活動法人</a:t>
          </a:r>
          <a:r>
            <a:rPr kumimoji="1" lang="ja-JP" altLang="en-US" sz="1100" baseline="0"/>
            <a:t> 地域ケア政策ネットワーク</a:t>
          </a:r>
          <a:endParaRPr kumimoji="1" lang="en-US" altLang="ja-JP" sz="1100" baseline="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Normal="75" zoomScaleSheetLayoutView="100" zoomScalePageLayoutView="85" workbookViewId="0">
      <selection activeCell="AM41" sqref="AM41:AP4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797</v>
      </c>
      <c r="AT2" s="218"/>
      <c r="AU2" s="218"/>
      <c r="AV2" s="52" t="str">
        <f>IF(AW2="", "", "-")</f>
        <v/>
      </c>
      <c r="AW2" s="396"/>
      <c r="AX2" s="396"/>
    </row>
    <row r="3" spans="1:50" ht="21" customHeight="1" thickBot="1" x14ac:dyDescent="0.25">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669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548</v>
      </c>
      <c r="AF5" s="717"/>
      <c r="AG5" s="717"/>
      <c r="AH5" s="717"/>
      <c r="AI5" s="717"/>
      <c r="AJ5" s="717"/>
      <c r="AK5" s="717"/>
      <c r="AL5" s="717"/>
      <c r="AM5" s="717"/>
      <c r="AN5" s="717"/>
      <c r="AO5" s="717"/>
      <c r="AP5" s="718"/>
      <c r="AQ5" s="719" t="s">
        <v>549</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4" t="s">
        <v>544</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9" t="s">
        <v>388</v>
      </c>
      <c r="B8" s="830"/>
      <c r="C8" s="830"/>
      <c r="D8" s="830"/>
      <c r="E8" s="830"/>
      <c r="F8" s="831"/>
      <c r="G8" s="221" t="str">
        <f>入力規則等!A26</f>
        <v>高齢社会対策</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653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1174</v>
      </c>
      <c r="Q13" s="98"/>
      <c r="R13" s="98"/>
      <c r="S13" s="98"/>
      <c r="T13" s="98"/>
      <c r="U13" s="98"/>
      <c r="V13" s="99"/>
      <c r="W13" s="97">
        <v>1390</v>
      </c>
      <c r="X13" s="98"/>
      <c r="Y13" s="98"/>
      <c r="Z13" s="98"/>
      <c r="AA13" s="98"/>
      <c r="AB13" s="98"/>
      <c r="AC13" s="99"/>
      <c r="AD13" s="97">
        <v>1417</v>
      </c>
      <c r="AE13" s="98"/>
      <c r="AF13" s="98"/>
      <c r="AG13" s="98"/>
      <c r="AH13" s="98"/>
      <c r="AI13" s="98"/>
      <c r="AJ13" s="99"/>
      <c r="AK13" s="97">
        <v>1498</v>
      </c>
      <c r="AL13" s="98"/>
      <c r="AM13" s="98"/>
      <c r="AN13" s="98"/>
      <c r="AO13" s="98"/>
      <c r="AP13" s="98"/>
      <c r="AQ13" s="99"/>
      <c r="AR13" s="94">
        <v>2169</v>
      </c>
      <c r="AS13" s="95"/>
      <c r="AT13" s="95"/>
      <c r="AU13" s="95"/>
      <c r="AV13" s="95"/>
      <c r="AW13" s="95"/>
      <c r="AX13" s="393"/>
    </row>
    <row r="14" spans="1:50" ht="21" customHeight="1" x14ac:dyDescent="0.2">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551</v>
      </c>
      <c r="Q15" s="98"/>
      <c r="R15" s="98"/>
      <c r="S15" s="98"/>
      <c r="T15" s="98"/>
      <c r="U15" s="98"/>
      <c r="V15" s="99"/>
      <c r="W15" s="97" t="s">
        <v>554</v>
      </c>
      <c r="X15" s="98"/>
      <c r="Y15" s="98"/>
      <c r="Z15" s="98"/>
      <c r="AA15" s="98"/>
      <c r="AB15" s="98"/>
      <c r="AC15" s="99"/>
      <c r="AD15" s="97" t="s">
        <v>554</v>
      </c>
      <c r="AE15" s="98"/>
      <c r="AF15" s="98"/>
      <c r="AG15" s="98"/>
      <c r="AH15" s="98"/>
      <c r="AI15" s="98"/>
      <c r="AJ15" s="99"/>
      <c r="AK15" s="97" t="s">
        <v>555</v>
      </c>
      <c r="AL15" s="98"/>
      <c r="AM15" s="98"/>
      <c r="AN15" s="98"/>
      <c r="AO15" s="98"/>
      <c r="AP15" s="98"/>
      <c r="AQ15" s="99"/>
      <c r="AR15" s="97" t="s">
        <v>555</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555</v>
      </c>
      <c r="AL17" s="98"/>
      <c r="AM17" s="98"/>
      <c r="AN17" s="98"/>
      <c r="AO17" s="98"/>
      <c r="AP17" s="98"/>
      <c r="AQ17" s="99"/>
      <c r="AR17" s="391"/>
      <c r="AS17" s="391"/>
      <c r="AT17" s="391"/>
      <c r="AU17" s="391"/>
      <c r="AV17" s="391"/>
      <c r="AW17" s="391"/>
      <c r="AX17" s="392"/>
    </row>
    <row r="18" spans="1:50" ht="24.75" customHeight="1" x14ac:dyDescent="0.2">
      <c r="A18" s="139"/>
      <c r="B18" s="140"/>
      <c r="C18" s="140"/>
      <c r="D18" s="140"/>
      <c r="E18" s="140"/>
      <c r="F18" s="141"/>
      <c r="G18" s="746"/>
      <c r="H18" s="747"/>
      <c r="I18" s="734" t="s">
        <v>20</v>
      </c>
      <c r="J18" s="735"/>
      <c r="K18" s="735"/>
      <c r="L18" s="735"/>
      <c r="M18" s="735"/>
      <c r="N18" s="735"/>
      <c r="O18" s="736"/>
      <c r="P18" s="103">
        <f>SUM(P13:V17)</f>
        <v>1174</v>
      </c>
      <c r="Q18" s="104"/>
      <c r="R18" s="104"/>
      <c r="S18" s="104"/>
      <c r="T18" s="104"/>
      <c r="U18" s="104"/>
      <c r="V18" s="105"/>
      <c r="W18" s="103">
        <f>SUM(W13:AC17)</f>
        <v>1390</v>
      </c>
      <c r="X18" s="104"/>
      <c r="Y18" s="104"/>
      <c r="Z18" s="104"/>
      <c r="AA18" s="104"/>
      <c r="AB18" s="104"/>
      <c r="AC18" s="105"/>
      <c r="AD18" s="103">
        <f>SUM(AD13:AJ17)</f>
        <v>1417</v>
      </c>
      <c r="AE18" s="104"/>
      <c r="AF18" s="104"/>
      <c r="AG18" s="104"/>
      <c r="AH18" s="104"/>
      <c r="AI18" s="104"/>
      <c r="AJ18" s="105"/>
      <c r="AK18" s="103">
        <f>SUM(AK13:AQ17)</f>
        <v>1498</v>
      </c>
      <c r="AL18" s="104"/>
      <c r="AM18" s="104"/>
      <c r="AN18" s="104"/>
      <c r="AO18" s="104"/>
      <c r="AP18" s="104"/>
      <c r="AQ18" s="105"/>
      <c r="AR18" s="103">
        <f>SUM(AR13:AX17)</f>
        <v>2169</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1106</v>
      </c>
      <c r="Q19" s="98"/>
      <c r="R19" s="98"/>
      <c r="S19" s="98"/>
      <c r="T19" s="98"/>
      <c r="U19" s="98"/>
      <c r="V19" s="99"/>
      <c r="W19" s="97">
        <v>1186</v>
      </c>
      <c r="X19" s="98"/>
      <c r="Y19" s="98"/>
      <c r="Z19" s="98"/>
      <c r="AA19" s="98"/>
      <c r="AB19" s="98"/>
      <c r="AC19" s="99"/>
      <c r="AD19" s="97">
        <v>1353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0.94207836456558769</v>
      </c>
      <c r="Q20" s="539"/>
      <c r="R20" s="539"/>
      <c r="S20" s="539"/>
      <c r="T20" s="539"/>
      <c r="U20" s="539"/>
      <c r="V20" s="539"/>
      <c r="W20" s="539">
        <f t="shared" ref="W20" si="0">IF(W18=0, "-", SUM(W19)/W18)</f>
        <v>0.85323741007194243</v>
      </c>
      <c r="X20" s="539"/>
      <c r="Y20" s="539"/>
      <c r="Z20" s="539"/>
      <c r="AA20" s="539"/>
      <c r="AB20" s="539"/>
      <c r="AC20" s="539"/>
      <c r="AD20" s="539">
        <f t="shared" ref="AD20" si="1">IF(AD18=0, "-", SUM(AD19)/AD18)</f>
        <v>0.95483415666901905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496</v>
      </c>
      <c r="H21" s="930"/>
      <c r="I21" s="930"/>
      <c r="J21" s="930"/>
      <c r="K21" s="930"/>
      <c r="L21" s="930"/>
      <c r="M21" s="930"/>
      <c r="N21" s="930"/>
      <c r="O21" s="930"/>
      <c r="P21" s="539">
        <f>IF(P19=0, "-", SUM(P19)/SUM(P13,P14))</f>
        <v>0.94207836456558769</v>
      </c>
      <c r="Q21" s="539"/>
      <c r="R21" s="539"/>
      <c r="S21" s="539"/>
      <c r="T21" s="539"/>
      <c r="U21" s="539"/>
      <c r="V21" s="539"/>
      <c r="W21" s="539">
        <f t="shared" ref="W21" si="2">IF(W19=0, "-", SUM(W19)/SUM(W13,W14))</f>
        <v>0.85323741007194243</v>
      </c>
      <c r="X21" s="539"/>
      <c r="Y21" s="539"/>
      <c r="Z21" s="539"/>
      <c r="AA21" s="539"/>
      <c r="AB21" s="539"/>
      <c r="AC21" s="539"/>
      <c r="AD21" s="539">
        <f t="shared" ref="AD21" si="3">IF(AD19=0, "-", SUM(AD19)/SUM(AD13,AD14))</f>
        <v>0.95483415666901905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557</v>
      </c>
      <c r="H23" s="184"/>
      <c r="I23" s="184"/>
      <c r="J23" s="184"/>
      <c r="K23" s="184"/>
      <c r="L23" s="184"/>
      <c r="M23" s="184"/>
      <c r="N23" s="184"/>
      <c r="O23" s="185"/>
      <c r="P23" s="94">
        <v>1498</v>
      </c>
      <c r="Q23" s="95"/>
      <c r="R23" s="95"/>
      <c r="S23" s="95"/>
      <c r="T23" s="95"/>
      <c r="U23" s="95"/>
      <c r="V23" s="96"/>
      <c r="W23" s="94">
        <v>2169</v>
      </c>
      <c r="X23" s="95"/>
      <c r="Y23" s="95"/>
      <c r="Z23" s="95"/>
      <c r="AA23" s="95"/>
      <c r="AB23" s="95"/>
      <c r="AC23" s="96"/>
      <c r="AD23" s="206" t="s">
        <v>681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7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474</v>
      </c>
      <c r="H29" s="193"/>
      <c r="I29" s="193"/>
      <c r="J29" s="193"/>
      <c r="K29" s="193"/>
      <c r="L29" s="193"/>
      <c r="M29" s="193"/>
      <c r="N29" s="193"/>
      <c r="O29" s="194"/>
      <c r="P29" s="225">
        <f>AK13</f>
        <v>1498</v>
      </c>
      <c r="Q29" s="226"/>
      <c r="R29" s="226"/>
      <c r="S29" s="226"/>
      <c r="T29" s="226"/>
      <c r="U29" s="226"/>
      <c r="V29" s="227"/>
      <c r="W29" s="225">
        <f>AR13</f>
        <v>2169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490</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356</v>
      </c>
      <c r="AF30" s="386"/>
      <c r="AG30" s="386"/>
      <c r="AH30" s="387"/>
      <c r="AI30" s="385" t="s">
        <v>362</v>
      </c>
      <c r="AJ30" s="386"/>
      <c r="AK30" s="386"/>
      <c r="AL30" s="387"/>
      <c r="AM30" s="388" t="s">
        <v>471</v>
      </c>
      <c r="AN30" s="388"/>
      <c r="AO30" s="388"/>
      <c r="AP30" s="385"/>
      <c r="AQ30" s="638" t="s">
        <v>354</v>
      </c>
      <c r="AR30" s="639"/>
      <c r="AS30" s="639"/>
      <c r="AT30" s="640"/>
      <c r="AU30" s="389" t="s">
        <v>253</v>
      </c>
      <c r="AV30" s="389"/>
      <c r="AW30" s="389"/>
      <c r="AX30" s="390"/>
    </row>
    <row r="31" spans="1:50" ht="18.75" customHeight="1" x14ac:dyDescent="0.2">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v>29</v>
      </c>
      <c r="AR31" s="133"/>
      <c r="AS31" s="134" t="s">
        <v>355</v>
      </c>
      <c r="AT31" s="169"/>
      <c r="AU31" s="269">
        <v>32</v>
      </c>
      <c r="AV31" s="269"/>
      <c r="AW31" s="378" t="s">
        <v>300</v>
      </c>
      <c r="AX31" s="379"/>
    </row>
    <row r="32" spans="1:50" ht="23.25" customHeight="1" x14ac:dyDescent="0.2">
      <c r="A32" s="515"/>
      <c r="B32" s="513"/>
      <c r="C32" s="513"/>
      <c r="D32" s="513"/>
      <c r="E32" s="513"/>
      <c r="F32" s="514"/>
      <c r="G32" s="540" t="s">
        <v>558</v>
      </c>
      <c r="H32" s="541"/>
      <c r="I32" s="541"/>
      <c r="J32" s="541"/>
      <c r="K32" s="541"/>
      <c r="L32" s="541"/>
      <c r="M32" s="541"/>
      <c r="N32" s="541"/>
      <c r="O32" s="542"/>
      <c r="P32" s="158" t="s">
        <v>559</v>
      </c>
      <c r="Q32" s="158"/>
      <c r="R32" s="158"/>
      <c r="S32" s="158"/>
      <c r="T32" s="158"/>
      <c r="U32" s="158"/>
      <c r="V32" s="158"/>
      <c r="W32" s="158"/>
      <c r="X32" s="229"/>
      <c r="Y32" s="337" t="s">
        <v>12</v>
      </c>
      <c r="Z32" s="549"/>
      <c r="AA32" s="550"/>
      <c r="AB32" s="551" t="s">
        <v>560</v>
      </c>
      <c r="AC32" s="551"/>
      <c r="AD32" s="551"/>
      <c r="AE32" s="363">
        <v>7503883</v>
      </c>
      <c r="AF32" s="364"/>
      <c r="AG32" s="364"/>
      <c r="AH32" s="364"/>
      <c r="AI32" s="363">
        <v>8829946</v>
      </c>
      <c r="AJ32" s="364"/>
      <c r="AK32" s="364"/>
      <c r="AL32" s="364"/>
      <c r="AM32" s="363">
        <v>10151589</v>
      </c>
      <c r="AN32" s="364"/>
      <c r="AO32" s="364"/>
      <c r="AP32" s="364"/>
      <c r="AQ32" s="100" t="s">
        <v>562</v>
      </c>
      <c r="AR32" s="101"/>
      <c r="AS32" s="101"/>
      <c r="AT32" s="102"/>
      <c r="AU32" s="364" t="s">
        <v>564</v>
      </c>
      <c r="AV32" s="364"/>
      <c r="AW32" s="364"/>
      <c r="AX32" s="366"/>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3" t="s">
        <v>561</v>
      </c>
      <c r="AF33" s="364"/>
      <c r="AG33" s="364"/>
      <c r="AH33" s="364"/>
      <c r="AI33" s="363" t="s">
        <v>561</v>
      </c>
      <c r="AJ33" s="364"/>
      <c r="AK33" s="364"/>
      <c r="AL33" s="364"/>
      <c r="AM33" s="363" t="s">
        <v>562</v>
      </c>
      <c r="AN33" s="364"/>
      <c r="AO33" s="364"/>
      <c r="AP33" s="364"/>
      <c r="AQ33" s="100">
        <v>8000000</v>
      </c>
      <c r="AR33" s="101"/>
      <c r="AS33" s="101"/>
      <c r="AT33" s="102"/>
      <c r="AU33" s="364">
        <v>12000000</v>
      </c>
      <c r="AV33" s="364"/>
      <c r="AW33" s="364"/>
      <c r="AX33" s="366"/>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93.8</v>
      </c>
      <c r="AF34" s="364"/>
      <c r="AG34" s="364"/>
      <c r="AH34" s="364"/>
      <c r="AI34" s="363">
        <v>110.4</v>
      </c>
      <c r="AJ34" s="364"/>
      <c r="AK34" s="364"/>
      <c r="AL34" s="364"/>
      <c r="AM34" s="363">
        <v>126.9</v>
      </c>
      <c r="AN34" s="364"/>
      <c r="AO34" s="364"/>
      <c r="AP34" s="364"/>
      <c r="AQ34" s="100" t="s">
        <v>563</v>
      </c>
      <c r="AR34" s="101"/>
      <c r="AS34" s="101"/>
      <c r="AT34" s="102"/>
      <c r="AU34" s="364" t="s">
        <v>564</v>
      </c>
      <c r="AV34" s="364"/>
      <c r="AW34" s="364"/>
      <c r="AX34" s="366"/>
    </row>
    <row r="35" spans="1:50" ht="23.25" customHeight="1" x14ac:dyDescent="0.2">
      <c r="A35" s="900" t="s">
        <v>524</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356</v>
      </c>
      <c r="AF37" s="368"/>
      <c r="AG37" s="368"/>
      <c r="AH37" s="369"/>
      <c r="AI37" s="367" t="s">
        <v>362</v>
      </c>
      <c r="AJ37" s="368"/>
      <c r="AK37" s="368"/>
      <c r="AL37" s="369"/>
      <c r="AM37" s="374" t="s">
        <v>471</v>
      </c>
      <c r="AN37" s="374"/>
      <c r="AO37" s="374"/>
      <c r="AP37" s="367"/>
      <c r="AQ37" s="265" t="s">
        <v>354</v>
      </c>
      <c r="AR37" s="266"/>
      <c r="AS37" s="266"/>
      <c r="AT37" s="267"/>
      <c r="AU37" s="380" t="s">
        <v>253</v>
      </c>
      <c r="AV37" s="380"/>
      <c r="AW37" s="380"/>
      <c r="AX37" s="381"/>
    </row>
    <row r="38" spans="1:50" ht="18.75" customHeight="1" x14ac:dyDescent="0.2">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v>29</v>
      </c>
      <c r="AR38" s="133"/>
      <c r="AS38" s="134" t="s">
        <v>355</v>
      </c>
      <c r="AT38" s="169"/>
      <c r="AU38" s="269">
        <v>32</v>
      </c>
      <c r="AV38" s="269"/>
      <c r="AW38" s="378" t="s">
        <v>300</v>
      </c>
      <c r="AX38" s="379"/>
    </row>
    <row r="39" spans="1:50" ht="23.25" customHeight="1" x14ac:dyDescent="0.2">
      <c r="A39" s="515"/>
      <c r="B39" s="513"/>
      <c r="C39" s="513"/>
      <c r="D39" s="513"/>
      <c r="E39" s="513"/>
      <c r="F39" s="514"/>
      <c r="G39" s="540" t="s">
        <v>566</v>
      </c>
      <c r="H39" s="541"/>
      <c r="I39" s="541"/>
      <c r="J39" s="541"/>
      <c r="K39" s="541"/>
      <c r="L39" s="541"/>
      <c r="M39" s="541"/>
      <c r="N39" s="541"/>
      <c r="O39" s="542"/>
      <c r="P39" s="158" t="s">
        <v>672</v>
      </c>
      <c r="Q39" s="158"/>
      <c r="R39" s="158"/>
      <c r="S39" s="158"/>
      <c r="T39" s="158"/>
      <c r="U39" s="158"/>
      <c r="V39" s="158"/>
      <c r="W39" s="158"/>
      <c r="X39" s="229"/>
      <c r="Y39" s="337" t="s">
        <v>12</v>
      </c>
      <c r="Z39" s="549"/>
      <c r="AA39" s="550"/>
      <c r="AB39" s="551" t="s">
        <v>567</v>
      </c>
      <c r="AC39" s="551"/>
      <c r="AD39" s="551"/>
      <c r="AE39" s="363">
        <v>336</v>
      </c>
      <c r="AF39" s="364"/>
      <c r="AG39" s="364"/>
      <c r="AH39" s="364"/>
      <c r="AI39" s="363">
        <v>375</v>
      </c>
      <c r="AJ39" s="364"/>
      <c r="AK39" s="364"/>
      <c r="AL39" s="364"/>
      <c r="AM39" s="363">
        <v>420</v>
      </c>
      <c r="AN39" s="364"/>
      <c r="AO39" s="364"/>
      <c r="AP39" s="364"/>
      <c r="AQ39" s="100" t="s">
        <v>568</v>
      </c>
      <c r="AR39" s="101"/>
      <c r="AS39" s="101"/>
      <c r="AT39" s="102"/>
      <c r="AU39" s="364" t="s">
        <v>569</v>
      </c>
      <c r="AV39" s="364"/>
      <c r="AW39" s="364"/>
      <c r="AX39" s="366"/>
    </row>
    <row r="40" spans="1:50" ht="23.25"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567</v>
      </c>
      <c r="AC40" s="522"/>
      <c r="AD40" s="522"/>
      <c r="AE40" s="363" t="s">
        <v>568</v>
      </c>
      <c r="AF40" s="364"/>
      <c r="AG40" s="364"/>
      <c r="AH40" s="364"/>
      <c r="AI40" s="363" t="s">
        <v>571</v>
      </c>
      <c r="AJ40" s="364"/>
      <c r="AK40" s="364"/>
      <c r="AL40" s="364"/>
      <c r="AM40" s="363" t="s">
        <v>570</v>
      </c>
      <c r="AN40" s="364"/>
      <c r="AO40" s="364"/>
      <c r="AP40" s="364"/>
      <c r="AQ40" s="100">
        <v>500</v>
      </c>
      <c r="AR40" s="101"/>
      <c r="AS40" s="101"/>
      <c r="AT40" s="102"/>
      <c r="AU40" s="364">
        <v>500</v>
      </c>
      <c r="AV40" s="364"/>
      <c r="AW40" s="364"/>
      <c r="AX40" s="366"/>
    </row>
    <row r="41" spans="1:50" ht="23.25"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67.2</v>
      </c>
      <c r="AF41" s="364"/>
      <c r="AG41" s="364"/>
      <c r="AH41" s="364"/>
      <c r="AI41" s="363">
        <v>75</v>
      </c>
      <c r="AJ41" s="364"/>
      <c r="AK41" s="364"/>
      <c r="AL41" s="364"/>
      <c r="AM41" s="363">
        <v>84</v>
      </c>
      <c r="AN41" s="364"/>
      <c r="AO41" s="364"/>
      <c r="AP41" s="364"/>
      <c r="AQ41" s="100" t="s">
        <v>571</v>
      </c>
      <c r="AR41" s="101"/>
      <c r="AS41" s="101"/>
      <c r="AT41" s="102"/>
      <c r="AU41" s="364" t="s">
        <v>570</v>
      </c>
      <c r="AV41" s="364"/>
      <c r="AW41" s="364"/>
      <c r="AX41" s="366"/>
    </row>
    <row r="42" spans="1:50" ht="23.25" customHeight="1" x14ac:dyDescent="0.2">
      <c r="A42" s="900" t="s">
        <v>524</v>
      </c>
      <c r="B42" s="901"/>
      <c r="C42" s="901"/>
      <c r="D42" s="901"/>
      <c r="E42" s="901"/>
      <c r="F42" s="902"/>
      <c r="G42" s="906" t="s">
        <v>680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16.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356</v>
      </c>
      <c r="AF44" s="368"/>
      <c r="AG44" s="368"/>
      <c r="AH44" s="369"/>
      <c r="AI44" s="367" t="s">
        <v>362</v>
      </c>
      <c r="AJ44" s="368"/>
      <c r="AK44" s="368"/>
      <c r="AL44" s="369"/>
      <c r="AM44" s="374" t="s">
        <v>471</v>
      </c>
      <c r="AN44" s="374"/>
      <c r="AO44" s="374"/>
      <c r="AP44" s="367"/>
      <c r="AQ44" s="265" t="s">
        <v>354</v>
      </c>
      <c r="AR44" s="266"/>
      <c r="AS44" s="266"/>
      <c r="AT44" s="267"/>
      <c r="AU44" s="380" t="s">
        <v>253</v>
      </c>
      <c r="AV44" s="380"/>
      <c r="AW44" s="380"/>
      <c r="AX44" s="381"/>
    </row>
    <row r="45" spans="1:50" ht="18.75" hidden="1" customHeight="1" x14ac:dyDescent="0.2">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2">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490</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356</v>
      </c>
      <c r="AF51" s="368"/>
      <c r="AG51" s="368"/>
      <c r="AH51" s="369"/>
      <c r="AI51" s="367" t="s">
        <v>362</v>
      </c>
      <c r="AJ51" s="368"/>
      <c r="AK51" s="368"/>
      <c r="AL51" s="369"/>
      <c r="AM51" s="374" t="s">
        <v>471</v>
      </c>
      <c r="AN51" s="374"/>
      <c r="AO51" s="374"/>
      <c r="AP51" s="367"/>
      <c r="AQ51" s="265" t="s">
        <v>354</v>
      </c>
      <c r="AR51" s="266"/>
      <c r="AS51" s="266"/>
      <c r="AT51" s="267"/>
      <c r="AU51" s="376" t="s">
        <v>253</v>
      </c>
      <c r="AV51" s="376"/>
      <c r="AW51" s="376"/>
      <c r="AX51" s="377"/>
    </row>
    <row r="52" spans="1:50" ht="18.75" hidden="1" customHeight="1" x14ac:dyDescent="0.2">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2">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490</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356</v>
      </c>
      <c r="AF58" s="368"/>
      <c r="AG58" s="368"/>
      <c r="AH58" s="369"/>
      <c r="AI58" s="367" t="s">
        <v>362</v>
      </c>
      <c r="AJ58" s="368"/>
      <c r="AK58" s="368"/>
      <c r="AL58" s="369"/>
      <c r="AM58" s="374" t="s">
        <v>471</v>
      </c>
      <c r="AN58" s="374"/>
      <c r="AO58" s="374"/>
      <c r="AP58" s="367"/>
      <c r="AQ58" s="265" t="s">
        <v>354</v>
      </c>
      <c r="AR58" s="266"/>
      <c r="AS58" s="266"/>
      <c r="AT58" s="267"/>
      <c r="AU58" s="376" t="s">
        <v>253</v>
      </c>
      <c r="AV58" s="376"/>
      <c r="AW58" s="376"/>
      <c r="AX58" s="377"/>
    </row>
    <row r="59" spans="1:50" ht="18.75" hidden="1" customHeight="1" x14ac:dyDescent="0.2">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2">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7" t="s">
        <v>356</v>
      </c>
      <c r="AF65" s="368"/>
      <c r="AG65" s="368"/>
      <c r="AH65" s="369"/>
      <c r="AI65" s="367" t="s">
        <v>362</v>
      </c>
      <c r="AJ65" s="368"/>
      <c r="AK65" s="368"/>
      <c r="AL65" s="369"/>
      <c r="AM65" s="374" t="s">
        <v>471</v>
      </c>
      <c r="AN65" s="374"/>
      <c r="AO65" s="374"/>
      <c r="AP65" s="367"/>
      <c r="AQ65" s="870" t="s">
        <v>354</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355</v>
      </c>
      <c r="AT66" s="869"/>
      <c r="AU66" s="269"/>
      <c r="AV66" s="269"/>
      <c r="AW66" s="868" t="s">
        <v>489</v>
      </c>
      <c r="AX66" s="981"/>
    </row>
    <row r="67" spans="1:50" ht="23.25" hidden="1" customHeight="1" x14ac:dyDescent="0.2">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2">
      <c r="A70" s="854" t="s">
        <v>497</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0.75" customHeight="1" x14ac:dyDescent="0.2">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356</v>
      </c>
      <c r="AF73" s="368"/>
      <c r="AG73" s="368"/>
      <c r="AH73" s="369"/>
      <c r="AI73" s="367" t="s">
        <v>362</v>
      </c>
      <c r="AJ73" s="368"/>
      <c r="AK73" s="368"/>
      <c r="AL73" s="369"/>
      <c r="AM73" s="374" t="s">
        <v>471</v>
      </c>
      <c r="AN73" s="374"/>
      <c r="AO73" s="374"/>
      <c r="AP73" s="367"/>
      <c r="AQ73" s="173" t="s">
        <v>354</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2">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2">
      <c r="A78" s="914" t="s">
        <v>527</v>
      </c>
      <c r="B78" s="915"/>
      <c r="C78" s="915"/>
      <c r="D78" s="915"/>
      <c r="E78" s="912" t="s">
        <v>464</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0.75" customHeight="1" thickBot="1" x14ac:dyDescent="0.2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thickBot="1" x14ac:dyDescent="0.2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thickBot="1" x14ac:dyDescent="0.2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thickBot="1" x14ac:dyDescent="0.2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4.25" hidden="1" customHeight="1" thickBot="1" x14ac:dyDescent="0.2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thickBot="1" x14ac:dyDescent="0.2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356</v>
      </c>
      <c r="AF85" s="368"/>
      <c r="AG85" s="368"/>
      <c r="AH85" s="369"/>
      <c r="AI85" s="367" t="s">
        <v>362</v>
      </c>
      <c r="AJ85" s="368"/>
      <c r="AK85" s="368"/>
      <c r="AL85" s="369"/>
      <c r="AM85" s="374" t="s">
        <v>471</v>
      </c>
      <c r="AN85" s="374"/>
      <c r="AO85" s="374"/>
      <c r="AP85" s="367"/>
      <c r="AQ85" s="173" t="s">
        <v>354</v>
      </c>
      <c r="AR85" s="166"/>
      <c r="AS85" s="166"/>
      <c r="AT85" s="167"/>
      <c r="AU85" s="372" t="s">
        <v>253</v>
      </c>
      <c r="AV85" s="372"/>
      <c r="AW85" s="372"/>
      <c r="AX85" s="373"/>
      <c r="AY85" s="10"/>
      <c r="AZ85" s="10"/>
      <c r="BA85" s="10"/>
      <c r="BB85" s="10"/>
      <c r="BC85" s="10"/>
    </row>
    <row r="86" spans="1:60" ht="18.75" hidden="1" customHeight="1" thickBot="1" x14ac:dyDescent="0.2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thickBot="1" x14ac:dyDescent="0.2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thickBot="1" x14ac:dyDescent="0.2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thickBot="1" x14ac:dyDescent="0.2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356</v>
      </c>
      <c r="AF90" s="368"/>
      <c r="AG90" s="368"/>
      <c r="AH90" s="369"/>
      <c r="AI90" s="367" t="s">
        <v>362</v>
      </c>
      <c r="AJ90" s="368"/>
      <c r="AK90" s="368"/>
      <c r="AL90" s="369"/>
      <c r="AM90" s="374" t="s">
        <v>471</v>
      </c>
      <c r="AN90" s="374"/>
      <c r="AO90" s="374"/>
      <c r="AP90" s="367"/>
      <c r="AQ90" s="173" t="s">
        <v>354</v>
      </c>
      <c r="AR90" s="166"/>
      <c r="AS90" s="166"/>
      <c r="AT90" s="167"/>
      <c r="AU90" s="372" t="s">
        <v>253</v>
      </c>
      <c r="AV90" s="372"/>
      <c r="AW90" s="372"/>
      <c r="AX90" s="373"/>
    </row>
    <row r="91" spans="1:60" ht="18.75" hidden="1" customHeight="1" thickBot="1" x14ac:dyDescent="0.2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thickBot="1" x14ac:dyDescent="0.2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thickBot="1" x14ac:dyDescent="0.2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thickBot="1" x14ac:dyDescent="0.2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thickBot="1" x14ac:dyDescent="0.2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356</v>
      </c>
      <c r="AF95" s="368"/>
      <c r="AG95" s="368"/>
      <c r="AH95" s="369"/>
      <c r="AI95" s="367" t="s">
        <v>362</v>
      </c>
      <c r="AJ95" s="368"/>
      <c r="AK95" s="368"/>
      <c r="AL95" s="369"/>
      <c r="AM95" s="374" t="s">
        <v>471</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thickBot="1" x14ac:dyDescent="0.2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thickBot="1" x14ac:dyDescent="0.2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thickBot="1" x14ac:dyDescent="0.2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471</v>
      </c>
      <c r="AN100" s="827"/>
      <c r="AO100" s="827"/>
      <c r="AP100" s="828"/>
      <c r="AQ100" s="931" t="s">
        <v>493</v>
      </c>
      <c r="AR100" s="932"/>
      <c r="AS100" s="932"/>
      <c r="AT100" s="933"/>
      <c r="AU100" s="931" t="s">
        <v>537</v>
      </c>
      <c r="AV100" s="932"/>
      <c r="AW100" s="932"/>
      <c r="AX100" s="934"/>
    </row>
    <row r="101" spans="1:60" ht="23.25" customHeight="1" x14ac:dyDescent="0.2">
      <c r="A101" s="491"/>
      <c r="B101" s="492"/>
      <c r="C101" s="492"/>
      <c r="D101" s="492"/>
      <c r="E101" s="492"/>
      <c r="F101" s="493"/>
      <c r="G101" s="158" t="s">
        <v>657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3" t="s">
        <v>655</v>
      </c>
      <c r="AF101" s="364"/>
      <c r="AG101" s="364"/>
      <c r="AH101" s="365"/>
      <c r="AI101" s="363" t="s">
        <v>656</v>
      </c>
      <c r="AJ101" s="364"/>
      <c r="AK101" s="364"/>
      <c r="AL101" s="365"/>
      <c r="AM101" s="363">
        <v>47</v>
      </c>
      <c r="AN101" s="364"/>
      <c r="AO101" s="364"/>
      <c r="AP101" s="365"/>
      <c r="AQ101" s="363">
        <v>47</v>
      </c>
      <c r="AR101" s="364"/>
      <c r="AS101" s="364"/>
      <c r="AT101" s="365"/>
      <c r="AU101" s="363" t="s">
        <v>675</v>
      </c>
      <c r="AV101" s="364"/>
      <c r="AW101" s="364"/>
      <c r="AX101" s="365"/>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572</v>
      </c>
      <c r="AC102" s="551"/>
      <c r="AD102" s="551"/>
      <c r="AE102" s="357" t="s">
        <v>656</v>
      </c>
      <c r="AF102" s="357"/>
      <c r="AG102" s="357"/>
      <c r="AH102" s="357"/>
      <c r="AI102" s="357" t="s">
        <v>655</v>
      </c>
      <c r="AJ102" s="357"/>
      <c r="AK102" s="357"/>
      <c r="AL102" s="357"/>
      <c r="AM102" s="357">
        <v>47</v>
      </c>
      <c r="AN102" s="357"/>
      <c r="AO102" s="357"/>
      <c r="AP102" s="357"/>
      <c r="AQ102" s="817">
        <v>47</v>
      </c>
      <c r="AR102" s="818"/>
      <c r="AS102" s="818"/>
      <c r="AT102" s="819"/>
      <c r="AU102" s="817" t="s">
        <v>675</v>
      </c>
      <c r="AV102" s="818"/>
      <c r="AW102" s="818"/>
      <c r="AX102" s="819"/>
    </row>
    <row r="103" spans="1:60" ht="31.5" customHeight="1" x14ac:dyDescent="0.2">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471</v>
      </c>
      <c r="AN103" s="296"/>
      <c r="AO103" s="296"/>
      <c r="AP103" s="297"/>
      <c r="AQ103" s="359" t="s">
        <v>493</v>
      </c>
      <c r="AR103" s="360"/>
      <c r="AS103" s="360"/>
      <c r="AT103" s="361"/>
      <c r="AU103" s="359" t="s">
        <v>537</v>
      </c>
      <c r="AV103" s="360"/>
      <c r="AW103" s="360"/>
      <c r="AX103" s="362"/>
    </row>
    <row r="104" spans="1:60" ht="23.25" customHeight="1" x14ac:dyDescent="0.2">
      <c r="A104" s="491"/>
      <c r="B104" s="492"/>
      <c r="C104" s="492"/>
      <c r="D104" s="492"/>
      <c r="E104" s="492"/>
      <c r="F104" s="493"/>
      <c r="G104" s="158" t="s">
        <v>573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572</v>
      </c>
      <c r="AC104" s="472"/>
      <c r="AD104" s="473"/>
      <c r="AE104" s="363">
        <v>47</v>
      </c>
      <c r="AF104" s="364"/>
      <c r="AG104" s="364"/>
      <c r="AH104" s="365"/>
      <c r="AI104" s="363">
        <v>47</v>
      </c>
      <c r="AJ104" s="364"/>
      <c r="AK104" s="364"/>
      <c r="AL104" s="365"/>
      <c r="AM104" s="363">
        <v>47</v>
      </c>
      <c r="AN104" s="364"/>
      <c r="AO104" s="364"/>
      <c r="AP104" s="365"/>
      <c r="AQ104" s="363">
        <v>47</v>
      </c>
      <c r="AR104" s="364"/>
      <c r="AS104" s="364"/>
      <c r="AT104" s="365"/>
      <c r="AU104" s="363" t="s">
        <v>676</v>
      </c>
      <c r="AV104" s="364"/>
      <c r="AW104" s="364"/>
      <c r="AX104" s="365"/>
    </row>
    <row r="105" spans="1:60" ht="22.5"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572</v>
      </c>
      <c r="AC105" s="406"/>
      <c r="AD105" s="407"/>
      <c r="AE105" s="357">
        <v>47</v>
      </c>
      <c r="AF105" s="357"/>
      <c r="AG105" s="357"/>
      <c r="AH105" s="357"/>
      <c r="AI105" s="357">
        <v>47</v>
      </c>
      <c r="AJ105" s="357"/>
      <c r="AK105" s="357"/>
      <c r="AL105" s="357"/>
      <c r="AM105" s="357">
        <v>47</v>
      </c>
      <c r="AN105" s="357"/>
      <c r="AO105" s="357"/>
      <c r="AP105" s="357"/>
      <c r="AQ105" s="363">
        <v>47</v>
      </c>
      <c r="AR105" s="364"/>
      <c r="AS105" s="364"/>
      <c r="AT105" s="365"/>
      <c r="AU105" s="817" t="s">
        <v>677</v>
      </c>
      <c r="AV105" s="818"/>
      <c r="AW105" s="818"/>
      <c r="AX105" s="819"/>
    </row>
    <row r="106" spans="1:60" ht="31.5" hidden="1" customHeight="1" x14ac:dyDescent="0.2">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471</v>
      </c>
      <c r="AN106" s="296"/>
      <c r="AO106" s="296"/>
      <c r="AP106" s="297"/>
      <c r="AQ106" s="359" t="s">
        <v>493</v>
      </c>
      <c r="AR106" s="360"/>
      <c r="AS106" s="360"/>
      <c r="AT106" s="361"/>
      <c r="AU106" s="359" t="s">
        <v>537</v>
      </c>
      <c r="AV106" s="360"/>
      <c r="AW106" s="360"/>
      <c r="AX106" s="362"/>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2">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471</v>
      </c>
      <c r="AN109" s="296"/>
      <c r="AO109" s="296"/>
      <c r="AP109" s="297"/>
      <c r="AQ109" s="359" t="s">
        <v>493</v>
      </c>
      <c r="AR109" s="360"/>
      <c r="AS109" s="360"/>
      <c r="AT109" s="361"/>
      <c r="AU109" s="359" t="s">
        <v>537</v>
      </c>
      <c r="AV109" s="360"/>
      <c r="AW109" s="360"/>
      <c r="AX109" s="362"/>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2">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471</v>
      </c>
      <c r="AN112" s="296"/>
      <c r="AO112" s="296"/>
      <c r="AP112" s="297"/>
      <c r="AQ112" s="359" t="s">
        <v>493</v>
      </c>
      <c r="AR112" s="360"/>
      <c r="AS112" s="360"/>
      <c r="AT112" s="361"/>
      <c r="AU112" s="359" t="s">
        <v>537</v>
      </c>
      <c r="AV112" s="360"/>
      <c r="AW112" s="360"/>
      <c r="AX112" s="362"/>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471</v>
      </c>
      <c r="AN115" s="296"/>
      <c r="AO115" s="296"/>
      <c r="AP115" s="297"/>
      <c r="AQ115" s="334" t="s">
        <v>538</v>
      </c>
      <c r="AR115" s="335"/>
      <c r="AS115" s="335"/>
      <c r="AT115" s="335"/>
      <c r="AU115" s="335"/>
      <c r="AV115" s="335"/>
      <c r="AW115" s="335"/>
      <c r="AX115" s="336"/>
    </row>
    <row r="116" spans="1:50" ht="23.25" customHeight="1" x14ac:dyDescent="0.2">
      <c r="A116" s="290"/>
      <c r="B116" s="291"/>
      <c r="C116" s="291"/>
      <c r="D116" s="291"/>
      <c r="E116" s="291"/>
      <c r="F116" s="292"/>
      <c r="G116" s="350" t="s">
        <v>658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574</v>
      </c>
      <c r="AC116" s="299"/>
      <c r="AD116" s="300"/>
      <c r="AE116" s="357" t="s">
        <v>656</v>
      </c>
      <c r="AF116" s="357"/>
      <c r="AG116" s="357"/>
      <c r="AH116" s="357"/>
      <c r="AI116" s="357" t="s">
        <v>661</v>
      </c>
      <c r="AJ116" s="357"/>
      <c r="AK116" s="357"/>
      <c r="AL116" s="357"/>
      <c r="AM116" s="357">
        <v>6.9</v>
      </c>
      <c r="AN116" s="357"/>
      <c r="AO116" s="357"/>
      <c r="AP116" s="357"/>
      <c r="AQ116" s="363">
        <v>8.1</v>
      </c>
      <c r="AR116" s="364"/>
      <c r="AS116" s="364"/>
      <c r="AT116" s="364"/>
      <c r="AU116" s="364"/>
      <c r="AV116" s="364"/>
      <c r="AW116" s="364"/>
      <c r="AX116" s="366"/>
    </row>
    <row r="117" spans="1:50" ht="46.5" customHeigh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575</v>
      </c>
      <c r="AC117" s="341"/>
      <c r="AD117" s="342"/>
      <c r="AE117" s="304" t="s">
        <v>659</v>
      </c>
      <c r="AF117" s="304"/>
      <c r="AG117" s="304"/>
      <c r="AH117" s="304"/>
      <c r="AI117" s="304" t="s">
        <v>660</v>
      </c>
      <c r="AJ117" s="304"/>
      <c r="AK117" s="304"/>
      <c r="AL117" s="304"/>
      <c r="AM117" s="304" t="s">
        <v>662</v>
      </c>
      <c r="AN117" s="304"/>
      <c r="AO117" s="304"/>
      <c r="AP117" s="304"/>
      <c r="AQ117" s="304" t="s">
        <v>679</v>
      </c>
      <c r="AR117" s="304"/>
      <c r="AS117" s="304"/>
      <c r="AT117" s="304"/>
      <c r="AU117" s="304"/>
      <c r="AV117" s="304"/>
      <c r="AW117" s="304"/>
      <c r="AX117" s="305"/>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471</v>
      </c>
      <c r="AN118" s="296"/>
      <c r="AO118" s="296"/>
      <c r="AP118" s="297"/>
      <c r="AQ118" s="334" t="s">
        <v>538</v>
      </c>
      <c r="AR118" s="335"/>
      <c r="AS118" s="335"/>
      <c r="AT118" s="335"/>
      <c r="AU118" s="335"/>
      <c r="AV118" s="335"/>
      <c r="AW118" s="335"/>
      <c r="AX118" s="336"/>
    </row>
    <row r="119" spans="1:50" ht="23.25" customHeight="1" x14ac:dyDescent="0.2">
      <c r="A119" s="290"/>
      <c r="B119" s="291"/>
      <c r="C119" s="291"/>
      <c r="D119" s="291"/>
      <c r="E119" s="291"/>
      <c r="F119" s="292"/>
      <c r="G119" s="350" t="s">
        <v>576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574</v>
      </c>
      <c r="AC119" s="299"/>
      <c r="AD119" s="300"/>
      <c r="AE119" s="357">
        <v>10.7</v>
      </c>
      <c r="AF119" s="357"/>
      <c r="AG119" s="357"/>
      <c r="AH119" s="357"/>
      <c r="AI119" s="357">
        <v>12.6</v>
      </c>
      <c r="AJ119" s="357"/>
      <c r="AK119" s="357"/>
      <c r="AL119" s="357"/>
      <c r="AM119" s="357">
        <v>14</v>
      </c>
      <c r="AN119" s="357"/>
      <c r="AO119" s="357"/>
      <c r="AP119" s="357"/>
      <c r="AQ119" s="357">
        <v>14.5</v>
      </c>
      <c r="AR119" s="357"/>
      <c r="AS119" s="357"/>
      <c r="AT119" s="357"/>
      <c r="AU119" s="357"/>
      <c r="AV119" s="357"/>
      <c r="AW119" s="357"/>
      <c r="AX119" s="358"/>
    </row>
    <row r="120" spans="1:50" ht="45.75" customHeight="1" thickBot="1" x14ac:dyDescent="0.2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577</v>
      </c>
      <c r="AC120" s="341"/>
      <c r="AD120" s="342"/>
      <c r="AE120" s="304" t="s">
        <v>578</v>
      </c>
      <c r="AF120" s="304"/>
      <c r="AG120" s="304"/>
      <c r="AH120" s="304"/>
      <c r="AI120" s="304" t="s">
        <v>608</v>
      </c>
      <c r="AJ120" s="304"/>
      <c r="AK120" s="304"/>
      <c r="AL120" s="304"/>
      <c r="AM120" s="304" t="s">
        <v>609</v>
      </c>
      <c r="AN120" s="304"/>
      <c r="AO120" s="304"/>
      <c r="AP120" s="304"/>
      <c r="AQ120" s="304" t="s">
        <v>678</v>
      </c>
      <c r="AR120" s="304"/>
      <c r="AS120" s="304"/>
      <c r="AT120" s="304"/>
      <c r="AU120" s="304"/>
      <c r="AV120" s="304"/>
      <c r="AW120" s="304"/>
      <c r="AX120" s="305"/>
    </row>
    <row r="121" spans="1:50" ht="23.25" hidden="1" customHeight="1" thickBot="1" x14ac:dyDescent="0.2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471</v>
      </c>
      <c r="AN121" s="296"/>
      <c r="AO121" s="296"/>
      <c r="AP121" s="297"/>
      <c r="AQ121" s="334" t="s">
        <v>538</v>
      </c>
      <c r="AR121" s="335"/>
      <c r="AS121" s="335"/>
      <c r="AT121" s="335"/>
      <c r="AU121" s="335"/>
      <c r="AV121" s="335"/>
      <c r="AW121" s="335"/>
      <c r="AX121" s="336"/>
    </row>
    <row r="122" spans="1:50" ht="23.25" hidden="1" customHeight="1" thickBot="1" x14ac:dyDescent="0.2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thickBot="1" x14ac:dyDescent="0.2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471</v>
      </c>
      <c r="AN124" s="296"/>
      <c r="AO124" s="296"/>
      <c r="AP124" s="297"/>
      <c r="AQ124" s="334" t="s">
        <v>538</v>
      </c>
      <c r="AR124" s="335"/>
      <c r="AS124" s="335"/>
      <c r="AT124" s="335"/>
      <c r="AU124" s="335"/>
      <c r="AV124" s="335"/>
      <c r="AW124" s="335"/>
      <c r="AX124" s="336"/>
    </row>
    <row r="125" spans="1:50" ht="23.25" hidden="1" customHeight="1" thickBot="1" x14ac:dyDescent="0.2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thickBot="1" x14ac:dyDescent="0.2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471</v>
      </c>
      <c r="AN127" s="296"/>
      <c r="AO127" s="296"/>
      <c r="AP127" s="297"/>
      <c r="AQ127" s="334" t="s">
        <v>538</v>
      </c>
      <c r="AR127" s="335"/>
      <c r="AS127" s="335"/>
      <c r="AT127" s="335"/>
      <c r="AU127" s="335"/>
      <c r="AV127" s="335"/>
      <c r="AW127" s="335"/>
      <c r="AX127" s="336"/>
    </row>
    <row r="128" spans="1:50" ht="23.25" hidden="1" customHeight="1" thickBot="1" x14ac:dyDescent="0.2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368</v>
      </c>
      <c r="B130" s="994"/>
      <c r="C130" s="993" t="s">
        <v>365</v>
      </c>
      <c r="D130" s="994"/>
      <c r="E130" s="306" t="s">
        <v>398</v>
      </c>
      <c r="F130" s="307"/>
      <c r="G130" s="308" t="s">
        <v>670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397</v>
      </c>
      <c r="F131" s="237"/>
      <c r="G131" s="233" t="s">
        <v>671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29</v>
      </c>
      <c r="AR133" s="269"/>
      <c r="AS133" s="134" t="s">
        <v>355</v>
      </c>
      <c r="AT133" s="169"/>
      <c r="AU133" s="133">
        <v>32</v>
      </c>
      <c r="AV133" s="133"/>
      <c r="AW133" s="134" t="s">
        <v>300</v>
      </c>
      <c r="AX133" s="135"/>
    </row>
    <row r="134" spans="1:50" ht="39.75" customHeight="1" x14ac:dyDescent="0.2">
      <c r="A134" s="99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580</v>
      </c>
      <c r="AC134" s="219"/>
      <c r="AD134" s="219"/>
      <c r="AE134" s="264">
        <v>611</v>
      </c>
      <c r="AF134" s="101"/>
      <c r="AG134" s="101"/>
      <c r="AH134" s="101"/>
      <c r="AI134" s="264">
        <v>750</v>
      </c>
      <c r="AJ134" s="101"/>
      <c r="AK134" s="101"/>
      <c r="AL134" s="101"/>
      <c r="AM134" s="264">
        <v>883</v>
      </c>
      <c r="AN134" s="101"/>
      <c r="AO134" s="101"/>
      <c r="AP134" s="101"/>
      <c r="AQ134" s="264" t="s">
        <v>581</v>
      </c>
      <c r="AR134" s="101"/>
      <c r="AS134" s="101"/>
      <c r="AT134" s="101"/>
      <c r="AU134" s="264" t="s">
        <v>556</v>
      </c>
      <c r="AV134" s="101"/>
      <c r="AW134" s="101"/>
      <c r="AX134" s="220"/>
    </row>
    <row r="135" spans="1:50" ht="37.5"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c r="AF135" s="101"/>
      <c r="AG135" s="101"/>
      <c r="AH135" s="101"/>
      <c r="AI135" s="264"/>
      <c r="AJ135" s="101"/>
      <c r="AK135" s="101"/>
      <c r="AL135" s="101"/>
      <c r="AM135" s="264"/>
      <c r="AN135" s="101"/>
      <c r="AO135" s="101"/>
      <c r="AP135" s="101"/>
      <c r="AQ135" s="264">
        <v>800</v>
      </c>
      <c r="AR135" s="101"/>
      <c r="AS135" s="101"/>
      <c r="AT135" s="101"/>
      <c r="AU135" s="264">
        <v>1200</v>
      </c>
      <c r="AV135" s="101"/>
      <c r="AW135" s="101"/>
      <c r="AX135" s="220"/>
    </row>
    <row r="136" spans="1:50" ht="18.75" hidden="1" customHeight="1" x14ac:dyDescent="0.2">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0.75" customHeight="1" x14ac:dyDescent="0.2">
      <c r="A152" s="997"/>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0.75" customHeight="1" x14ac:dyDescent="0.2">
      <c r="A173" s="997"/>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9.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0.75" hidden="1" customHeight="1" x14ac:dyDescent="0.2">
      <c r="A212" s="997"/>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thickBot="1" x14ac:dyDescent="0.25">
      <c r="A240" s="997"/>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thickBot="1" x14ac:dyDescent="0.2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thickBot="1" x14ac:dyDescent="0.2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thickBot="1" x14ac:dyDescent="0.2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thickBot="1" x14ac:dyDescent="0.2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thickBot="1" x14ac:dyDescent="0.2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thickBot="1" x14ac:dyDescent="0.2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thickBot="1" x14ac:dyDescent="0.2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thickBot="1" x14ac:dyDescent="0.2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1.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3.75" hidden="1" customHeight="1" x14ac:dyDescent="0.2">
      <c r="A272" s="997"/>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0.75" hidden="1" customHeight="1" x14ac:dyDescent="0.2">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thickBot="1" x14ac:dyDescent="0.2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0.75" hidden="1" customHeight="1" x14ac:dyDescent="0.2">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2.75" hidden="1" customHeight="1" x14ac:dyDescent="0.2">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0.7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0.75" hidden="1" customHeight="1" x14ac:dyDescent="0.2">
      <c r="A353" s="997"/>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0.75" hidden="1" customHeight="1" x14ac:dyDescent="0.2">
      <c r="A392" s="997"/>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367</v>
      </c>
      <c r="D430" s="248"/>
      <c r="E430" s="236" t="s">
        <v>387</v>
      </c>
      <c r="F430" s="237"/>
      <c r="G430" s="238" t="s">
        <v>383</v>
      </c>
      <c r="H430" s="155"/>
      <c r="I430" s="155"/>
      <c r="J430" s="239" t="s">
        <v>384</v>
      </c>
      <c r="K430" s="240"/>
      <c r="L430" s="240"/>
      <c r="M430" s="240"/>
      <c r="N430" s="240"/>
      <c r="O430" s="240"/>
      <c r="P430" s="240"/>
      <c r="Q430" s="240"/>
      <c r="R430" s="240"/>
      <c r="S430" s="240"/>
      <c r="T430" s="241"/>
      <c r="U430" s="242" t="s">
        <v>663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532</v>
      </c>
      <c r="AN431" s="178"/>
      <c r="AO431" s="178"/>
      <c r="AP431" s="173"/>
      <c r="AQ431" s="173" t="s">
        <v>354</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27</v>
      </c>
      <c r="AF432" s="133"/>
      <c r="AG432" s="134" t="s">
        <v>355</v>
      </c>
      <c r="AH432" s="169"/>
      <c r="AI432" s="179"/>
      <c r="AJ432" s="179"/>
      <c r="AK432" s="179"/>
      <c r="AL432" s="174"/>
      <c r="AM432" s="179"/>
      <c r="AN432" s="179"/>
      <c r="AO432" s="179"/>
      <c r="AP432" s="174"/>
      <c r="AQ432" s="215" t="s">
        <v>610</v>
      </c>
      <c r="AR432" s="133"/>
      <c r="AS432" s="134" t="s">
        <v>355</v>
      </c>
      <c r="AT432" s="169"/>
      <c r="AU432" s="133">
        <v>29</v>
      </c>
      <c r="AV432" s="133"/>
      <c r="AW432" s="134" t="s">
        <v>300</v>
      </c>
      <c r="AX432" s="135"/>
    </row>
    <row r="433" spans="1:50" ht="23.25" customHeight="1" x14ac:dyDescent="0.2">
      <c r="A433" s="99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v>47.6</v>
      </c>
      <c r="AF433" s="101"/>
      <c r="AG433" s="101"/>
      <c r="AH433" s="101"/>
      <c r="AI433" s="100">
        <v>80.599999999999994</v>
      </c>
      <c r="AJ433" s="101"/>
      <c r="AK433" s="101"/>
      <c r="AL433" s="102"/>
      <c r="AM433" s="100" t="s">
        <v>612</v>
      </c>
      <c r="AN433" s="101"/>
      <c r="AO433" s="101"/>
      <c r="AP433" s="102"/>
      <c r="AQ433" s="100" t="s">
        <v>610</v>
      </c>
      <c r="AR433" s="101"/>
      <c r="AS433" s="101"/>
      <c r="AT433" s="102"/>
      <c r="AU433" s="101" t="s">
        <v>615</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581</v>
      </c>
      <c r="AF434" s="101"/>
      <c r="AG434" s="101"/>
      <c r="AH434" s="102"/>
      <c r="AI434" s="100"/>
      <c r="AJ434" s="101"/>
      <c r="AK434" s="101"/>
      <c r="AL434" s="101"/>
      <c r="AM434" s="100" t="s">
        <v>654</v>
      </c>
      <c r="AN434" s="101"/>
      <c r="AO434" s="101"/>
      <c r="AP434" s="102"/>
      <c r="AQ434" s="100" t="s">
        <v>611</v>
      </c>
      <c r="AR434" s="101"/>
      <c r="AS434" s="101"/>
      <c r="AT434" s="102"/>
      <c r="AU434" s="101">
        <v>100</v>
      </c>
      <c r="AV434" s="101"/>
      <c r="AW434" s="101"/>
      <c r="AX434" s="220"/>
    </row>
    <row r="435" spans="1:50" ht="16.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584</v>
      </c>
      <c r="AF435" s="101"/>
      <c r="AG435" s="101"/>
      <c r="AH435" s="102"/>
      <c r="AI435" s="100" t="s">
        <v>613</v>
      </c>
      <c r="AJ435" s="101"/>
      <c r="AK435" s="101"/>
      <c r="AL435" s="101"/>
      <c r="AM435" s="100" t="s">
        <v>614</v>
      </c>
      <c r="AN435" s="101"/>
      <c r="AO435" s="101"/>
      <c r="AP435" s="102"/>
      <c r="AQ435" s="100" t="s">
        <v>610</v>
      </c>
      <c r="AR435" s="101"/>
      <c r="AS435" s="101"/>
      <c r="AT435" s="102"/>
      <c r="AU435" s="101" t="s">
        <v>613</v>
      </c>
      <c r="AV435" s="101"/>
      <c r="AW435" s="101"/>
      <c r="AX435" s="220"/>
    </row>
    <row r="436" spans="1:50" ht="18.75" hidden="1" customHeight="1" x14ac:dyDescent="0.2">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532</v>
      </c>
      <c r="AN436" s="178"/>
      <c r="AO436" s="178"/>
      <c r="AP436" s="173"/>
      <c r="AQ436" s="173" t="s">
        <v>354</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532</v>
      </c>
      <c r="AN441" s="178"/>
      <c r="AO441" s="178"/>
      <c r="AP441" s="173"/>
      <c r="AQ441" s="173" t="s">
        <v>354</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532</v>
      </c>
      <c r="AN446" s="178"/>
      <c r="AO446" s="178"/>
      <c r="AP446" s="173"/>
      <c r="AQ446" s="173" t="s">
        <v>354</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532</v>
      </c>
      <c r="AN451" s="178"/>
      <c r="AO451" s="178"/>
      <c r="AP451" s="173"/>
      <c r="AQ451" s="173" t="s">
        <v>354</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532</v>
      </c>
      <c r="AN456" s="178"/>
      <c r="AO456" s="178"/>
      <c r="AP456" s="173"/>
      <c r="AQ456" s="173" t="s">
        <v>354</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581</v>
      </c>
      <c r="AF457" s="133"/>
      <c r="AG457" s="134" t="s">
        <v>355</v>
      </c>
      <c r="AH457" s="169"/>
      <c r="AI457" s="179"/>
      <c r="AJ457" s="179"/>
      <c r="AK457" s="179"/>
      <c r="AL457" s="174"/>
      <c r="AM457" s="179"/>
      <c r="AN457" s="179"/>
      <c r="AO457" s="179"/>
      <c r="AP457" s="174"/>
      <c r="AQ457" s="215" t="s">
        <v>588</v>
      </c>
      <c r="AR457" s="133"/>
      <c r="AS457" s="134" t="s">
        <v>355</v>
      </c>
      <c r="AT457" s="169"/>
      <c r="AU457" s="133" t="s">
        <v>581</v>
      </c>
      <c r="AV457" s="133"/>
      <c r="AW457" s="134" t="s">
        <v>300</v>
      </c>
      <c r="AX457" s="135"/>
    </row>
    <row r="458" spans="1:50" ht="23.25" customHeight="1" x14ac:dyDescent="0.2">
      <c r="A458" s="997"/>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581</v>
      </c>
      <c r="AF458" s="101"/>
      <c r="AG458" s="101"/>
      <c r="AH458" s="101"/>
      <c r="AI458" s="100" t="s">
        <v>581</v>
      </c>
      <c r="AJ458" s="101"/>
      <c r="AK458" s="101"/>
      <c r="AL458" s="101"/>
      <c r="AM458" s="100" t="s">
        <v>551</v>
      </c>
      <c r="AN458" s="101"/>
      <c r="AO458" s="101"/>
      <c r="AP458" s="102"/>
      <c r="AQ458" s="100" t="s">
        <v>589</v>
      </c>
      <c r="AR458" s="101"/>
      <c r="AS458" s="101"/>
      <c r="AT458" s="102"/>
      <c r="AU458" s="101" t="s">
        <v>588</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581</v>
      </c>
      <c r="AF459" s="101"/>
      <c r="AG459" s="101"/>
      <c r="AH459" s="102"/>
      <c r="AI459" s="100" t="s">
        <v>589</v>
      </c>
      <c r="AJ459" s="101"/>
      <c r="AK459" s="101"/>
      <c r="AL459" s="101"/>
      <c r="AM459" s="100" t="s">
        <v>551</v>
      </c>
      <c r="AN459" s="101"/>
      <c r="AO459" s="101"/>
      <c r="AP459" s="102"/>
      <c r="AQ459" s="100" t="s">
        <v>581</v>
      </c>
      <c r="AR459" s="101"/>
      <c r="AS459" s="101"/>
      <c r="AT459" s="102"/>
      <c r="AU459" s="101" t="s">
        <v>581</v>
      </c>
      <c r="AV459" s="101"/>
      <c r="AW459" s="101"/>
      <c r="AX459" s="220"/>
    </row>
    <row r="460" spans="1:50" ht="17.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571</v>
      </c>
      <c r="AJ460" s="101"/>
      <c r="AK460" s="101"/>
      <c r="AL460" s="101"/>
      <c r="AM460" s="100" t="s">
        <v>590</v>
      </c>
      <c r="AN460" s="101"/>
      <c r="AO460" s="101"/>
      <c r="AP460" s="102"/>
      <c r="AQ460" s="100" t="s">
        <v>551</v>
      </c>
      <c r="AR460" s="101"/>
      <c r="AS460" s="101"/>
      <c r="AT460" s="102"/>
      <c r="AU460" s="101" t="s">
        <v>581</v>
      </c>
      <c r="AV460" s="101"/>
      <c r="AW460" s="101"/>
      <c r="AX460" s="220"/>
    </row>
    <row r="461" spans="1:50" ht="18.75" hidden="1" customHeight="1" x14ac:dyDescent="0.2">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532</v>
      </c>
      <c r="AN461" s="178"/>
      <c r="AO461" s="178"/>
      <c r="AP461" s="173"/>
      <c r="AQ461" s="173" t="s">
        <v>354</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532</v>
      </c>
      <c r="AN466" s="178"/>
      <c r="AO466" s="178"/>
      <c r="AP466" s="173"/>
      <c r="AQ466" s="173" t="s">
        <v>354</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532</v>
      </c>
      <c r="AN471" s="178"/>
      <c r="AO471" s="178"/>
      <c r="AP471" s="173"/>
      <c r="AQ471" s="173" t="s">
        <v>354</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532</v>
      </c>
      <c r="AN476" s="178"/>
      <c r="AO476" s="178"/>
      <c r="AP476" s="173"/>
      <c r="AQ476" s="173" t="s">
        <v>354</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32.2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532</v>
      </c>
      <c r="AN485" s="178"/>
      <c r="AO485" s="178"/>
      <c r="AP485" s="173"/>
      <c r="AQ485" s="173" t="s">
        <v>354</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532</v>
      </c>
      <c r="AN490" s="178"/>
      <c r="AO490" s="178"/>
      <c r="AP490" s="173"/>
      <c r="AQ490" s="173" t="s">
        <v>354</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532</v>
      </c>
      <c r="AN495" s="178"/>
      <c r="AO495" s="178"/>
      <c r="AP495" s="173"/>
      <c r="AQ495" s="173" t="s">
        <v>354</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532</v>
      </c>
      <c r="AN500" s="178"/>
      <c r="AO500" s="178"/>
      <c r="AP500" s="173"/>
      <c r="AQ500" s="173" t="s">
        <v>354</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532</v>
      </c>
      <c r="AN505" s="178"/>
      <c r="AO505" s="178"/>
      <c r="AP505" s="173"/>
      <c r="AQ505" s="173" t="s">
        <v>354</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532</v>
      </c>
      <c r="AN510" s="178"/>
      <c r="AO510" s="178"/>
      <c r="AP510" s="173"/>
      <c r="AQ510" s="173" t="s">
        <v>354</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532</v>
      </c>
      <c r="AN515" s="178"/>
      <c r="AO515" s="178"/>
      <c r="AP515" s="173"/>
      <c r="AQ515" s="173" t="s">
        <v>354</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532</v>
      </c>
      <c r="AN520" s="178"/>
      <c r="AO520" s="178"/>
      <c r="AP520" s="173"/>
      <c r="AQ520" s="173" t="s">
        <v>354</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532</v>
      </c>
      <c r="AN525" s="178"/>
      <c r="AO525" s="178"/>
      <c r="AP525" s="173"/>
      <c r="AQ525" s="173" t="s">
        <v>354</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0.75" hidden="1" customHeight="1" x14ac:dyDescent="0.2">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532</v>
      </c>
      <c r="AN530" s="178"/>
      <c r="AO530" s="178"/>
      <c r="AP530" s="173"/>
      <c r="AQ530" s="173" t="s">
        <v>354</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25" hidden="1" customHeight="1" x14ac:dyDescent="0.2">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532</v>
      </c>
      <c r="AN539" s="178"/>
      <c r="AO539" s="178"/>
      <c r="AP539" s="173"/>
      <c r="AQ539" s="173" t="s">
        <v>354</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532</v>
      </c>
      <c r="AN544" s="178"/>
      <c r="AO544" s="178"/>
      <c r="AP544" s="173"/>
      <c r="AQ544" s="173" t="s">
        <v>354</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532</v>
      </c>
      <c r="AN549" s="178"/>
      <c r="AO549" s="178"/>
      <c r="AP549" s="173"/>
      <c r="AQ549" s="173" t="s">
        <v>354</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532</v>
      </c>
      <c r="AN554" s="178"/>
      <c r="AO554" s="178"/>
      <c r="AP554" s="173"/>
      <c r="AQ554" s="173" t="s">
        <v>354</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532</v>
      </c>
      <c r="AN559" s="178"/>
      <c r="AO559" s="178"/>
      <c r="AP559" s="173"/>
      <c r="AQ559" s="173" t="s">
        <v>354</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532</v>
      </c>
      <c r="AN564" s="178"/>
      <c r="AO564" s="178"/>
      <c r="AP564" s="173"/>
      <c r="AQ564" s="173" t="s">
        <v>354</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532</v>
      </c>
      <c r="AN569" s="178"/>
      <c r="AO569" s="178"/>
      <c r="AP569" s="173"/>
      <c r="AQ569" s="173" t="s">
        <v>354</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532</v>
      </c>
      <c r="AN574" s="178"/>
      <c r="AO574" s="178"/>
      <c r="AP574" s="173"/>
      <c r="AQ574" s="173" t="s">
        <v>354</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532</v>
      </c>
      <c r="AN579" s="178"/>
      <c r="AO579" s="178"/>
      <c r="AP579" s="173"/>
      <c r="AQ579" s="173" t="s">
        <v>354</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532</v>
      </c>
      <c r="AN584" s="178"/>
      <c r="AO584" s="178"/>
      <c r="AP584" s="173"/>
      <c r="AQ584" s="173" t="s">
        <v>354</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25" hidden="1" customHeight="1" x14ac:dyDescent="0.2">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532</v>
      </c>
      <c r="AN593" s="178"/>
      <c r="AO593" s="178"/>
      <c r="AP593" s="173"/>
      <c r="AQ593" s="173" t="s">
        <v>354</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532</v>
      </c>
      <c r="AN598" s="178"/>
      <c r="AO598" s="178"/>
      <c r="AP598" s="173"/>
      <c r="AQ598" s="173" t="s">
        <v>354</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532</v>
      </c>
      <c r="AN603" s="178"/>
      <c r="AO603" s="178"/>
      <c r="AP603" s="173"/>
      <c r="AQ603" s="173" t="s">
        <v>354</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532</v>
      </c>
      <c r="AN608" s="178"/>
      <c r="AO608" s="178"/>
      <c r="AP608" s="173"/>
      <c r="AQ608" s="173" t="s">
        <v>354</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532</v>
      </c>
      <c r="AN613" s="178"/>
      <c r="AO613" s="178"/>
      <c r="AP613" s="173"/>
      <c r="AQ613" s="173" t="s">
        <v>354</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532</v>
      </c>
      <c r="AN618" s="178"/>
      <c r="AO618" s="178"/>
      <c r="AP618" s="173"/>
      <c r="AQ618" s="173" t="s">
        <v>354</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532</v>
      </c>
      <c r="AN623" s="178"/>
      <c r="AO623" s="178"/>
      <c r="AP623" s="173"/>
      <c r="AQ623" s="173" t="s">
        <v>354</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532</v>
      </c>
      <c r="AN628" s="178"/>
      <c r="AO628" s="178"/>
      <c r="AP628" s="173"/>
      <c r="AQ628" s="173" t="s">
        <v>354</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532</v>
      </c>
      <c r="AN633" s="178"/>
      <c r="AO633" s="178"/>
      <c r="AP633" s="173"/>
      <c r="AQ633" s="173" t="s">
        <v>354</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3" hidden="1" customHeight="1" thickBot="1" x14ac:dyDescent="0.2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47.25" hidden="1" customHeight="1" thickBot="1" x14ac:dyDescent="0.2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3.8" hidden="1" thickBot="1" x14ac:dyDescent="0.2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532</v>
      </c>
      <c r="AN638" s="178"/>
      <c r="AO638" s="178"/>
      <c r="AP638" s="173"/>
      <c r="AQ638" s="173" t="s">
        <v>354</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25" hidden="1" customHeight="1" x14ac:dyDescent="0.2">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25" hidden="1" customHeight="1" thickBot="1" x14ac:dyDescent="0.2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27.75" hidden="1" customHeight="1" thickBot="1" x14ac:dyDescent="0.2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thickBot="1" x14ac:dyDescent="0.2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532</v>
      </c>
      <c r="AN647" s="178"/>
      <c r="AO647" s="178"/>
      <c r="AP647" s="173"/>
      <c r="AQ647" s="173" t="s">
        <v>354</v>
      </c>
      <c r="AR647" s="166"/>
      <c r="AS647" s="166"/>
      <c r="AT647" s="167"/>
      <c r="AU647" s="131" t="s">
        <v>253</v>
      </c>
      <c r="AV647" s="131"/>
      <c r="AW647" s="131"/>
      <c r="AX647" s="132"/>
    </row>
    <row r="648" spans="1:50" ht="18.75" hidden="1" customHeight="1" thickBot="1" x14ac:dyDescent="0.2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thickBot="1" x14ac:dyDescent="0.2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thickBot="1" x14ac:dyDescent="0.2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thickBot="1" x14ac:dyDescent="0.2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thickBot="1" x14ac:dyDescent="0.2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532</v>
      </c>
      <c r="AN652" s="178"/>
      <c r="AO652" s="178"/>
      <c r="AP652" s="173"/>
      <c r="AQ652" s="173" t="s">
        <v>354</v>
      </c>
      <c r="AR652" s="166"/>
      <c r="AS652" s="166"/>
      <c r="AT652" s="167"/>
      <c r="AU652" s="131" t="s">
        <v>253</v>
      </c>
      <c r="AV652" s="131"/>
      <c r="AW652" s="131"/>
      <c r="AX652" s="132"/>
    </row>
    <row r="653" spans="1:50" ht="18.75" hidden="1" customHeight="1" thickBot="1" x14ac:dyDescent="0.2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thickBot="1" x14ac:dyDescent="0.2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thickBot="1" x14ac:dyDescent="0.2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thickBot="1" x14ac:dyDescent="0.2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thickBot="1" x14ac:dyDescent="0.2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532</v>
      </c>
      <c r="AN657" s="178"/>
      <c r="AO657" s="178"/>
      <c r="AP657" s="173"/>
      <c r="AQ657" s="173" t="s">
        <v>354</v>
      </c>
      <c r="AR657" s="166"/>
      <c r="AS657" s="166"/>
      <c r="AT657" s="167"/>
      <c r="AU657" s="131" t="s">
        <v>253</v>
      </c>
      <c r="AV657" s="131"/>
      <c r="AW657" s="131"/>
      <c r="AX657" s="132"/>
    </row>
    <row r="658" spans="1:50" ht="18.75" hidden="1" customHeight="1" thickBot="1" x14ac:dyDescent="0.2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thickBot="1" x14ac:dyDescent="0.2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thickBot="1" x14ac:dyDescent="0.2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thickBot="1" x14ac:dyDescent="0.2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thickBot="1" x14ac:dyDescent="0.2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532</v>
      </c>
      <c r="AN662" s="178"/>
      <c r="AO662" s="178"/>
      <c r="AP662" s="173"/>
      <c r="AQ662" s="173" t="s">
        <v>354</v>
      </c>
      <c r="AR662" s="166"/>
      <c r="AS662" s="166"/>
      <c r="AT662" s="167"/>
      <c r="AU662" s="131" t="s">
        <v>253</v>
      </c>
      <c r="AV662" s="131"/>
      <c r="AW662" s="131"/>
      <c r="AX662" s="132"/>
    </row>
    <row r="663" spans="1:50" ht="18.75" hidden="1" customHeight="1" thickBot="1" x14ac:dyDescent="0.2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thickBot="1" x14ac:dyDescent="0.2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thickBot="1" x14ac:dyDescent="0.2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15" hidden="1" customHeight="1" thickBot="1" x14ac:dyDescent="0.2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thickBot="1" x14ac:dyDescent="0.2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532</v>
      </c>
      <c r="AN667" s="178"/>
      <c r="AO667" s="178"/>
      <c r="AP667" s="173"/>
      <c r="AQ667" s="173" t="s">
        <v>354</v>
      </c>
      <c r="AR667" s="166"/>
      <c r="AS667" s="166"/>
      <c r="AT667" s="167"/>
      <c r="AU667" s="131" t="s">
        <v>253</v>
      </c>
      <c r="AV667" s="131"/>
      <c r="AW667" s="131"/>
      <c r="AX667" s="132"/>
    </row>
    <row r="668" spans="1:50" ht="18.75" hidden="1" customHeight="1" thickBot="1" x14ac:dyDescent="0.2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thickBot="1" x14ac:dyDescent="0.2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thickBot="1" x14ac:dyDescent="0.2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thickBot="1" x14ac:dyDescent="0.2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thickBot="1" x14ac:dyDescent="0.2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532</v>
      </c>
      <c r="AN672" s="178"/>
      <c r="AO672" s="178"/>
      <c r="AP672" s="173"/>
      <c r="AQ672" s="173" t="s">
        <v>354</v>
      </c>
      <c r="AR672" s="166"/>
      <c r="AS672" s="166"/>
      <c r="AT672" s="167"/>
      <c r="AU672" s="131" t="s">
        <v>253</v>
      </c>
      <c r="AV672" s="131"/>
      <c r="AW672" s="131"/>
      <c r="AX672" s="132"/>
    </row>
    <row r="673" spans="1:50" ht="18.75" hidden="1" customHeight="1" thickBot="1" x14ac:dyDescent="0.2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thickBot="1" x14ac:dyDescent="0.2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thickBot="1" x14ac:dyDescent="0.2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thickBot="1" x14ac:dyDescent="0.2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thickBot="1" x14ac:dyDescent="0.2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532</v>
      </c>
      <c r="AN677" s="178"/>
      <c r="AO677" s="178"/>
      <c r="AP677" s="173"/>
      <c r="AQ677" s="173" t="s">
        <v>354</v>
      </c>
      <c r="AR677" s="166"/>
      <c r="AS677" s="166"/>
      <c r="AT677" s="167"/>
      <c r="AU677" s="131" t="s">
        <v>253</v>
      </c>
      <c r="AV677" s="131"/>
      <c r="AW677" s="131"/>
      <c r="AX677" s="132"/>
    </row>
    <row r="678" spans="1:50" ht="18.75" hidden="1" customHeight="1" thickBot="1" x14ac:dyDescent="0.2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thickBot="1" x14ac:dyDescent="0.2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thickBot="1" x14ac:dyDescent="0.2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thickBot="1" x14ac:dyDescent="0.2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thickBot="1" x14ac:dyDescent="0.2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532</v>
      </c>
      <c r="AN682" s="178"/>
      <c r="AO682" s="178"/>
      <c r="AP682" s="173"/>
      <c r="AQ682" s="173" t="s">
        <v>354</v>
      </c>
      <c r="AR682" s="166"/>
      <c r="AS682" s="166"/>
      <c r="AT682" s="167"/>
      <c r="AU682" s="131" t="s">
        <v>253</v>
      </c>
      <c r="AV682" s="131"/>
      <c r="AW682" s="131"/>
      <c r="AX682" s="132"/>
    </row>
    <row r="683" spans="1:50" ht="13.5" hidden="1" customHeight="1" thickBot="1" x14ac:dyDescent="0.2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thickBot="1" x14ac:dyDescent="0.2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thickBot="1" x14ac:dyDescent="0.2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thickBot="1" x14ac:dyDescent="0.2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thickBot="1" x14ac:dyDescent="0.2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532</v>
      </c>
      <c r="AN687" s="178"/>
      <c r="AO687" s="178"/>
      <c r="AP687" s="173"/>
      <c r="AQ687" s="173" t="s">
        <v>354</v>
      </c>
      <c r="AR687" s="166"/>
      <c r="AS687" s="166"/>
      <c r="AT687" s="167"/>
      <c r="AU687" s="131" t="s">
        <v>253</v>
      </c>
      <c r="AV687" s="131"/>
      <c r="AW687" s="131"/>
      <c r="AX687" s="132"/>
    </row>
    <row r="688" spans="1:50" ht="18.75" hidden="1" customHeight="1" thickBot="1" x14ac:dyDescent="0.2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thickBot="1" x14ac:dyDescent="0.2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thickBot="1" x14ac:dyDescent="0.2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thickBot="1" x14ac:dyDescent="0.2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thickBot="1" x14ac:dyDescent="0.2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532</v>
      </c>
      <c r="AN692" s="178"/>
      <c r="AO692" s="178"/>
      <c r="AP692" s="173"/>
      <c r="AQ692" s="173" t="s">
        <v>354</v>
      </c>
      <c r="AR692" s="166"/>
      <c r="AS692" s="166"/>
      <c r="AT692" s="167"/>
      <c r="AU692" s="131" t="s">
        <v>253</v>
      </c>
      <c r="AV692" s="131"/>
      <c r="AW692" s="131"/>
      <c r="AX692" s="132"/>
    </row>
    <row r="693" spans="1:50" ht="18.75" hidden="1" customHeight="1" thickBot="1" x14ac:dyDescent="0.2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thickBot="1" x14ac:dyDescent="0.2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thickBot="1" x14ac:dyDescent="0.2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thickBot="1" x14ac:dyDescent="0.2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25" hidden="1" customHeight="1" thickBot="1" x14ac:dyDescent="0.2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thickBot="1" x14ac:dyDescent="0.2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7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44.2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551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665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591</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2">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664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591</v>
      </c>
      <c r="AE719" s="668"/>
      <c r="AF719" s="668"/>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673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0" t="s">
        <v>674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682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430</v>
      </c>
      <c r="B737" s="117"/>
      <c r="C737" s="117"/>
      <c r="D737" s="118"/>
      <c r="E737" s="111" t="s">
        <v>601</v>
      </c>
      <c r="F737" s="111"/>
      <c r="G737" s="111"/>
      <c r="H737" s="111"/>
      <c r="I737" s="111"/>
      <c r="J737" s="111"/>
      <c r="K737" s="111"/>
      <c r="L737" s="111"/>
      <c r="M737" s="111"/>
      <c r="N737" s="112" t="s">
        <v>357</v>
      </c>
      <c r="O737" s="112"/>
      <c r="P737" s="112"/>
      <c r="Q737" s="112"/>
      <c r="R737" s="111" t="s">
        <v>602</v>
      </c>
      <c r="S737" s="111"/>
      <c r="T737" s="111"/>
      <c r="U737" s="111"/>
      <c r="V737" s="111"/>
      <c r="W737" s="111"/>
      <c r="X737" s="111"/>
      <c r="Y737" s="111"/>
      <c r="Z737" s="111"/>
      <c r="AA737" s="112" t="s">
        <v>358</v>
      </c>
      <c r="AB737" s="112"/>
      <c r="AC737" s="112"/>
      <c r="AD737" s="112"/>
      <c r="AE737" s="111" t="s">
        <v>603</v>
      </c>
      <c r="AF737" s="111"/>
      <c r="AG737" s="111"/>
      <c r="AH737" s="111"/>
      <c r="AI737" s="111"/>
      <c r="AJ737" s="111"/>
      <c r="AK737" s="111"/>
      <c r="AL737" s="111"/>
      <c r="AM737" s="111"/>
      <c r="AN737" s="112" t="s">
        <v>359</v>
      </c>
      <c r="AO737" s="112"/>
      <c r="AP737" s="112"/>
      <c r="AQ737" s="112"/>
      <c r="AR737" s="113" t="s">
        <v>604</v>
      </c>
      <c r="AS737" s="114"/>
      <c r="AT737" s="114"/>
      <c r="AU737" s="114"/>
      <c r="AV737" s="114"/>
      <c r="AW737" s="114"/>
      <c r="AX737" s="115"/>
      <c r="AY737" s="89"/>
      <c r="AZ737" s="89"/>
    </row>
    <row r="738" spans="1:52" ht="24.75" customHeight="1" x14ac:dyDescent="0.2">
      <c r="A738" s="116" t="s">
        <v>360</v>
      </c>
      <c r="B738" s="117"/>
      <c r="C738" s="117"/>
      <c r="D738" s="118"/>
      <c r="E738" s="111" t="s">
        <v>605</v>
      </c>
      <c r="F738" s="111"/>
      <c r="G738" s="111"/>
      <c r="H738" s="111"/>
      <c r="I738" s="111"/>
      <c r="J738" s="111"/>
      <c r="K738" s="111"/>
      <c r="L738" s="111"/>
      <c r="M738" s="111"/>
      <c r="N738" s="112" t="s">
        <v>361</v>
      </c>
      <c r="O738" s="112"/>
      <c r="P738" s="112"/>
      <c r="Q738" s="112"/>
      <c r="R738" s="111" t="s">
        <v>606</v>
      </c>
      <c r="S738" s="111"/>
      <c r="T738" s="111"/>
      <c r="U738" s="111"/>
      <c r="V738" s="111"/>
      <c r="W738" s="111"/>
      <c r="X738" s="111"/>
      <c r="Y738" s="111"/>
      <c r="Z738" s="111"/>
      <c r="AA738" s="112" t="s">
        <v>481</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t="s">
        <v>546</v>
      </c>
      <c r="F739" s="126"/>
      <c r="G739" s="126"/>
      <c r="H739" s="91" t="str">
        <f>IF(E739="", "", "(")</f>
        <v>(</v>
      </c>
      <c r="I739" s="106" t="s">
        <v>483</v>
      </c>
      <c r="J739" s="106"/>
      <c r="K739" s="91" t="str">
        <f>IF(OR(I739="　", I739=""), "", "-")</f>
        <v/>
      </c>
      <c r="L739" s="107">
        <v>801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530</v>
      </c>
      <c r="B779" s="761"/>
      <c r="C779" s="761"/>
      <c r="D779" s="761"/>
      <c r="E779" s="761"/>
      <c r="F779" s="762"/>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4.25" customHeight="1" x14ac:dyDescent="0.2">
      <c r="A781" s="556"/>
      <c r="B781" s="763"/>
      <c r="C781" s="763"/>
      <c r="D781" s="763"/>
      <c r="E781" s="763"/>
      <c r="F781" s="764"/>
      <c r="G781" s="449" t="s">
        <v>618</v>
      </c>
      <c r="H781" s="450"/>
      <c r="I781" s="450"/>
      <c r="J781" s="450"/>
      <c r="K781" s="451"/>
      <c r="L781" s="452" t="s">
        <v>619</v>
      </c>
      <c r="M781" s="453"/>
      <c r="N781" s="453"/>
      <c r="O781" s="453"/>
      <c r="P781" s="453"/>
      <c r="Q781" s="453"/>
      <c r="R781" s="453"/>
      <c r="S781" s="453"/>
      <c r="T781" s="453"/>
      <c r="U781" s="453"/>
      <c r="V781" s="453"/>
      <c r="W781" s="453"/>
      <c r="X781" s="454"/>
      <c r="Y781" s="455">
        <v>141</v>
      </c>
      <c r="Z781" s="456"/>
      <c r="AA781" s="456"/>
      <c r="AB781" s="557"/>
      <c r="AC781" s="449" t="s">
        <v>635</v>
      </c>
      <c r="AD781" s="450"/>
      <c r="AE781" s="450"/>
      <c r="AF781" s="450"/>
      <c r="AG781" s="451"/>
      <c r="AH781" s="452" t="s">
        <v>636</v>
      </c>
      <c r="AI781" s="453"/>
      <c r="AJ781" s="453"/>
      <c r="AK781" s="453"/>
      <c r="AL781" s="453"/>
      <c r="AM781" s="453"/>
      <c r="AN781" s="453"/>
      <c r="AO781" s="453"/>
      <c r="AP781" s="453"/>
      <c r="AQ781" s="453"/>
      <c r="AR781" s="453"/>
      <c r="AS781" s="453"/>
      <c r="AT781" s="454"/>
      <c r="AU781" s="455">
        <v>21</v>
      </c>
      <c r="AV781" s="456"/>
      <c r="AW781" s="456"/>
      <c r="AX781" s="457"/>
    </row>
    <row r="782" spans="1:50" ht="43.5" customHeight="1" x14ac:dyDescent="0.2">
      <c r="A782" s="556"/>
      <c r="B782" s="763"/>
      <c r="C782" s="763"/>
      <c r="D782" s="763"/>
      <c r="E782" s="763"/>
      <c r="F782" s="764"/>
      <c r="G782" s="347" t="s">
        <v>620</v>
      </c>
      <c r="H782" s="348"/>
      <c r="I782" s="348"/>
      <c r="J782" s="348"/>
      <c r="K782" s="349"/>
      <c r="L782" s="400" t="s">
        <v>621</v>
      </c>
      <c r="M782" s="401"/>
      <c r="N782" s="401"/>
      <c r="O782" s="401"/>
      <c r="P782" s="401"/>
      <c r="Q782" s="401"/>
      <c r="R782" s="401"/>
      <c r="S782" s="401"/>
      <c r="T782" s="401"/>
      <c r="U782" s="401"/>
      <c r="V782" s="401"/>
      <c r="W782" s="401"/>
      <c r="X782" s="402"/>
      <c r="Y782" s="397">
        <v>77</v>
      </c>
      <c r="Z782" s="398"/>
      <c r="AA782" s="398"/>
      <c r="AB782" s="404"/>
      <c r="AC782" s="347" t="s">
        <v>637</v>
      </c>
      <c r="AD782" s="348"/>
      <c r="AE782" s="348"/>
      <c r="AF782" s="348"/>
      <c r="AG782" s="349"/>
      <c r="AH782" s="400" t="s">
        <v>638</v>
      </c>
      <c r="AI782" s="401"/>
      <c r="AJ782" s="401"/>
      <c r="AK782" s="401"/>
      <c r="AL782" s="401"/>
      <c r="AM782" s="401"/>
      <c r="AN782" s="401"/>
      <c r="AO782" s="401"/>
      <c r="AP782" s="401"/>
      <c r="AQ782" s="401"/>
      <c r="AR782" s="401"/>
      <c r="AS782" s="401"/>
      <c r="AT782" s="402"/>
      <c r="AU782" s="397">
        <v>3</v>
      </c>
      <c r="AV782" s="398"/>
      <c r="AW782" s="398"/>
      <c r="AX782" s="399"/>
    </row>
    <row r="783" spans="1:50" ht="42" customHeight="1" x14ac:dyDescent="0.2">
      <c r="A783" s="556"/>
      <c r="B783" s="763"/>
      <c r="C783" s="763"/>
      <c r="D783" s="763"/>
      <c r="E783" s="763"/>
      <c r="F783" s="764"/>
      <c r="G783" s="347" t="s">
        <v>622</v>
      </c>
      <c r="H783" s="348"/>
      <c r="I783" s="348"/>
      <c r="J783" s="348"/>
      <c r="K783" s="349"/>
      <c r="L783" s="400" t="s">
        <v>623</v>
      </c>
      <c r="M783" s="401"/>
      <c r="N783" s="401"/>
      <c r="O783" s="401"/>
      <c r="P783" s="401"/>
      <c r="Q783" s="401"/>
      <c r="R783" s="401"/>
      <c r="S783" s="401"/>
      <c r="T783" s="401"/>
      <c r="U783" s="401"/>
      <c r="V783" s="401"/>
      <c r="W783" s="401"/>
      <c r="X783" s="402"/>
      <c r="Y783" s="397">
        <v>26</v>
      </c>
      <c r="Z783" s="398"/>
      <c r="AA783" s="398"/>
      <c r="AB783" s="404"/>
      <c r="AC783" s="347" t="s">
        <v>666</v>
      </c>
      <c r="AD783" s="348"/>
      <c r="AE783" s="348"/>
      <c r="AF783" s="348"/>
      <c r="AG783" s="349"/>
      <c r="AH783" s="400" t="s">
        <v>643</v>
      </c>
      <c r="AI783" s="401"/>
      <c r="AJ783" s="401"/>
      <c r="AK783" s="401"/>
      <c r="AL783" s="401"/>
      <c r="AM783" s="401"/>
      <c r="AN783" s="401"/>
      <c r="AO783" s="401"/>
      <c r="AP783" s="401"/>
      <c r="AQ783" s="401"/>
      <c r="AR783" s="401"/>
      <c r="AS783" s="401"/>
      <c r="AT783" s="402"/>
      <c r="AU783" s="397">
        <v>2</v>
      </c>
      <c r="AV783" s="398"/>
      <c r="AW783" s="398"/>
      <c r="AX783" s="399"/>
    </row>
    <row r="784" spans="1:50" ht="48" customHeight="1" x14ac:dyDescent="0.2">
      <c r="A784" s="556"/>
      <c r="B784" s="763"/>
      <c r="C784" s="763"/>
      <c r="D784" s="763"/>
      <c r="E784" s="763"/>
      <c r="F784" s="764"/>
      <c r="G784" s="347" t="s">
        <v>626</v>
      </c>
      <c r="H784" s="348"/>
      <c r="I784" s="348"/>
      <c r="J784" s="348"/>
      <c r="K784" s="349"/>
      <c r="L784" s="400" t="s">
        <v>627</v>
      </c>
      <c r="M784" s="401"/>
      <c r="N784" s="401"/>
      <c r="O784" s="401"/>
      <c r="P784" s="401"/>
      <c r="Q784" s="401"/>
      <c r="R784" s="401"/>
      <c r="S784" s="401"/>
      <c r="T784" s="401"/>
      <c r="U784" s="401"/>
      <c r="V784" s="401"/>
      <c r="W784" s="401"/>
      <c r="X784" s="402"/>
      <c r="Y784" s="397">
        <v>2</v>
      </c>
      <c r="Z784" s="398"/>
      <c r="AA784" s="398"/>
      <c r="AB784" s="404"/>
      <c r="AC784" s="347" t="s">
        <v>639</v>
      </c>
      <c r="AD784" s="348"/>
      <c r="AE784" s="348"/>
      <c r="AF784" s="348"/>
      <c r="AG784" s="349"/>
      <c r="AH784" s="400" t="s">
        <v>642</v>
      </c>
      <c r="AI784" s="401"/>
      <c r="AJ784" s="401"/>
      <c r="AK784" s="401"/>
      <c r="AL784" s="401"/>
      <c r="AM784" s="401"/>
      <c r="AN784" s="401"/>
      <c r="AO784" s="401"/>
      <c r="AP784" s="401"/>
      <c r="AQ784" s="401"/>
      <c r="AR784" s="401"/>
      <c r="AS784" s="401"/>
      <c r="AT784" s="402"/>
      <c r="AU784" s="397">
        <v>1</v>
      </c>
      <c r="AV784" s="398"/>
      <c r="AW784" s="398"/>
      <c r="AX784" s="399"/>
    </row>
    <row r="785" spans="1:50" ht="45" customHeight="1" x14ac:dyDescent="0.2">
      <c r="A785" s="556"/>
      <c r="B785" s="763"/>
      <c r="C785" s="763"/>
      <c r="D785" s="763"/>
      <c r="E785" s="763"/>
      <c r="F785" s="764"/>
      <c r="G785" s="347" t="s">
        <v>624</v>
      </c>
      <c r="H785" s="348"/>
      <c r="I785" s="348"/>
      <c r="J785" s="348"/>
      <c r="K785" s="349"/>
      <c r="L785" s="400" t="s">
        <v>625</v>
      </c>
      <c r="M785" s="401"/>
      <c r="N785" s="401"/>
      <c r="O785" s="401"/>
      <c r="P785" s="401"/>
      <c r="Q785" s="401"/>
      <c r="R785" s="401"/>
      <c r="S785" s="401"/>
      <c r="T785" s="401"/>
      <c r="U785" s="401"/>
      <c r="V785" s="401"/>
      <c r="W785" s="401"/>
      <c r="X785" s="402"/>
      <c r="Y785" s="397">
        <v>1</v>
      </c>
      <c r="Z785" s="398"/>
      <c r="AA785" s="398"/>
      <c r="AB785" s="404"/>
      <c r="AC785" s="347" t="s">
        <v>640</v>
      </c>
      <c r="AD785" s="348"/>
      <c r="AE785" s="348"/>
      <c r="AF785" s="348"/>
      <c r="AG785" s="349"/>
      <c r="AH785" s="400" t="s">
        <v>641</v>
      </c>
      <c r="AI785" s="401"/>
      <c r="AJ785" s="401"/>
      <c r="AK785" s="401"/>
      <c r="AL785" s="401"/>
      <c r="AM785" s="401"/>
      <c r="AN785" s="401"/>
      <c r="AO785" s="401"/>
      <c r="AP785" s="401"/>
      <c r="AQ785" s="401"/>
      <c r="AR785" s="401"/>
      <c r="AS785" s="401"/>
      <c r="AT785" s="402"/>
      <c r="AU785" s="397">
        <v>1</v>
      </c>
      <c r="AV785" s="398"/>
      <c r="AW785" s="398"/>
      <c r="AX785" s="399"/>
    </row>
    <row r="786" spans="1:50" ht="24.75" hidden="1" customHeight="1" x14ac:dyDescent="0.2">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247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28</v>
      </c>
      <c r="AV791" s="414"/>
      <c r="AW791" s="414"/>
      <c r="AX791" s="416"/>
    </row>
    <row r="792" spans="1:50" ht="1.5" customHeight="1" x14ac:dyDescent="0.2">
      <c r="A792" s="556"/>
      <c r="B792" s="763"/>
      <c r="C792" s="763"/>
      <c r="D792" s="763"/>
      <c r="E792" s="763"/>
      <c r="F792" s="764"/>
      <c r="G792" s="440" t="s">
        <v>454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2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6"/>
      <c r="B818" s="763"/>
      <c r="C818" s="763"/>
      <c r="D818" s="763"/>
      <c r="E818" s="763"/>
      <c r="F818" s="764"/>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0.75"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667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5" t="s">
        <v>431</v>
      </c>
      <c r="K836" s="112"/>
      <c r="L836" s="112"/>
      <c r="M836" s="112"/>
      <c r="N836" s="112"/>
      <c r="O836" s="112"/>
      <c r="P836" s="346" t="s">
        <v>375</v>
      </c>
      <c r="Q836" s="346"/>
      <c r="R836" s="346"/>
      <c r="S836" s="346"/>
      <c r="T836" s="346"/>
      <c r="U836" s="346"/>
      <c r="V836" s="346"/>
      <c r="W836" s="346"/>
      <c r="X836" s="346"/>
      <c r="Y836" s="343" t="s">
        <v>428</v>
      </c>
      <c r="Z836" s="344"/>
      <c r="AA836" s="344"/>
      <c r="AB836" s="344"/>
      <c r="AC836" s="275" t="s">
        <v>478</v>
      </c>
      <c r="AD836" s="275"/>
      <c r="AE836" s="275"/>
      <c r="AF836" s="275"/>
      <c r="AG836" s="275"/>
      <c r="AH836" s="343" t="s">
        <v>511</v>
      </c>
      <c r="AI836" s="345"/>
      <c r="AJ836" s="345"/>
      <c r="AK836" s="345"/>
      <c r="AL836" s="345" t="s">
        <v>21</v>
      </c>
      <c r="AM836" s="345"/>
      <c r="AN836" s="345"/>
      <c r="AO836" s="427"/>
      <c r="AP836" s="428" t="s">
        <v>432</v>
      </c>
      <c r="AQ836" s="428"/>
      <c r="AR836" s="428"/>
      <c r="AS836" s="428"/>
      <c r="AT836" s="428"/>
      <c r="AU836" s="428"/>
      <c r="AV836" s="428"/>
      <c r="AW836" s="428"/>
      <c r="AX836" s="428"/>
    </row>
    <row r="837" spans="1:50" ht="30" customHeight="1" x14ac:dyDescent="0.2">
      <c r="A837" s="403">
        <v>1</v>
      </c>
      <c r="B837" s="403">
        <v>1</v>
      </c>
      <c r="C837" s="426" t="s">
        <v>629</v>
      </c>
      <c r="D837" s="417"/>
      <c r="E837" s="417"/>
      <c r="F837" s="417"/>
      <c r="G837" s="417"/>
      <c r="H837" s="417"/>
      <c r="I837" s="417"/>
      <c r="J837" s="418">
        <v>8000020130001</v>
      </c>
      <c r="K837" s="419"/>
      <c r="L837" s="419"/>
      <c r="M837" s="419"/>
      <c r="N837" s="419"/>
      <c r="O837" s="419"/>
      <c r="P837" s="315" t="s">
        <v>630</v>
      </c>
      <c r="Q837" s="316"/>
      <c r="R837" s="316"/>
      <c r="S837" s="316"/>
      <c r="T837" s="316"/>
      <c r="U837" s="316"/>
      <c r="V837" s="316"/>
      <c r="W837" s="316"/>
      <c r="X837" s="316"/>
      <c r="Y837" s="317">
        <v>247</v>
      </c>
      <c r="Z837" s="318"/>
      <c r="AA837" s="318"/>
      <c r="AB837" s="319"/>
      <c r="AC837" s="327" t="s">
        <v>631</v>
      </c>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2">
      <c r="A838" s="403">
        <v>2</v>
      </c>
      <c r="B838" s="403">
        <v>1</v>
      </c>
      <c r="C838" s="426" t="s">
        <v>632</v>
      </c>
      <c r="D838" s="417"/>
      <c r="E838" s="417"/>
      <c r="F838" s="417"/>
      <c r="G838" s="417"/>
      <c r="H838" s="417"/>
      <c r="I838" s="417"/>
      <c r="J838" s="418">
        <v>1000020230006</v>
      </c>
      <c r="K838" s="419"/>
      <c r="L838" s="419"/>
      <c r="M838" s="419"/>
      <c r="N838" s="419"/>
      <c r="O838" s="419"/>
      <c r="P838" s="315" t="s">
        <v>630</v>
      </c>
      <c r="Q838" s="316"/>
      <c r="R838" s="316"/>
      <c r="S838" s="316"/>
      <c r="T838" s="316"/>
      <c r="U838" s="316"/>
      <c r="V838" s="316"/>
      <c r="W838" s="316"/>
      <c r="X838" s="316"/>
      <c r="Y838" s="317">
        <v>136.5</v>
      </c>
      <c r="Z838" s="318"/>
      <c r="AA838" s="318"/>
      <c r="AB838" s="319"/>
      <c r="AC838" s="327" t="s">
        <v>631</v>
      </c>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customHeight="1" x14ac:dyDescent="0.2">
      <c r="A839" s="403">
        <v>3</v>
      </c>
      <c r="B839" s="403">
        <v>1</v>
      </c>
      <c r="C839" s="426" t="s">
        <v>633</v>
      </c>
      <c r="D839" s="417"/>
      <c r="E839" s="417"/>
      <c r="F839" s="417"/>
      <c r="G839" s="417"/>
      <c r="H839" s="417"/>
      <c r="I839" s="417"/>
      <c r="J839" s="418">
        <v>8000020041009</v>
      </c>
      <c r="K839" s="419"/>
      <c r="L839" s="419"/>
      <c r="M839" s="419"/>
      <c r="N839" s="419"/>
      <c r="O839" s="419"/>
      <c r="P839" s="315" t="s">
        <v>630</v>
      </c>
      <c r="Q839" s="316"/>
      <c r="R839" s="316"/>
      <c r="S839" s="316"/>
      <c r="T839" s="316"/>
      <c r="U839" s="316"/>
      <c r="V839" s="316"/>
      <c r="W839" s="316"/>
      <c r="X839" s="316"/>
      <c r="Y839" s="317">
        <v>107.3</v>
      </c>
      <c r="Z839" s="318"/>
      <c r="AA839" s="318"/>
      <c r="AB839" s="319"/>
      <c r="AC839" s="327" t="s">
        <v>634</v>
      </c>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2">
      <c r="A840" s="403">
        <v>4</v>
      </c>
      <c r="B840" s="403">
        <v>1</v>
      </c>
      <c r="C840" s="426" t="s">
        <v>644</v>
      </c>
      <c r="D840" s="417"/>
      <c r="E840" s="417"/>
      <c r="F840" s="417"/>
      <c r="G840" s="417"/>
      <c r="H840" s="417"/>
      <c r="I840" s="417"/>
      <c r="J840" s="418">
        <v>7000020430005</v>
      </c>
      <c r="K840" s="419"/>
      <c r="L840" s="419"/>
      <c r="M840" s="419"/>
      <c r="N840" s="419"/>
      <c r="O840" s="419"/>
      <c r="P840" s="315" t="s">
        <v>630</v>
      </c>
      <c r="Q840" s="316"/>
      <c r="R840" s="316"/>
      <c r="S840" s="316"/>
      <c r="T840" s="316"/>
      <c r="U840" s="316"/>
      <c r="V840" s="316"/>
      <c r="W840" s="316"/>
      <c r="X840" s="316"/>
      <c r="Y840" s="317">
        <v>34.700000000000003</v>
      </c>
      <c r="Z840" s="318"/>
      <c r="AA840" s="318"/>
      <c r="AB840" s="319"/>
      <c r="AC840" s="327" t="s">
        <v>631</v>
      </c>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2">
      <c r="A841" s="403">
        <v>5</v>
      </c>
      <c r="B841" s="403">
        <v>1</v>
      </c>
      <c r="C841" s="426" t="s">
        <v>645</v>
      </c>
      <c r="D841" s="417"/>
      <c r="E841" s="417"/>
      <c r="F841" s="417"/>
      <c r="G841" s="417"/>
      <c r="H841" s="417"/>
      <c r="I841" s="417"/>
      <c r="J841" s="418">
        <v>2000020080004</v>
      </c>
      <c r="K841" s="419"/>
      <c r="L841" s="419"/>
      <c r="M841" s="419"/>
      <c r="N841" s="419"/>
      <c r="O841" s="419"/>
      <c r="P841" s="315" t="s">
        <v>630</v>
      </c>
      <c r="Q841" s="316"/>
      <c r="R841" s="316"/>
      <c r="S841" s="316"/>
      <c r="T841" s="316"/>
      <c r="U841" s="316"/>
      <c r="V841" s="316"/>
      <c r="W841" s="316"/>
      <c r="X841" s="316"/>
      <c r="Y841" s="317">
        <v>31.9</v>
      </c>
      <c r="Z841" s="318"/>
      <c r="AA841" s="318"/>
      <c r="AB841" s="319"/>
      <c r="AC841" s="321" t="s">
        <v>631</v>
      </c>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2">
      <c r="A842" s="403">
        <v>6</v>
      </c>
      <c r="B842" s="403">
        <v>1</v>
      </c>
      <c r="C842" s="426" t="s">
        <v>646</v>
      </c>
      <c r="D842" s="417"/>
      <c r="E842" s="417"/>
      <c r="F842" s="417"/>
      <c r="G842" s="417"/>
      <c r="H842" s="417"/>
      <c r="I842" s="417"/>
      <c r="J842" s="418">
        <v>2000020260002</v>
      </c>
      <c r="K842" s="419"/>
      <c r="L842" s="419"/>
      <c r="M842" s="419"/>
      <c r="N842" s="419"/>
      <c r="O842" s="419"/>
      <c r="P842" s="315" t="s">
        <v>630</v>
      </c>
      <c r="Q842" s="316"/>
      <c r="R842" s="316"/>
      <c r="S842" s="316"/>
      <c r="T842" s="316"/>
      <c r="U842" s="316"/>
      <c r="V842" s="316"/>
      <c r="W842" s="316"/>
      <c r="X842" s="316"/>
      <c r="Y842" s="317">
        <v>30.7</v>
      </c>
      <c r="Z842" s="318"/>
      <c r="AA842" s="318"/>
      <c r="AB842" s="319"/>
      <c r="AC842" s="321" t="s">
        <v>631</v>
      </c>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2">
      <c r="A843" s="403">
        <v>7</v>
      </c>
      <c r="B843" s="403">
        <v>1</v>
      </c>
      <c r="C843" s="426" t="s">
        <v>647</v>
      </c>
      <c r="D843" s="417"/>
      <c r="E843" s="417"/>
      <c r="F843" s="417"/>
      <c r="G843" s="417"/>
      <c r="H843" s="417"/>
      <c r="I843" s="417"/>
      <c r="J843" s="418">
        <v>4000020120006</v>
      </c>
      <c r="K843" s="419"/>
      <c r="L843" s="419"/>
      <c r="M843" s="419"/>
      <c r="N843" s="419"/>
      <c r="O843" s="419"/>
      <c r="P843" s="315" t="s">
        <v>630</v>
      </c>
      <c r="Q843" s="316"/>
      <c r="R843" s="316"/>
      <c r="S843" s="316"/>
      <c r="T843" s="316"/>
      <c r="U843" s="316"/>
      <c r="V843" s="316"/>
      <c r="W843" s="316"/>
      <c r="X843" s="316"/>
      <c r="Y843" s="317">
        <v>28.5</v>
      </c>
      <c r="Z843" s="318"/>
      <c r="AA843" s="318"/>
      <c r="AB843" s="319"/>
      <c r="AC843" s="321" t="s">
        <v>631</v>
      </c>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2">
      <c r="A844" s="403">
        <v>8</v>
      </c>
      <c r="B844" s="403">
        <v>1</v>
      </c>
      <c r="C844" s="426" t="s">
        <v>648</v>
      </c>
      <c r="D844" s="417"/>
      <c r="E844" s="417"/>
      <c r="F844" s="417"/>
      <c r="G844" s="417"/>
      <c r="H844" s="417"/>
      <c r="I844" s="417"/>
      <c r="J844" s="418">
        <v>8000020280003</v>
      </c>
      <c r="K844" s="419"/>
      <c r="L844" s="419"/>
      <c r="M844" s="419"/>
      <c r="N844" s="419"/>
      <c r="O844" s="419"/>
      <c r="P844" s="315" t="s">
        <v>630</v>
      </c>
      <c r="Q844" s="316"/>
      <c r="R844" s="316"/>
      <c r="S844" s="316"/>
      <c r="T844" s="316"/>
      <c r="U844" s="316"/>
      <c r="V844" s="316"/>
      <c r="W844" s="316"/>
      <c r="X844" s="316"/>
      <c r="Y844" s="317">
        <v>28.2</v>
      </c>
      <c r="Z844" s="318"/>
      <c r="AA844" s="318"/>
      <c r="AB844" s="319"/>
      <c r="AC844" s="321" t="s">
        <v>631</v>
      </c>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2">
      <c r="A845" s="403">
        <v>9</v>
      </c>
      <c r="B845" s="403">
        <v>1</v>
      </c>
      <c r="C845" s="426" t="s">
        <v>649</v>
      </c>
      <c r="D845" s="417"/>
      <c r="E845" s="417"/>
      <c r="F845" s="417"/>
      <c r="G845" s="417"/>
      <c r="H845" s="417"/>
      <c r="I845" s="417"/>
      <c r="J845" s="418">
        <v>6000020400009</v>
      </c>
      <c r="K845" s="419"/>
      <c r="L845" s="419"/>
      <c r="M845" s="419"/>
      <c r="N845" s="419"/>
      <c r="O845" s="419"/>
      <c r="P845" s="315" t="s">
        <v>630</v>
      </c>
      <c r="Q845" s="316"/>
      <c r="R845" s="316"/>
      <c r="S845" s="316"/>
      <c r="T845" s="316"/>
      <c r="U845" s="316"/>
      <c r="V845" s="316"/>
      <c r="W845" s="316"/>
      <c r="X845" s="316"/>
      <c r="Y845" s="317">
        <v>23.5</v>
      </c>
      <c r="Z845" s="318"/>
      <c r="AA845" s="318"/>
      <c r="AB845" s="319"/>
      <c r="AC845" s="321" t="s">
        <v>631</v>
      </c>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2">
      <c r="A846" s="403">
        <v>10</v>
      </c>
      <c r="B846" s="403">
        <v>1</v>
      </c>
      <c r="C846" s="426" t="s">
        <v>650</v>
      </c>
      <c r="D846" s="417"/>
      <c r="E846" s="417"/>
      <c r="F846" s="417"/>
      <c r="G846" s="417"/>
      <c r="H846" s="417"/>
      <c r="I846" s="417"/>
      <c r="J846" s="418">
        <v>7000020220001</v>
      </c>
      <c r="K846" s="419"/>
      <c r="L846" s="419"/>
      <c r="M846" s="419"/>
      <c r="N846" s="419"/>
      <c r="O846" s="419"/>
      <c r="P846" s="315" t="s">
        <v>630</v>
      </c>
      <c r="Q846" s="316"/>
      <c r="R846" s="316"/>
      <c r="S846" s="316"/>
      <c r="T846" s="316"/>
      <c r="U846" s="316"/>
      <c r="V846" s="316"/>
      <c r="W846" s="316"/>
      <c r="X846" s="316"/>
      <c r="Y846" s="317">
        <v>21.6</v>
      </c>
      <c r="Z846" s="318"/>
      <c r="AA846" s="318"/>
      <c r="AB846" s="319"/>
      <c r="AC846" s="321" t="s">
        <v>631</v>
      </c>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0.75"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668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5" t="s">
        <v>431</v>
      </c>
      <c r="K869" s="112"/>
      <c r="L869" s="112"/>
      <c r="M869" s="112"/>
      <c r="N869" s="112"/>
      <c r="O869" s="112"/>
      <c r="P869" s="346" t="s">
        <v>375</v>
      </c>
      <c r="Q869" s="346"/>
      <c r="R869" s="346"/>
      <c r="S869" s="346"/>
      <c r="T869" s="346"/>
      <c r="U869" s="346"/>
      <c r="V869" s="346"/>
      <c r="W869" s="346"/>
      <c r="X869" s="346"/>
      <c r="Y869" s="343" t="s">
        <v>428</v>
      </c>
      <c r="Z869" s="344"/>
      <c r="AA869" s="344"/>
      <c r="AB869" s="344"/>
      <c r="AC869" s="275" t="s">
        <v>478</v>
      </c>
      <c r="AD869" s="275"/>
      <c r="AE869" s="275"/>
      <c r="AF869" s="275"/>
      <c r="AG869" s="275"/>
      <c r="AH869" s="343" t="s">
        <v>511</v>
      </c>
      <c r="AI869" s="345"/>
      <c r="AJ869" s="345"/>
      <c r="AK869" s="345"/>
      <c r="AL869" s="345" t="s">
        <v>21</v>
      </c>
      <c r="AM869" s="345"/>
      <c r="AN869" s="345"/>
      <c r="AO869" s="427"/>
      <c r="AP869" s="428" t="s">
        <v>432</v>
      </c>
      <c r="AQ869" s="428"/>
      <c r="AR869" s="428"/>
      <c r="AS869" s="428"/>
      <c r="AT869" s="428"/>
      <c r="AU869" s="428"/>
      <c r="AV869" s="428"/>
      <c r="AW869" s="428"/>
      <c r="AX869" s="428"/>
    </row>
    <row r="870" spans="1:50" ht="42.75" customHeight="1" x14ac:dyDescent="0.2">
      <c r="A870" s="403">
        <v>1</v>
      </c>
      <c r="B870" s="403">
        <v>1</v>
      </c>
      <c r="C870" s="426" t="s">
        <v>651</v>
      </c>
      <c r="D870" s="417"/>
      <c r="E870" s="417"/>
      <c r="F870" s="417"/>
      <c r="G870" s="417"/>
      <c r="H870" s="417"/>
      <c r="I870" s="417"/>
      <c r="J870" s="418">
        <v>6011105001810</v>
      </c>
      <c r="K870" s="419"/>
      <c r="L870" s="419"/>
      <c r="M870" s="419"/>
      <c r="N870" s="419"/>
      <c r="O870" s="419"/>
      <c r="P870" s="315" t="s">
        <v>652</v>
      </c>
      <c r="Q870" s="316"/>
      <c r="R870" s="316"/>
      <c r="S870" s="316"/>
      <c r="T870" s="316"/>
      <c r="U870" s="316"/>
      <c r="V870" s="316"/>
      <c r="W870" s="316"/>
      <c r="X870" s="316"/>
      <c r="Y870" s="317">
        <v>28</v>
      </c>
      <c r="Z870" s="318"/>
      <c r="AA870" s="318"/>
      <c r="AB870" s="319"/>
      <c r="AC870" s="327" t="s">
        <v>631</v>
      </c>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2">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9.75"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0.75"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1.5"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0.2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hidden="1"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5"/>
      <c r="B902" s="345"/>
      <c r="C902" s="345" t="s">
        <v>26</v>
      </c>
      <c r="D902" s="345"/>
      <c r="E902" s="345"/>
      <c r="F902" s="345"/>
      <c r="G902" s="345"/>
      <c r="H902" s="345"/>
      <c r="I902" s="345"/>
      <c r="J902" s="275" t="s">
        <v>431</v>
      </c>
      <c r="K902" s="112"/>
      <c r="L902" s="112"/>
      <c r="M902" s="112"/>
      <c r="N902" s="112"/>
      <c r="O902" s="112"/>
      <c r="P902" s="346" t="s">
        <v>375</v>
      </c>
      <c r="Q902" s="346"/>
      <c r="R902" s="346"/>
      <c r="S902" s="346"/>
      <c r="T902" s="346"/>
      <c r="U902" s="346"/>
      <c r="V902" s="346"/>
      <c r="W902" s="346"/>
      <c r="X902" s="346"/>
      <c r="Y902" s="343" t="s">
        <v>428</v>
      </c>
      <c r="Z902" s="344"/>
      <c r="AA902" s="344"/>
      <c r="AB902" s="344"/>
      <c r="AC902" s="275" t="s">
        <v>478</v>
      </c>
      <c r="AD902" s="275"/>
      <c r="AE902" s="275"/>
      <c r="AF902" s="275"/>
      <c r="AG902" s="275"/>
      <c r="AH902" s="343" t="s">
        <v>511</v>
      </c>
      <c r="AI902" s="345"/>
      <c r="AJ902" s="345"/>
      <c r="AK902" s="345"/>
      <c r="AL902" s="345" t="s">
        <v>21</v>
      </c>
      <c r="AM902" s="345"/>
      <c r="AN902" s="345"/>
      <c r="AO902" s="427"/>
      <c r="AP902" s="428" t="s">
        <v>432</v>
      </c>
      <c r="AQ902" s="428"/>
      <c r="AR902" s="428"/>
      <c r="AS902" s="428"/>
      <c r="AT902" s="428"/>
      <c r="AU902" s="428"/>
      <c r="AV902" s="428"/>
      <c r="AW902" s="428"/>
      <c r="AX902" s="428"/>
    </row>
    <row r="903" spans="1:50" ht="0.75"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2">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0.75"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0.75"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5"/>
      <c r="B935" s="345"/>
      <c r="C935" s="345" t="s">
        <v>26</v>
      </c>
      <c r="D935" s="345"/>
      <c r="E935" s="345"/>
      <c r="F935" s="345"/>
      <c r="G935" s="345"/>
      <c r="H935" s="345"/>
      <c r="I935" s="345"/>
      <c r="J935" s="275" t="s">
        <v>431</v>
      </c>
      <c r="K935" s="112"/>
      <c r="L935" s="112"/>
      <c r="M935" s="112"/>
      <c r="N935" s="112"/>
      <c r="O935" s="112"/>
      <c r="P935" s="346" t="s">
        <v>375</v>
      </c>
      <c r="Q935" s="346"/>
      <c r="R935" s="346"/>
      <c r="S935" s="346"/>
      <c r="T935" s="346"/>
      <c r="U935" s="346"/>
      <c r="V935" s="346"/>
      <c r="W935" s="346"/>
      <c r="X935" s="346"/>
      <c r="Y935" s="343" t="s">
        <v>428</v>
      </c>
      <c r="Z935" s="344"/>
      <c r="AA935" s="344"/>
      <c r="AB935" s="344"/>
      <c r="AC935" s="275" t="s">
        <v>478</v>
      </c>
      <c r="AD935" s="275"/>
      <c r="AE935" s="275"/>
      <c r="AF935" s="275"/>
      <c r="AG935" s="275"/>
      <c r="AH935" s="343" t="s">
        <v>511</v>
      </c>
      <c r="AI935" s="345"/>
      <c r="AJ935" s="345"/>
      <c r="AK935" s="345"/>
      <c r="AL935" s="345" t="s">
        <v>21</v>
      </c>
      <c r="AM935" s="345"/>
      <c r="AN935" s="345"/>
      <c r="AO935" s="427"/>
      <c r="AP935" s="428" t="s">
        <v>432</v>
      </c>
      <c r="AQ935" s="428"/>
      <c r="AR935" s="428"/>
      <c r="AS935" s="428"/>
      <c r="AT935" s="428"/>
      <c r="AU935" s="428"/>
      <c r="AV935" s="428"/>
      <c r="AW935" s="428"/>
      <c r="AX935" s="428"/>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2">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0.75" hidden="1" customHeight="1" x14ac:dyDescent="0.2">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0.75"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5" t="s">
        <v>431</v>
      </c>
      <c r="K968" s="112"/>
      <c r="L968" s="112"/>
      <c r="M968" s="112"/>
      <c r="N968" s="112"/>
      <c r="O968" s="112"/>
      <c r="P968" s="346" t="s">
        <v>375</v>
      </c>
      <c r="Q968" s="346"/>
      <c r="R968" s="346"/>
      <c r="S968" s="346"/>
      <c r="T968" s="346"/>
      <c r="U968" s="346"/>
      <c r="V968" s="346"/>
      <c r="W968" s="346"/>
      <c r="X968" s="346"/>
      <c r="Y968" s="343" t="s">
        <v>428</v>
      </c>
      <c r="Z968" s="344"/>
      <c r="AA968" s="344"/>
      <c r="AB968" s="344"/>
      <c r="AC968" s="275" t="s">
        <v>478</v>
      </c>
      <c r="AD968" s="275"/>
      <c r="AE968" s="275"/>
      <c r="AF968" s="275"/>
      <c r="AG968" s="275"/>
      <c r="AH968" s="343" t="s">
        <v>511</v>
      </c>
      <c r="AI968" s="345"/>
      <c r="AJ968" s="345"/>
      <c r="AK968" s="345"/>
      <c r="AL968" s="345" t="s">
        <v>21</v>
      </c>
      <c r="AM968" s="345"/>
      <c r="AN968" s="345"/>
      <c r="AO968" s="427"/>
      <c r="AP968" s="428" t="s">
        <v>432</v>
      </c>
      <c r="AQ968" s="428"/>
      <c r="AR968" s="428"/>
      <c r="AS968" s="428"/>
      <c r="AT968" s="428"/>
      <c r="AU968" s="428"/>
      <c r="AV968" s="428"/>
      <c r="AW968" s="428"/>
      <c r="AX968" s="428"/>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2">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0.75"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0.75"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5" t="s">
        <v>431</v>
      </c>
      <c r="K1001" s="112"/>
      <c r="L1001" s="112"/>
      <c r="M1001" s="112"/>
      <c r="N1001" s="112"/>
      <c r="O1001" s="112"/>
      <c r="P1001" s="346" t="s">
        <v>375</v>
      </c>
      <c r="Q1001" s="346"/>
      <c r="R1001" s="346"/>
      <c r="S1001" s="346"/>
      <c r="T1001" s="346"/>
      <c r="U1001" s="346"/>
      <c r="V1001" s="346"/>
      <c r="W1001" s="346"/>
      <c r="X1001" s="346"/>
      <c r="Y1001" s="343" t="s">
        <v>428</v>
      </c>
      <c r="Z1001" s="344"/>
      <c r="AA1001" s="344"/>
      <c r="AB1001" s="344"/>
      <c r="AC1001" s="275" t="s">
        <v>478</v>
      </c>
      <c r="AD1001" s="275"/>
      <c r="AE1001" s="275"/>
      <c r="AF1001" s="275"/>
      <c r="AG1001" s="275"/>
      <c r="AH1001" s="343" t="s">
        <v>511</v>
      </c>
      <c r="AI1001" s="345"/>
      <c r="AJ1001" s="345"/>
      <c r="AK1001" s="345"/>
      <c r="AL1001" s="345" t="s">
        <v>21</v>
      </c>
      <c r="AM1001" s="345"/>
      <c r="AN1001" s="345"/>
      <c r="AO1001" s="427"/>
      <c r="AP1001" s="428" t="s">
        <v>432</v>
      </c>
      <c r="AQ1001" s="428"/>
      <c r="AR1001" s="428"/>
      <c r="AS1001" s="428"/>
      <c r="AT1001" s="428"/>
      <c r="AU1001" s="428"/>
      <c r="AV1001" s="428"/>
      <c r="AW1001" s="428"/>
      <c r="AX1001" s="428"/>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0.75"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5" t="s">
        <v>431</v>
      </c>
      <c r="K1034" s="112"/>
      <c r="L1034" s="112"/>
      <c r="M1034" s="112"/>
      <c r="N1034" s="112"/>
      <c r="O1034" s="112"/>
      <c r="P1034" s="346" t="s">
        <v>375</v>
      </c>
      <c r="Q1034" s="346"/>
      <c r="R1034" s="346"/>
      <c r="S1034" s="346"/>
      <c r="T1034" s="346"/>
      <c r="U1034" s="346"/>
      <c r="V1034" s="346"/>
      <c r="W1034" s="346"/>
      <c r="X1034" s="346"/>
      <c r="Y1034" s="343" t="s">
        <v>428</v>
      </c>
      <c r="Z1034" s="344"/>
      <c r="AA1034" s="344"/>
      <c r="AB1034" s="344"/>
      <c r="AC1034" s="275" t="s">
        <v>478</v>
      </c>
      <c r="AD1034" s="275"/>
      <c r="AE1034" s="275"/>
      <c r="AF1034" s="275"/>
      <c r="AG1034" s="275"/>
      <c r="AH1034" s="343" t="s">
        <v>511</v>
      </c>
      <c r="AI1034" s="345"/>
      <c r="AJ1034" s="345"/>
      <c r="AK1034" s="345"/>
      <c r="AL1034" s="345" t="s">
        <v>21</v>
      </c>
      <c r="AM1034" s="345"/>
      <c r="AN1034" s="345"/>
      <c r="AO1034" s="427"/>
      <c r="AP1034" s="428" t="s">
        <v>432</v>
      </c>
      <c r="AQ1034" s="428"/>
      <c r="AR1034" s="428"/>
      <c r="AS1034" s="428"/>
      <c r="AT1034" s="428"/>
      <c r="AU1034" s="428"/>
      <c r="AV1034" s="428"/>
      <c r="AW1034" s="428"/>
      <c r="AX1034" s="428"/>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29.25" hidden="1" customHeight="1" x14ac:dyDescent="0.2">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1.5"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1.5"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5" t="s">
        <v>431</v>
      </c>
      <c r="K1067" s="112"/>
      <c r="L1067" s="112"/>
      <c r="M1067" s="112"/>
      <c r="N1067" s="112"/>
      <c r="O1067" s="112"/>
      <c r="P1067" s="346" t="s">
        <v>375</v>
      </c>
      <c r="Q1067" s="346"/>
      <c r="R1067" s="346"/>
      <c r="S1067" s="346"/>
      <c r="T1067" s="346"/>
      <c r="U1067" s="346"/>
      <c r="V1067" s="346"/>
      <c r="W1067" s="346"/>
      <c r="X1067" s="346"/>
      <c r="Y1067" s="343" t="s">
        <v>428</v>
      </c>
      <c r="Z1067" s="344"/>
      <c r="AA1067" s="344"/>
      <c r="AB1067" s="344"/>
      <c r="AC1067" s="275" t="s">
        <v>478</v>
      </c>
      <c r="AD1067" s="275"/>
      <c r="AE1067" s="275"/>
      <c r="AF1067" s="275"/>
      <c r="AG1067" s="275"/>
      <c r="AH1067" s="343" t="s">
        <v>511</v>
      </c>
      <c r="AI1067" s="345"/>
      <c r="AJ1067" s="345"/>
      <c r="AK1067" s="345"/>
      <c r="AL1067" s="345" t="s">
        <v>21</v>
      </c>
      <c r="AM1067" s="345"/>
      <c r="AN1067" s="345"/>
      <c r="AO1067" s="427"/>
      <c r="AP1067" s="428" t="s">
        <v>432</v>
      </c>
      <c r="AQ1067" s="428"/>
      <c r="AR1067" s="428"/>
      <c r="AS1067" s="428"/>
      <c r="AT1067" s="428"/>
      <c r="AU1067" s="428"/>
      <c r="AV1067" s="428"/>
      <c r="AW1067" s="428"/>
      <c r="AX1067" s="428"/>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0.75"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3.25" hidden="1" customHeight="1" x14ac:dyDescent="0.2">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75" t="s">
        <v>396</v>
      </c>
      <c r="D1101" s="894"/>
      <c r="E1101" s="275" t="s">
        <v>395</v>
      </c>
      <c r="F1101" s="894"/>
      <c r="G1101" s="894"/>
      <c r="H1101" s="894"/>
      <c r="I1101" s="894"/>
      <c r="J1101" s="275" t="s">
        <v>431</v>
      </c>
      <c r="K1101" s="275"/>
      <c r="L1101" s="275"/>
      <c r="M1101" s="275"/>
      <c r="N1101" s="275"/>
      <c r="O1101" s="275"/>
      <c r="P1101" s="343" t="s">
        <v>27</v>
      </c>
      <c r="Q1101" s="343"/>
      <c r="R1101" s="343"/>
      <c r="S1101" s="343"/>
      <c r="T1101" s="343"/>
      <c r="U1101" s="343"/>
      <c r="V1101" s="343"/>
      <c r="W1101" s="343"/>
      <c r="X1101" s="343"/>
      <c r="Y1101" s="275" t="s">
        <v>433</v>
      </c>
      <c r="Z1101" s="894"/>
      <c r="AA1101" s="894"/>
      <c r="AB1101" s="894"/>
      <c r="AC1101" s="275" t="s">
        <v>376</v>
      </c>
      <c r="AD1101" s="275"/>
      <c r="AE1101" s="275"/>
      <c r="AF1101" s="275"/>
      <c r="AG1101" s="275"/>
      <c r="AH1101" s="343" t="s">
        <v>390</v>
      </c>
      <c r="AI1101" s="344"/>
      <c r="AJ1101" s="344"/>
      <c r="AK1101" s="344"/>
      <c r="AL1101" s="344" t="s">
        <v>21</v>
      </c>
      <c r="AM1101" s="344"/>
      <c r="AN1101" s="344"/>
      <c r="AO1101" s="897"/>
      <c r="AP1101" s="428" t="s">
        <v>467</v>
      </c>
      <c r="AQ1101" s="428"/>
      <c r="AR1101" s="428"/>
      <c r="AS1101" s="428"/>
      <c r="AT1101" s="428"/>
      <c r="AU1101" s="428"/>
      <c r="AV1101" s="428"/>
      <c r="AW1101" s="428"/>
      <c r="AX1101" s="428"/>
    </row>
    <row r="1102" spans="1:50" ht="30" hidden="1" customHeight="1" x14ac:dyDescent="0.2">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9.25" hidden="1" customHeight="1" x14ac:dyDescent="0.2">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0.75" customHeight="1" x14ac:dyDescent="0.2">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433">
    <cfRule type="expression" dxfId="701" priority="1">
      <formula>IF(RIGHT(TEXT(AI433,"0.#"),1)=".",FALSE,TRUE)</formula>
    </cfRule>
    <cfRule type="expression" dxfId="700" priority="2">
      <formula>IF(RIGHT(TEXT(AI433,"0.#"),1)=".",TRUE,FALSE)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16383" man="1"/>
    <brk id="483" max="49" man="1"/>
    <brk id="735" max="49" man="1"/>
    <brk id="778" max="16383"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516</v>
      </c>
      <c r="AI2" s="54" t="s">
        <v>384</v>
      </c>
      <c r="AK2" s="54" t="s">
        <v>393</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386</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504</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529</v>
      </c>
      <c r="AF5" s="30"/>
      <c r="AG5" s="56" t="s">
        <v>519</v>
      </c>
      <c r="AI5" s="56" t="s">
        <v>505</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2">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t="s">
        <v>550</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446</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447</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448</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449</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356</v>
      </c>
      <c r="AF2" s="999"/>
      <c r="AG2" s="999"/>
      <c r="AH2" s="999"/>
      <c r="AI2" s="999" t="s">
        <v>362</v>
      </c>
      <c r="AJ2" s="999"/>
      <c r="AK2" s="999"/>
      <c r="AL2" s="999"/>
      <c r="AM2" s="999" t="s">
        <v>471</v>
      </c>
      <c r="AN2" s="999"/>
      <c r="AO2" s="999"/>
      <c r="AP2" s="458"/>
      <c r="AQ2" s="173" t="s">
        <v>354</v>
      </c>
      <c r="AR2" s="166"/>
      <c r="AS2" s="166"/>
      <c r="AT2" s="167"/>
      <c r="AU2" s="372" t="s">
        <v>253</v>
      </c>
      <c r="AV2" s="372"/>
      <c r="AW2" s="372"/>
      <c r="AX2" s="373"/>
    </row>
    <row r="3" spans="1:50" ht="18.75" customHeight="1" x14ac:dyDescent="0.2">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2">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356</v>
      </c>
      <c r="AF9" s="999"/>
      <c r="AG9" s="999"/>
      <c r="AH9" s="999"/>
      <c r="AI9" s="999" t="s">
        <v>362</v>
      </c>
      <c r="AJ9" s="999"/>
      <c r="AK9" s="999"/>
      <c r="AL9" s="999"/>
      <c r="AM9" s="999" t="s">
        <v>471</v>
      </c>
      <c r="AN9" s="999"/>
      <c r="AO9" s="999"/>
      <c r="AP9" s="458"/>
      <c r="AQ9" s="173" t="s">
        <v>354</v>
      </c>
      <c r="AR9" s="166"/>
      <c r="AS9" s="166"/>
      <c r="AT9" s="167"/>
      <c r="AU9" s="372" t="s">
        <v>253</v>
      </c>
      <c r="AV9" s="372"/>
      <c r="AW9" s="372"/>
      <c r="AX9" s="373"/>
    </row>
    <row r="10" spans="1:50" ht="18.75" customHeight="1" x14ac:dyDescent="0.2">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2">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356</v>
      </c>
      <c r="AF16" s="999"/>
      <c r="AG16" s="999"/>
      <c r="AH16" s="999"/>
      <c r="AI16" s="999" t="s">
        <v>362</v>
      </c>
      <c r="AJ16" s="999"/>
      <c r="AK16" s="999"/>
      <c r="AL16" s="999"/>
      <c r="AM16" s="999" t="s">
        <v>471</v>
      </c>
      <c r="AN16" s="999"/>
      <c r="AO16" s="999"/>
      <c r="AP16" s="458"/>
      <c r="AQ16" s="173" t="s">
        <v>354</v>
      </c>
      <c r="AR16" s="166"/>
      <c r="AS16" s="166"/>
      <c r="AT16" s="167"/>
      <c r="AU16" s="372" t="s">
        <v>253</v>
      </c>
      <c r="AV16" s="372"/>
      <c r="AW16" s="372"/>
      <c r="AX16" s="373"/>
    </row>
    <row r="17" spans="1:50" ht="18.75" customHeight="1" x14ac:dyDescent="0.2">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2">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356</v>
      </c>
      <c r="AF23" s="999"/>
      <c r="AG23" s="999"/>
      <c r="AH23" s="999"/>
      <c r="AI23" s="999" t="s">
        <v>362</v>
      </c>
      <c r="AJ23" s="999"/>
      <c r="AK23" s="999"/>
      <c r="AL23" s="999"/>
      <c r="AM23" s="999" t="s">
        <v>471</v>
      </c>
      <c r="AN23" s="999"/>
      <c r="AO23" s="999"/>
      <c r="AP23" s="458"/>
      <c r="AQ23" s="173" t="s">
        <v>354</v>
      </c>
      <c r="AR23" s="166"/>
      <c r="AS23" s="166"/>
      <c r="AT23" s="167"/>
      <c r="AU23" s="372" t="s">
        <v>253</v>
      </c>
      <c r="AV23" s="372"/>
      <c r="AW23" s="372"/>
      <c r="AX23" s="373"/>
    </row>
    <row r="24" spans="1:50" ht="18.75" customHeight="1" x14ac:dyDescent="0.2">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2">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356</v>
      </c>
      <c r="AF30" s="999"/>
      <c r="AG30" s="999"/>
      <c r="AH30" s="999"/>
      <c r="AI30" s="999" t="s">
        <v>362</v>
      </c>
      <c r="AJ30" s="999"/>
      <c r="AK30" s="999"/>
      <c r="AL30" s="999"/>
      <c r="AM30" s="999" t="s">
        <v>471</v>
      </c>
      <c r="AN30" s="999"/>
      <c r="AO30" s="999"/>
      <c r="AP30" s="458"/>
      <c r="AQ30" s="173" t="s">
        <v>354</v>
      </c>
      <c r="AR30" s="166"/>
      <c r="AS30" s="166"/>
      <c r="AT30" s="167"/>
      <c r="AU30" s="372" t="s">
        <v>253</v>
      </c>
      <c r="AV30" s="372"/>
      <c r="AW30" s="372"/>
      <c r="AX30" s="373"/>
    </row>
    <row r="31" spans="1:50" ht="18.75" customHeight="1" x14ac:dyDescent="0.2">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2">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356</v>
      </c>
      <c r="AF37" s="999"/>
      <c r="AG37" s="999"/>
      <c r="AH37" s="999"/>
      <c r="AI37" s="999" t="s">
        <v>362</v>
      </c>
      <c r="AJ37" s="999"/>
      <c r="AK37" s="999"/>
      <c r="AL37" s="999"/>
      <c r="AM37" s="999" t="s">
        <v>471</v>
      </c>
      <c r="AN37" s="999"/>
      <c r="AO37" s="999"/>
      <c r="AP37" s="458"/>
      <c r="AQ37" s="173" t="s">
        <v>354</v>
      </c>
      <c r="AR37" s="166"/>
      <c r="AS37" s="166"/>
      <c r="AT37" s="167"/>
      <c r="AU37" s="372" t="s">
        <v>253</v>
      </c>
      <c r="AV37" s="372"/>
      <c r="AW37" s="372"/>
      <c r="AX37" s="373"/>
    </row>
    <row r="38" spans="1:50" ht="18.75" customHeight="1" x14ac:dyDescent="0.2">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2">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356</v>
      </c>
      <c r="AF44" s="999"/>
      <c r="AG44" s="999"/>
      <c r="AH44" s="999"/>
      <c r="AI44" s="999" t="s">
        <v>362</v>
      </c>
      <c r="AJ44" s="999"/>
      <c r="AK44" s="999"/>
      <c r="AL44" s="999"/>
      <c r="AM44" s="999" t="s">
        <v>471</v>
      </c>
      <c r="AN44" s="999"/>
      <c r="AO44" s="999"/>
      <c r="AP44" s="458"/>
      <c r="AQ44" s="173" t="s">
        <v>354</v>
      </c>
      <c r="AR44" s="166"/>
      <c r="AS44" s="166"/>
      <c r="AT44" s="167"/>
      <c r="AU44" s="372" t="s">
        <v>253</v>
      </c>
      <c r="AV44" s="372"/>
      <c r="AW44" s="372"/>
      <c r="AX44" s="373"/>
    </row>
    <row r="45" spans="1:50" ht="18.75" customHeight="1" x14ac:dyDescent="0.2">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2">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356</v>
      </c>
      <c r="AF51" s="999"/>
      <c r="AG51" s="999"/>
      <c r="AH51" s="999"/>
      <c r="AI51" s="999" t="s">
        <v>362</v>
      </c>
      <c r="AJ51" s="999"/>
      <c r="AK51" s="999"/>
      <c r="AL51" s="999"/>
      <c r="AM51" s="999" t="s">
        <v>471</v>
      </c>
      <c r="AN51" s="999"/>
      <c r="AO51" s="999"/>
      <c r="AP51" s="458"/>
      <c r="AQ51" s="173" t="s">
        <v>354</v>
      </c>
      <c r="AR51" s="166"/>
      <c r="AS51" s="166"/>
      <c r="AT51" s="167"/>
      <c r="AU51" s="372" t="s">
        <v>253</v>
      </c>
      <c r="AV51" s="372"/>
      <c r="AW51" s="372"/>
      <c r="AX51" s="373"/>
    </row>
    <row r="52" spans="1:50" ht="18.75" customHeight="1" x14ac:dyDescent="0.2">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2">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356</v>
      </c>
      <c r="AF58" s="999"/>
      <c r="AG58" s="999"/>
      <c r="AH58" s="999"/>
      <c r="AI58" s="999" t="s">
        <v>362</v>
      </c>
      <c r="AJ58" s="999"/>
      <c r="AK58" s="999"/>
      <c r="AL58" s="999"/>
      <c r="AM58" s="999" t="s">
        <v>471</v>
      </c>
      <c r="AN58" s="999"/>
      <c r="AO58" s="999"/>
      <c r="AP58" s="458"/>
      <c r="AQ58" s="173" t="s">
        <v>354</v>
      </c>
      <c r="AR58" s="166"/>
      <c r="AS58" s="166"/>
      <c r="AT58" s="167"/>
      <c r="AU58" s="372" t="s">
        <v>253</v>
      </c>
      <c r="AV58" s="372"/>
      <c r="AW58" s="372"/>
      <c r="AX58" s="373"/>
    </row>
    <row r="59" spans="1:50" ht="18.75" customHeight="1" x14ac:dyDescent="0.2">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2">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356</v>
      </c>
      <c r="AF65" s="999"/>
      <c r="AG65" s="999"/>
      <c r="AH65" s="999"/>
      <c r="AI65" s="999" t="s">
        <v>362</v>
      </c>
      <c r="AJ65" s="999"/>
      <c r="AK65" s="999"/>
      <c r="AL65" s="999"/>
      <c r="AM65" s="999" t="s">
        <v>471</v>
      </c>
      <c r="AN65" s="999"/>
      <c r="AO65" s="999"/>
      <c r="AP65" s="458"/>
      <c r="AQ65" s="173" t="s">
        <v>354</v>
      </c>
      <c r="AR65" s="166"/>
      <c r="AS65" s="166"/>
      <c r="AT65" s="167"/>
      <c r="AU65" s="372" t="s">
        <v>253</v>
      </c>
      <c r="AV65" s="372"/>
      <c r="AW65" s="372"/>
      <c r="AX65" s="373"/>
    </row>
    <row r="66" spans="1:50" ht="18.75" customHeight="1" x14ac:dyDescent="0.2">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2">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6" sqref="P6:X6"/>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5" t="s">
        <v>431</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390</v>
      </c>
      <c r="AI3" s="345"/>
      <c r="AJ3" s="345"/>
      <c r="AK3" s="345"/>
      <c r="AL3" s="345" t="s">
        <v>21</v>
      </c>
      <c r="AM3" s="345"/>
      <c r="AN3" s="345"/>
      <c r="AO3" s="427"/>
      <c r="AP3" s="428" t="s">
        <v>432</v>
      </c>
      <c r="AQ3" s="428"/>
      <c r="AR3" s="428"/>
      <c r="AS3" s="428"/>
      <c r="AT3" s="428"/>
      <c r="AU3" s="428"/>
      <c r="AV3" s="428"/>
      <c r="AW3" s="428"/>
      <c r="AX3" s="428"/>
    </row>
    <row r="4" spans="1:50" ht="26.25" customHeight="1" x14ac:dyDescent="0.2">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5" t="s">
        <v>431</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390</v>
      </c>
      <c r="AI36" s="345"/>
      <c r="AJ36" s="345"/>
      <c r="AK36" s="345"/>
      <c r="AL36" s="345" t="s">
        <v>21</v>
      </c>
      <c r="AM36" s="345"/>
      <c r="AN36" s="345"/>
      <c r="AO36" s="427"/>
      <c r="AP36" s="428" t="s">
        <v>432</v>
      </c>
      <c r="AQ36" s="428"/>
      <c r="AR36" s="428"/>
      <c r="AS36" s="428"/>
      <c r="AT36" s="428"/>
      <c r="AU36" s="428"/>
      <c r="AV36" s="428"/>
      <c r="AW36" s="428"/>
      <c r="AX36" s="428"/>
    </row>
    <row r="37" spans="1:50" ht="26.25" customHeight="1" x14ac:dyDescent="0.2">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5" t="s">
        <v>431</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390</v>
      </c>
      <c r="AI69" s="345"/>
      <c r="AJ69" s="345"/>
      <c r="AK69" s="345"/>
      <c r="AL69" s="345" t="s">
        <v>21</v>
      </c>
      <c r="AM69" s="345"/>
      <c r="AN69" s="345"/>
      <c r="AO69" s="427"/>
      <c r="AP69" s="428" t="s">
        <v>432</v>
      </c>
      <c r="AQ69" s="428"/>
      <c r="AR69" s="428"/>
      <c r="AS69" s="428"/>
      <c r="AT69" s="428"/>
      <c r="AU69" s="428"/>
      <c r="AV69" s="428"/>
      <c r="AW69" s="428"/>
      <c r="AX69" s="428"/>
    </row>
    <row r="70" spans="1:50" ht="26.25" customHeight="1" x14ac:dyDescent="0.2">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5" t="s">
        <v>431</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390</v>
      </c>
      <c r="AI102" s="345"/>
      <c r="AJ102" s="345"/>
      <c r="AK102" s="345"/>
      <c r="AL102" s="345" t="s">
        <v>21</v>
      </c>
      <c r="AM102" s="345"/>
      <c r="AN102" s="345"/>
      <c r="AO102" s="427"/>
      <c r="AP102" s="428" t="s">
        <v>432</v>
      </c>
      <c r="AQ102" s="428"/>
      <c r="AR102" s="428"/>
      <c r="AS102" s="428"/>
      <c r="AT102" s="428"/>
      <c r="AU102" s="428"/>
      <c r="AV102" s="428"/>
      <c r="AW102" s="428"/>
      <c r="AX102" s="428"/>
    </row>
    <row r="103" spans="1:50" ht="26.25" customHeight="1" x14ac:dyDescent="0.2">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5" t="s">
        <v>431</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390</v>
      </c>
      <c r="AI135" s="345"/>
      <c r="AJ135" s="345"/>
      <c r="AK135" s="345"/>
      <c r="AL135" s="345" t="s">
        <v>21</v>
      </c>
      <c r="AM135" s="345"/>
      <c r="AN135" s="345"/>
      <c r="AO135" s="427"/>
      <c r="AP135" s="428" t="s">
        <v>432</v>
      </c>
      <c r="AQ135" s="428"/>
      <c r="AR135" s="428"/>
      <c r="AS135" s="428"/>
      <c r="AT135" s="428"/>
      <c r="AU135" s="428"/>
      <c r="AV135" s="428"/>
      <c r="AW135" s="428"/>
      <c r="AX135" s="428"/>
    </row>
    <row r="136" spans="1:50" ht="26.25" customHeight="1" x14ac:dyDescent="0.2">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5" t="s">
        <v>431</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390</v>
      </c>
      <c r="AI168" s="345"/>
      <c r="AJ168" s="345"/>
      <c r="AK168" s="345"/>
      <c r="AL168" s="345" t="s">
        <v>21</v>
      </c>
      <c r="AM168" s="345"/>
      <c r="AN168" s="345"/>
      <c r="AO168" s="427"/>
      <c r="AP168" s="428" t="s">
        <v>432</v>
      </c>
      <c r="AQ168" s="428"/>
      <c r="AR168" s="428"/>
      <c r="AS168" s="428"/>
      <c r="AT168" s="428"/>
      <c r="AU168" s="428"/>
      <c r="AV168" s="428"/>
      <c r="AW168" s="428"/>
      <c r="AX168" s="428"/>
    </row>
    <row r="169" spans="1:50" ht="26.25" customHeight="1" x14ac:dyDescent="0.2">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5" t="s">
        <v>431</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390</v>
      </c>
      <c r="AI201" s="345"/>
      <c r="AJ201" s="345"/>
      <c r="AK201" s="345"/>
      <c r="AL201" s="345" t="s">
        <v>21</v>
      </c>
      <c r="AM201" s="345"/>
      <c r="AN201" s="345"/>
      <c r="AO201" s="427"/>
      <c r="AP201" s="428" t="s">
        <v>432</v>
      </c>
      <c r="AQ201" s="428"/>
      <c r="AR201" s="428"/>
      <c r="AS201" s="428"/>
      <c r="AT201" s="428"/>
      <c r="AU201" s="428"/>
      <c r="AV201" s="428"/>
      <c r="AW201" s="428"/>
      <c r="AX201" s="428"/>
    </row>
    <row r="202" spans="1:50" ht="26.25" customHeight="1" x14ac:dyDescent="0.2">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5" t="s">
        <v>431</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390</v>
      </c>
      <c r="AI234" s="345"/>
      <c r="AJ234" s="345"/>
      <c r="AK234" s="345"/>
      <c r="AL234" s="345" t="s">
        <v>21</v>
      </c>
      <c r="AM234" s="345"/>
      <c r="AN234" s="345"/>
      <c r="AO234" s="427"/>
      <c r="AP234" s="428" t="s">
        <v>432</v>
      </c>
      <c r="AQ234" s="428"/>
      <c r="AR234" s="428"/>
      <c r="AS234" s="428"/>
      <c r="AT234" s="428"/>
      <c r="AU234" s="428"/>
      <c r="AV234" s="428"/>
      <c r="AW234" s="428"/>
      <c r="AX234" s="428"/>
    </row>
    <row r="235" spans="1:50" ht="26.25" customHeight="1" x14ac:dyDescent="0.2">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5" t="s">
        <v>431</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390</v>
      </c>
      <c r="AI267" s="345"/>
      <c r="AJ267" s="345"/>
      <c r="AK267" s="345"/>
      <c r="AL267" s="345" t="s">
        <v>21</v>
      </c>
      <c r="AM267" s="345"/>
      <c r="AN267" s="345"/>
      <c r="AO267" s="427"/>
      <c r="AP267" s="428" t="s">
        <v>432</v>
      </c>
      <c r="AQ267" s="428"/>
      <c r="AR267" s="428"/>
      <c r="AS267" s="428"/>
      <c r="AT267" s="428"/>
      <c r="AU267" s="428"/>
      <c r="AV267" s="428"/>
      <c r="AW267" s="428"/>
      <c r="AX267" s="428"/>
    </row>
    <row r="268" spans="1:50" ht="26.25" customHeight="1" x14ac:dyDescent="0.2">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5" t="s">
        <v>431</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390</v>
      </c>
      <c r="AI300" s="345"/>
      <c r="AJ300" s="345"/>
      <c r="AK300" s="345"/>
      <c r="AL300" s="345" t="s">
        <v>21</v>
      </c>
      <c r="AM300" s="345"/>
      <c r="AN300" s="345"/>
      <c r="AO300" s="427"/>
      <c r="AP300" s="428" t="s">
        <v>432</v>
      </c>
      <c r="AQ300" s="428"/>
      <c r="AR300" s="428"/>
      <c r="AS300" s="428"/>
      <c r="AT300" s="428"/>
      <c r="AU300" s="428"/>
      <c r="AV300" s="428"/>
      <c r="AW300" s="428"/>
      <c r="AX300" s="428"/>
    </row>
    <row r="301" spans="1:50" ht="26.25" customHeight="1" x14ac:dyDescent="0.2">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5" t="s">
        <v>431</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390</v>
      </c>
      <c r="AI333" s="345"/>
      <c r="AJ333" s="345"/>
      <c r="AK333" s="345"/>
      <c r="AL333" s="345" t="s">
        <v>21</v>
      </c>
      <c r="AM333" s="345"/>
      <c r="AN333" s="345"/>
      <c r="AO333" s="427"/>
      <c r="AP333" s="428" t="s">
        <v>432</v>
      </c>
      <c r="AQ333" s="428"/>
      <c r="AR333" s="428"/>
      <c r="AS333" s="428"/>
      <c r="AT333" s="428"/>
      <c r="AU333" s="428"/>
      <c r="AV333" s="428"/>
      <c r="AW333" s="428"/>
      <c r="AX333" s="428"/>
    </row>
    <row r="334" spans="1:50" ht="26.25" customHeight="1" x14ac:dyDescent="0.2">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5" t="s">
        <v>431</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390</v>
      </c>
      <c r="AI366" s="345"/>
      <c r="AJ366" s="345"/>
      <c r="AK366" s="345"/>
      <c r="AL366" s="345" t="s">
        <v>21</v>
      </c>
      <c r="AM366" s="345"/>
      <c r="AN366" s="345"/>
      <c r="AO366" s="427"/>
      <c r="AP366" s="428" t="s">
        <v>432</v>
      </c>
      <c r="AQ366" s="428"/>
      <c r="AR366" s="428"/>
      <c r="AS366" s="428"/>
      <c r="AT366" s="428"/>
      <c r="AU366" s="428"/>
      <c r="AV366" s="428"/>
      <c r="AW366" s="428"/>
      <c r="AX366" s="428"/>
    </row>
    <row r="367" spans="1:50" ht="26.25" customHeight="1" x14ac:dyDescent="0.2">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5" t="s">
        <v>431</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390</v>
      </c>
      <c r="AI399" s="345"/>
      <c r="AJ399" s="345"/>
      <c r="AK399" s="345"/>
      <c r="AL399" s="345" t="s">
        <v>21</v>
      </c>
      <c r="AM399" s="345"/>
      <c r="AN399" s="345"/>
      <c r="AO399" s="427"/>
      <c r="AP399" s="428" t="s">
        <v>432</v>
      </c>
      <c r="AQ399" s="428"/>
      <c r="AR399" s="428"/>
      <c r="AS399" s="428"/>
      <c r="AT399" s="428"/>
      <c r="AU399" s="428"/>
      <c r="AV399" s="428"/>
      <c r="AW399" s="428"/>
      <c r="AX399" s="428"/>
    </row>
    <row r="400" spans="1:50" ht="26.25" customHeight="1" x14ac:dyDescent="0.2">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5" t="s">
        <v>431</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390</v>
      </c>
      <c r="AI432" s="345"/>
      <c r="AJ432" s="345"/>
      <c r="AK432" s="345"/>
      <c r="AL432" s="345" t="s">
        <v>21</v>
      </c>
      <c r="AM432" s="345"/>
      <c r="AN432" s="345"/>
      <c r="AO432" s="427"/>
      <c r="AP432" s="428" t="s">
        <v>432</v>
      </c>
      <c r="AQ432" s="428"/>
      <c r="AR432" s="428"/>
      <c r="AS432" s="428"/>
      <c r="AT432" s="428"/>
      <c r="AU432" s="428"/>
      <c r="AV432" s="428"/>
      <c r="AW432" s="428"/>
      <c r="AX432" s="428"/>
    </row>
    <row r="433" spans="1:50" ht="26.25" customHeight="1" x14ac:dyDescent="0.2">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5" t="s">
        <v>431</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390</v>
      </c>
      <c r="AI465" s="345"/>
      <c r="AJ465" s="345"/>
      <c r="AK465" s="345"/>
      <c r="AL465" s="345" t="s">
        <v>21</v>
      </c>
      <c r="AM465" s="345"/>
      <c r="AN465" s="345"/>
      <c r="AO465" s="427"/>
      <c r="AP465" s="428" t="s">
        <v>432</v>
      </c>
      <c r="AQ465" s="428"/>
      <c r="AR465" s="428"/>
      <c r="AS465" s="428"/>
      <c r="AT465" s="428"/>
      <c r="AU465" s="428"/>
      <c r="AV465" s="428"/>
      <c r="AW465" s="428"/>
      <c r="AX465" s="428"/>
    </row>
    <row r="466" spans="1:50" ht="26.25" customHeight="1" x14ac:dyDescent="0.2">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5" t="s">
        <v>431</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390</v>
      </c>
      <c r="AI498" s="345"/>
      <c r="AJ498" s="345"/>
      <c r="AK498" s="345"/>
      <c r="AL498" s="345" t="s">
        <v>21</v>
      </c>
      <c r="AM498" s="345"/>
      <c r="AN498" s="345"/>
      <c r="AO498" s="427"/>
      <c r="AP498" s="428" t="s">
        <v>432</v>
      </c>
      <c r="AQ498" s="428"/>
      <c r="AR498" s="428"/>
      <c r="AS498" s="428"/>
      <c r="AT498" s="428"/>
      <c r="AU498" s="428"/>
      <c r="AV498" s="428"/>
      <c r="AW498" s="428"/>
      <c r="AX498" s="428"/>
    </row>
    <row r="499" spans="1:50" ht="26.25" customHeight="1" x14ac:dyDescent="0.2">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5" t="s">
        <v>431</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390</v>
      </c>
      <c r="AI531" s="345"/>
      <c r="AJ531" s="345"/>
      <c r="AK531" s="345"/>
      <c r="AL531" s="345" t="s">
        <v>21</v>
      </c>
      <c r="AM531" s="345"/>
      <c r="AN531" s="345"/>
      <c r="AO531" s="427"/>
      <c r="AP531" s="428" t="s">
        <v>432</v>
      </c>
      <c r="AQ531" s="428"/>
      <c r="AR531" s="428"/>
      <c r="AS531" s="428"/>
      <c r="AT531" s="428"/>
      <c r="AU531" s="428"/>
      <c r="AV531" s="428"/>
      <c r="AW531" s="428"/>
      <c r="AX531" s="428"/>
    </row>
    <row r="532" spans="1:50" ht="26.25" customHeight="1" x14ac:dyDescent="0.2">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5" t="s">
        <v>431</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390</v>
      </c>
      <c r="AI564" s="345"/>
      <c r="AJ564" s="345"/>
      <c r="AK564" s="345"/>
      <c r="AL564" s="345" t="s">
        <v>21</v>
      </c>
      <c r="AM564" s="345"/>
      <c r="AN564" s="345"/>
      <c r="AO564" s="427"/>
      <c r="AP564" s="428" t="s">
        <v>432</v>
      </c>
      <c r="AQ564" s="428"/>
      <c r="AR564" s="428"/>
      <c r="AS564" s="428"/>
      <c r="AT564" s="428"/>
      <c r="AU564" s="428"/>
      <c r="AV564" s="428"/>
      <c r="AW564" s="428"/>
      <c r="AX564" s="428"/>
    </row>
    <row r="565" spans="1:50" ht="26.25" customHeight="1" x14ac:dyDescent="0.2">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5" t="s">
        <v>431</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390</v>
      </c>
      <c r="AI597" s="345"/>
      <c r="AJ597" s="345"/>
      <c r="AK597" s="345"/>
      <c r="AL597" s="345" t="s">
        <v>21</v>
      </c>
      <c r="AM597" s="345"/>
      <c r="AN597" s="345"/>
      <c r="AO597" s="427"/>
      <c r="AP597" s="428" t="s">
        <v>432</v>
      </c>
      <c r="AQ597" s="428"/>
      <c r="AR597" s="428"/>
      <c r="AS597" s="428"/>
      <c r="AT597" s="428"/>
      <c r="AU597" s="428"/>
      <c r="AV597" s="428"/>
      <c r="AW597" s="428"/>
      <c r="AX597" s="428"/>
    </row>
    <row r="598" spans="1:50" ht="26.25" customHeight="1" x14ac:dyDescent="0.2">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5" t="s">
        <v>431</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390</v>
      </c>
      <c r="AI630" s="345"/>
      <c r="AJ630" s="345"/>
      <c r="AK630" s="345"/>
      <c r="AL630" s="345" t="s">
        <v>21</v>
      </c>
      <c r="AM630" s="345"/>
      <c r="AN630" s="345"/>
      <c r="AO630" s="427"/>
      <c r="AP630" s="428" t="s">
        <v>432</v>
      </c>
      <c r="AQ630" s="428"/>
      <c r="AR630" s="428"/>
      <c r="AS630" s="428"/>
      <c r="AT630" s="428"/>
      <c r="AU630" s="428"/>
      <c r="AV630" s="428"/>
      <c r="AW630" s="428"/>
      <c r="AX630" s="428"/>
    </row>
    <row r="631" spans="1:50" ht="26.25" customHeight="1" x14ac:dyDescent="0.2">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5" t="s">
        <v>431</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390</v>
      </c>
      <c r="AI663" s="345"/>
      <c r="AJ663" s="345"/>
      <c r="AK663" s="345"/>
      <c r="AL663" s="345" t="s">
        <v>21</v>
      </c>
      <c r="AM663" s="345"/>
      <c r="AN663" s="345"/>
      <c r="AO663" s="427"/>
      <c r="AP663" s="428" t="s">
        <v>432</v>
      </c>
      <c r="AQ663" s="428"/>
      <c r="AR663" s="428"/>
      <c r="AS663" s="428"/>
      <c r="AT663" s="428"/>
      <c r="AU663" s="428"/>
      <c r="AV663" s="428"/>
      <c r="AW663" s="428"/>
      <c r="AX663" s="428"/>
    </row>
    <row r="664" spans="1:50" ht="26.25" customHeight="1" x14ac:dyDescent="0.2">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5" t="s">
        <v>431</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390</v>
      </c>
      <c r="AI696" s="345"/>
      <c r="AJ696" s="345"/>
      <c r="AK696" s="345"/>
      <c r="AL696" s="345" t="s">
        <v>21</v>
      </c>
      <c r="AM696" s="345"/>
      <c r="AN696" s="345"/>
      <c r="AO696" s="427"/>
      <c r="AP696" s="428" t="s">
        <v>432</v>
      </c>
      <c r="AQ696" s="428"/>
      <c r="AR696" s="428"/>
      <c r="AS696" s="428"/>
      <c r="AT696" s="428"/>
      <c r="AU696" s="428"/>
      <c r="AV696" s="428"/>
      <c r="AW696" s="428"/>
      <c r="AX696" s="428"/>
    </row>
    <row r="697" spans="1:50" ht="26.25" customHeight="1" x14ac:dyDescent="0.2">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5" t="s">
        <v>431</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390</v>
      </c>
      <c r="AI729" s="345"/>
      <c r="AJ729" s="345"/>
      <c r="AK729" s="345"/>
      <c r="AL729" s="345" t="s">
        <v>21</v>
      </c>
      <c r="AM729" s="345"/>
      <c r="AN729" s="345"/>
      <c r="AO729" s="427"/>
      <c r="AP729" s="428" t="s">
        <v>432</v>
      </c>
      <c r="AQ729" s="428"/>
      <c r="AR729" s="428"/>
      <c r="AS729" s="428"/>
      <c r="AT729" s="428"/>
      <c r="AU729" s="428"/>
      <c r="AV729" s="428"/>
      <c r="AW729" s="428"/>
      <c r="AX729" s="428"/>
    </row>
    <row r="730" spans="1:50" ht="26.25" customHeight="1" x14ac:dyDescent="0.2">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5" t="s">
        <v>431</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390</v>
      </c>
      <c r="AI762" s="345"/>
      <c r="AJ762" s="345"/>
      <c r="AK762" s="345"/>
      <c r="AL762" s="345" t="s">
        <v>21</v>
      </c>
      <c r="AM762" s="345"/>
      <c r="AN762" s="345"/>
      <c r="AO762" s="427"/>
      <c r="AP762" s="428" t="s">
        <v>432</v>
      </c>
      <c r="AQ762" s="428"/>
      <c r="AR762" s="428"/>
      <c r="AS762" s="428"/>
      <c r="AT762" s="428"/>
      <c r="AU762" s="428"/>
      <c r="AV762" s="428"/>
      <c r="AW762" s="428"/>
      <c r="AX762" s="428"/>
    </row>
    <row r="763" spans="1:50" ht="26.25" customHeight="1" x14ac:dyDescent="0.2">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5" t="s">
        <v>431</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390</v>
      </c>
      <c r="AI795" s="345"/>
      <c r="AJ795" s="345"/>
      <c r="AK795" s="345"/>
      <c r="AL795" s="345" t="s">
        <v>21</v>
      </c>
      <c r="AM795" s="345"/>
      <c r="AN795" s="345"/>
      <c r="AO795" s="427"/>
      <c r="AP795" s="428" t="s">
        <v>432</v>
      </c>
      <c r="AQ795" s="428"/>
      <c r="AR795" s="428"/>
      <c r="AS795" s="428"/>
      <c r="AT795" s="428"/>
      <c r="AU795" s="428"/>
      <c r="AV795" s="428"/>
      <c r="AW795" s="428"/>
      <c r="AX795" s="428"/>
    </row>
    <row r="796" spans="1:50" ht="26.25" customHeight="1" x14ac:dyDescent="0.2">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5" t="s">
        <v>431</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390</v>
      </c>
      <c r="AI828" s="345"/>
      <c r="AJ828" s="345"/>
      <c r="AK828" s="345"/>
      <c r="AL828" s="345" t="s">
        <v>21</v>
      </c>
      <c r="AM828" s="345"/>
      <c r="AN828" s="345"/>
      <c r="AO828" s="427"/>
      <c r="AP828" s="428" t="s">
        <v>432</v>
      </c>
      <c r="AQ828" s="428"/>
      <c r="AR828" s="428"/>
      <c r="AS828" s="428"/>
      <c r="AT828" s="428"/>
      <c r="AU828" s="428"/>
      <c r="AV828" s="428"/>
      <c r="AW828" s="428"/>
      <c r="AX828" s="428"/>
    </row>
    <row r="829" spans="1:50" ht="26.25" customHeight="1" x14ac:dyDescent="0.2">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5" t="s">
        <v>431</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390</v>
      </c>
      <c r="AI861" s="345"/>
      <c r="AJ861" s="345"/>
      <c r="AK861" s="345"/>
      <c r="AL861" s="345" t="s">
        <v>21</v>
      </c>
      <c r="AM861" s="345"/>
      <c r="AN861" s="345"/>
      <c r="AO861" s="427"/>
      <c r="AP861" s="428" t="s">
        <v>432</v>
      </c>
      <c r="AQ861" s="428"/>
      <c r="AR861" s="428"/>
      <c r="AS861" s="428"/>
      <c r="AT861" s="428"/>
      <c r="AU861" s="428"/>
      <c r="AV861" s="428"/>
      <c r="AW861" s="428"/>
      <c r="AX861" s="428"/>
    </row>
    <row r="862" spans="1:50" ht="26.25" customHeight="1" x14ac:dyDescent="0.2">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5" t="s">
        <v>431</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390</v>
      </c>
      <c r="AI894" s="345"/>
      <c r="AJ894" s="345"/>
      <c r="AK894" s="345"/>
      <c r="AL894" s="345" t="s">
        <v>21</v>
      </c>
      <c r="AM894" s="345"/>
      <c r="AN894" s="345"/>
      <c r="AO894" s="427"/>
      <c r="AP894" s="428" t="s">
        <v>432</v>
      </c>
      <c r="AQ894" s="428"/>
      <c r="AR894" s="428"/>
      <c r="AS894" s="428"/>
      <c r="AT894" s="428"/>
      <c r="AU894" s="428"/>
      <c r="AV894" s="428"/>
      <c r="AW894" s="428"/>
      <c r="AX894" s="428"/>
    </row>
    <row r="895" spans="1:50" ht="26.25" customHeight="1" x14ac:dyDescent="0.2">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5" t="s">
        <v>431</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390</v>
      </c>
      <c r="AI927" s="345"/>
      <c r="AJ927" s="345"/>
      <c r="AK927" s="345"/>
      <c r="AL927" s="345" t="s">
        <v>21</v>
      </c>
      <c r="AM927" s="345"/>
      <c r="AN927" s="345"/>
      <c r="AO927" s="427"/>
      <c r="AP927" s="428" t="s">
        <v>432</v>
      </c>
      <c r="AQ927" s="428"/>
      <c r="AR927" s="428"/>
      <c r="AS927" s="428"/>
      <c r="AT927" s="428"/>
      <c r="AU927" s="428"/>
      <c r="AV927" s="428"/>
      <c r="AW927" s="428"/>
      <c r="AX927" s="428"/>
    </row>
    <row r="928" spans="1:50" ht="26.25" customHeight="1" x14ac:dyDescent="0.2">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5" t="s">
        <v>431</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390</v>
      </c>
      <c r="AI960" s="345"/>
      <c r="AJ960" s="345"/>
      <c r="AK960" s="345"/>
      <c r="AL960" s="345" t="s">
        <v>21</v>
      </c>
      <c r="AM960" s="345"/>
      <c r="AN960" s="345"/>
      <c r="AO960" s="427"/>
      <c r="AP960" s="428" t="s">
        <v>432</v>
      </c>
      <c r="AQ960" s="428"/>
      <c r="AR960" s="428"/>
      <c r="AS960" s="428"/>
      <c r="AT960" s="428"/>
      <c r="AU960" s="428"/>
      <c r="AV960" s="428"/>
      <c r="AW960" s="428"/>
      <c r="AX960" s="428"/>
    </row>
    <row r="961" spans="1:50" ht="26.25" customHeight="1" x14ac:dyDescent="0.2">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5" t="s">
        <v>431</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390</v>
      </c>
      <c r="AI993" s="345"/>
      <c r="AJ993" s="345"/>
      <c r="AK993" s="345"/>
      <c r="AL993" s="345" t="s">
        <v>21</v>
      </c>
      <c r="AM993" s="345"/>
      <c r="AN993" s="345"/>
      <c r="AO993" s="427"/>
      <c r="AP993" s="428" t="s">
        <v>432</v>
      </c>
      <c r="AQ993" s="428"/>
      <c r="AR993" s="428"/>
      <c r="AS993" s="428"/>
      <c r="AT993" s="428"/>
      <c r="AU993" s="428"/>
      <c r="AV993" s="428"/>
      <c r="AW993" s="428"/>
      <c r="AX993" s="428"/>
    </row>
    <row r="994" spans="1:50" ht="26.25" customHeight="1" x14ac:dyDescent="0.2">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5" t="s">
        <v>431</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390</v>
      </c>
      <c r="AI1026" s="345"/>
      <c r="AJ1026" s="345"/>
      <c r="AK1026" s="345"/>
      <c r="AL1026" s="345" t="s">
        <v>21</v>
      </c>
      <c r="AM1026" s="345"/>
      <c r="AN1026" s="345"/>
      <c r="AO1026" s="427"/>
      <c r="AP1026" s="428" t="s">
        <v>432</v>
      </c>
      <c r="AQ1026" s="428"/>
      <c r="AR1026" s="428"/>
      <c r="AS1026" s="428"/>
      <c r="AT1026" s="428"/>
      <c r="AU1026" s="428"/>
      <c r="AV1026" s="428"/>
      <c r="AW1026" s="428"/>
      <c r="AX1026" s="428"/>
    </row>
    <row r="1027" spans="1:50" ht="26.25" customHeight="1" x14ac:dyDescent="0.2">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5" t="s">
        <v>431</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390</v>
      </c>
      <c r="AI1059" s="345"/>
      <c r="AJ1059" s="345"/>
      <c r="AK1059" s="345"/>
      <c r="AL1059" s="345" t="s">
        <v>21</v>
      </c>
      <c r="AM1059" s="345"/>
      <c r="AN1059" s="345"/>
      <c r="AO1059" s="427"/>
      <c r="AP1059" s="428" t="s">
        <v>432</v>
      </c>
      <c r="AQ1059" s="428"/>
      <c r="AR1059" s="428"/>
      <c r="AS1059" s="428"/>
      <c r="AT1059" s="428"/>
      <c r="AU1059" s="428"/>
      <c r="AV1059" s="428"/>
      <c r="AW1059" s="428"/>
      <c r="AX1059" s="428"/>
    </row>
    <row r="1060" spans="1:50" ht="26.25" customHeight="1" x14ac:dyDescent="0.2">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5" t="s">
        <v>431</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390</v>
      </c>
      <c r="AI1092" s="345"/>
      <c r="AJ1092" s="345"/>
      <c r="AK1092" s="345"/>
      <c r="AL1092" s="345" t="s">
        <v>21</v>
      </c>
      <c r="AM1092" s="345"/>
      <c r="AN1092" s="345"/>
      <c r="AO1092" s="427"/>
      <c r="AP1092" s="428" t="s">
        <v>432</v>
      </c>
      <c r="AQ1092" s="428"/>
      <c r="AR1092" s="428"/>
      <c r="AS1092" s="428"/>
      <c r="AT1092" s="428"/>
      <c r="AU1092" s="428"/>
      <c r="AV1092" s="428"/>
      <c r="AW1092" s="428"/>
      <c r="AX1092" s="428"/>
    </row>
    <row r="1093" spans="1:50" ht="26.25" customHeight="1" x14ac:dyDescent="0.2">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5" t="s">
        <v>431</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390</v>
      </c>
      <c r="AI1125" s="345"/>
      <c r="AJ1125" s="345"/>
      <c r="AK1125" s="345"/>
      <c r="AL1125" s="345" t="s">
        <v>21</v>
      </c>
      <c r="AM1125" s="345"/>
      <c r="AN1125" s="345"/>
      <c r="AO1125" s="427"/>
      <c r="AP1125" s="428" t="s">
        <v>432</v>
      </c>
      <c r="AQ1125" s="428"/>
      <c r="AR1125" s="428"/>
      <c r="AS1125" s="428"/>
      <c r="AT1125" s="428"/>
      <c r="AU1125" s="428"/>
      <c r="AV1125" s="428"/>
      <c r="AW1125" s="428"/>
      <c r="AX1125" s="428"/>
    </row>
    <row r="1126" spans="1:50" ht="26.25" customHeight="1" x14ac:dyDescent="0.2">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5" t="s">
        <v>431</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390</v>
      </c>
      <c r="AI1158" s="345"/>
      <c r="AJ1158" s="345"/>
      <c r="AK1158" s="345"/>
      <c r="AL1158" s="345" t="s">
        <v>21</v>
      </c>
      <c r="AM1158" s="345"/>
      <c r="AN1158" s="345"/>
      <c r="AO1158" s="427"/>
      <c r="AP1158" s="428" t="s">
        <v>432</v>
      </c>
      <c r="AQ1158" s="428"/>
      <c r="AR1158" s="428"/>
      <c r="AS1158" s="428"/>
      <c r="AT1158" s="428"/>
      <c r="AU1158" s="428"/>
      <c r="AV1158" s="428"/>
      <c r="AW1158" s="428"/>
      <c r="AX1158" s="428"/>
    </row>
    <row r="1159" spans="1:50" ht="26.25" customHeight="1" x14ac:dyDescent="0.2">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5" t="s">
        <v>431</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390</v>
      </c>
      <c r="AI1191" s="345"/>
      <c r="AJ1191" s="345"/>
      <c r="AK1191" s="345"/>
      <c r="AL1191" s="345" t="s">
        <v>21</v>
      </c>
      <c r="AM1191" s="345"/>
      <c r="AN1191" s="345"/>
      <c r="AO1191" s="427"/>
      <c r="AP1191" s="428" t="s">
        <v>432</v>
      </c>
      <c r="AQ1191" s="428"/>
      <c r="AR1191" s="428"/>
      <c r="AS1191" s="428"/>
      <c r="AT1191" s="428"/>
      <c r="AU1191" s="428"/>
      <c r="AV1191" s="428"/>
      <c r="AW1191" s="428"/>
      <c r="AX1191" s="428"/>
    </row>
    <row r="1192" spans="1:50" ht="26.25" customHeight="1" x14ac:dyDescent="0.2">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5" t="s">
        <v>431</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390</v>
      </c>
      <c r="AI1224" s="345"/>
      <c r="AJ1224" s="345"/>
      <c r="AK1224" s="345"/>
      <c r="AL1224" s="345" t="s">
        <v>21</v>
      </c>
      <c r="AM1224" s="345"/>
      <c r="AN1224" s="345"/>
      <c r="AO1224" s="427"/>
      <c r="AP1224" s="428" t="s">
        <v>432</v>
      </c>
      <c r="AQ1224" s="428"/>
      <c r="AR1224" s="428"/>
      <c r="AS1224" s="428"/>
      <c r="AT1224" s="428"/>
      <c r="AU1224" s="428"/>
      <c r="AV1224" s="428"/>
      <c r="AW1224" s="428"/>
      <c r="AX1224" s="428"/>
    </row>
    <row r="1225" spans="1:50" ht="26.25" customHeight="1" x14ac:dyDescent="0.2">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5" t="s">
        <v>431</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390</v>
      </c>
      <c r="AI1257" s="345"/>
      <c r="AJ1257" s="345"/>
      <c r="AK1257" s="345"/>
      <c r="AL1257" s="345" t="s">
        <v>21</v>
      </c>
      <c r="AM1257" s="345"/>
      <c r="AN1257" s="345"/>
      <c r="AO1257" s="427"/>
      <c r="AP1257" s="428" t="s">
        <v>432</v>
      </c>
      <c r="AQ1257" s="428"/>
      <c r="AR1257" s="428"/>
      <c r="AS1257" s="428"/>
      <c r="AT1257" s="428"/>
      <c r="AU1257" s="428"/>
      <c r="AV1257" s="428"/>
      <c r="AW1257" s="428"/>
      <c r="AX1257" s="428"/>
    </row>
    <row r="1258" spans="1:50" ht="26.25" customHeight="1" x14ac:dyDescent="0.2">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5" t="s">
        <v>431</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390</v>
      </c>
      <c r="AI1290" s="345"/>
      <c r="AJ1290" s="345"/>
      <c r="AK1290" s="345"/>
      <c r="AL1290" s="345" t="s">
        <v>21</v>
      </c>
      <c r="AM1290" s="345"/>
      <c r="AN1290" s="345"/>
      <c r="AO1290" s="427"/>
      <c r="AP1290" s="428" t="s">
        <v>432</v>
      </c>
      <c r="AQ1290" s="428"/>
      <c r="AR1290" s="428"/>
      <c r="AS1290" s="428"/>
      <c r="AT1290" s="428"/>
      <c r="AU1290" s="428"/>
      <c r="AV1290" s="428"/>
      <c r="AW1290" s="428"/>
      <c r="AX1290" s="428"/>
    </row>
    <row r="1291" spans="1:50" ht="26.25" customHeight="1" x14ac:dyDescent="0.2">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2018-08-17T01:21:38Z</cp:lastPrinted>
  <dcterms:created xsi:type="dcterms:W3CDTF">2012-03-13T00:50:25Z</dcterms:created>
  <dcterms:modified xsi:type="dcterms:W3CDTF">2020-11-18T09:00:37Z</dcterms:modified>
</cp:coreProperties>
</file>