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<sst xmlns="http://schemas.openxmlformats.org/spreadsheetml/2006/main" count="2919" uniqueCount="624">
  <si>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</si>
  <si>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</si>
  <si>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</si>
  <si>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</si>
  <si>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</si>
  <si>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</si>
  <si>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</si>
  <si>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</si>
  <si>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</si>
  <si>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</si>
  <si>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</si>
  <si>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</si>
  <si>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</si>
  <si>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</si>
  <si>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</si>
  <si>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</si>
  <si>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</si>
  <si>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</si>
  <si>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</si>
  <si>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</si>
  <si>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</si>
  <si>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</si>
  <si>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</si>
  <si>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</si>
  <si>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</si>
  <si>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</si>
  <si>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</si>
  <si>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</si>
  <si>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</si>
  <si>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</si>
  <si>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</si>
  <si>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</si>
  <si>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</si>
  <si>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</si>
  <si>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</si>
  <si>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</si>
  <si>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</si>
  <si>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</si>
  <si>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</si>
  <si>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</si>
  <si>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</si>
  <si>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</si>
  <si>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</si>
  <si>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</si>
  <si>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</si>
  <si>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</si>
  <si>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</si>
  <si>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</si>
  <si>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</si>
  <si>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</si>
  <si>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</si>
  <si>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</si>
  <si>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</si>
  <si>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</si>
  <si>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</si>
  <si>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</si>
  <si>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</si>
  <si>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</si>
  <si>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</si>
  <si>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</si>
  <si>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</si>
  <si>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</si>
  <si>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</si>
  <si>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</si>
  <si>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</si>
  <si>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</si>
  <si>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</si>
  <si>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</si>
  <si>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</si>
  <si>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</si>
  <si>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</si>
  <si>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</si>
  <si>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</si>
  <si>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</si>
  <si>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</si>
  <si>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</si>
  <si>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</si>
  <si>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</si>
  <si>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</si>
  <si>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</si>
  <si>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</si>
  <si>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</si>
  <si>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</si>
  <si>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</si>
  <si>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</si>
  <si>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</si>
  <si>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</si>
  <si>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</si>
  <si>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</si>
  <si>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</si>
  <si>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</si>
  <si>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</si>
  <si>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</si>
  <si>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</si>
  <si>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</si>
  <si>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</si>
  <si>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</si>
  <si>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</si>
  <si>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</si>
  <si>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</si>
  <si>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</si>
  <si>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</si>
  <si>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</si>
  <si>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</si>
  <si>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</si>
  <si>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</si>
  <si>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</si>
  <si>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</si>
  <si>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</si>
  <si>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</si>
  <si>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</si>
  <si>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</si>
  <si>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</si>
  <si>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</si>
  <si>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</si>
  <si>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</si>
  <si>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</si>
  <si>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</si>
  <si>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</si>
  <si>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</si>
  <si>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</si>
  <si>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</si>
  <si>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</si>
  <si>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</si>
  <si>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</si>
  <si>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</si>
  <si>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</si>
  <si>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</si>
  <si>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</si>
  <si>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</si>
  <si>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</si>
  <si>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</si>
  <si>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</si>
  <si>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</si>
  <si>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</si>
  <si>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</si>
  <si>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</si>
  <si>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</si>
  <si>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</si>
  <si>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</si>
  <si>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</si>
  <si>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</si>
  <si>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</si>
  <si>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</si>
  <si>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</si>
  <si>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</si>
  <si>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</si>
  <si>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</si>
  <si>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</si>
  <si>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</si>
  <si>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</si>
  <si>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</si>
  <si>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</si>
  <si>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</si>
  <si>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</si>
  <si>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</si>
  <si>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</si>
  <si>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</si>
  <si>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</si>
  <si>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</si>
  <si>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</si>
  <si>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</si>
  <si>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</si>
  <si>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</si>
  <si>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</si>
  <si>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</si>
  <si>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</si>
  <si>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</si>
  <si>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</si>
  <si>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</si>
  <si>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</si>
  <si>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</si>
  <si>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</si>
  <si>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</si>
  <si>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</si>
  <si>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</si>
  <si>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</si>
  <si>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</si>
  <si>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</si>
  <si>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</si>
  <si>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</si>
  <si>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</si>
  <si>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</si>
  <si>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</si>
  <si>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</si>
  <si>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</si>
  <si>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</si>
  <si>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</si>
  <si>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</si>
  <si>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</si>
  <si>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</si>
  <si>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</si>
  <si>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</si>
  <si>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</si>
  <si>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</si>
  <si>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</si>
  <si>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</si>
  <si>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</si>
  <si>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</si>
  <si>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</si>
  <si>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</si>
  <si>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</si>
  <si>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</si>
  <si>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</si>
  <si>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</si>
  <si>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</si>
  <si>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</si>
  <si>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</si>
  <si>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</si>
  <si>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</si>
  <si>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</si>
  <si>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</si>
  <si>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</si>
  <si>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</si>
  <si>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</si>
  <si>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</si>
  <si>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</si>
  <si>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</si>
  <si>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</si>
  <si>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</si>
  <si>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</si>
  <si>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</si>
  <si>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</si>
  <si>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</si>
  <si>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</si>
  <si>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</si>
  <si>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</si>
  <si>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</si>
  <si>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</si>
  <si>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</si>
  <si>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</si>
  <si>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</si>
  <si>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</si>
  <si>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</si>
  <si>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</si>
  <si>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</si>
  <si>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</si>
  <si>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</si>
  <si>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</si>
  <si>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</si>
  <si>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</si>
  <si>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</si>
  <si>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</si>
  <si>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</si>
  <si>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</si>
  <si>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</si>
  <si>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</si>
  <si>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</si>
  <si>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</si>
  <si>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</si>
  <si>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</si>
  <si>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</si>
  <si>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</si>
  <si>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</si>
  <si>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</si>
  <si>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</si>
  <si>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</si>
  <si>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</si>
  <si>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</si>
  <si>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</si>
  <si>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</si>
  <si>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</si>
  <si>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</si>
  <si>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</si>
  <si>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</si>
  <si>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</si>
  <si>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</si>
  <si>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</si>
  <si>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</si>
  <si>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</si>
  <si>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</si>
  <si>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</si>
  <si>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</si>
  <si>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</si>
  <si>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</si>
  <si>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</si>
  <si>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</si>
  <si>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</si>
  <si>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</si>
  <si>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</si>
  <si>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</si>
  <si>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</si>
  <si>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</si>
  <si>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</si>
  <si>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</si>
  <si>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</si>
  <si>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</si>
  <si>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</si>
  <si>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</si>
  <si>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</si>
  <si>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</si>
  <si>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</si>
  <si>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</si>
  <si>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</si>
  <si>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</si>
  <si>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</si>
  <si>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</si>
  <si>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</si>
  <si>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</si>
  <si>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</si>
  <si>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</si>
  <si>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</si>
  <si>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</si>
  <si>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</si>
  <si>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</si>
  <si>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</si>
  <si>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</si>
  <si>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</si>
  <si>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</si>
  <si>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</si>
  <si>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</si>
  <si>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</si>
  <si>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</si>
  <si>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</si>
  <si>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</si>
  <si>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</si>
  <si>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</si>
  <si>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</si>
  <si>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</si>
  <si>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</si>
  <si>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</si>
  <si>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</si>
  <si>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</si>
  <si>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</si>
  <si>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</si>
  <si>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</si>
  <si>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</si>
  <si>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</si>
  <si>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</si>
  <si>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</si>
  <si>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</si>
  <si>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</si>
  <si>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</si>
  <si>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</si>
  <si>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</si>
  <si>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</si>
  <si>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</si>
  <si>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</si>
  <si>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</si>
  <si>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</si>
  <si>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</si>
  <si>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</si>
  <si>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</si>
  <si>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</si>
  <si>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</si>
  <si>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</si>
  <si>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</si>
  <si>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</si>
  <si>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</si>
  <si>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</si>
  <si>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</si>
  <si>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</si>
  <si>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</si>
  <si>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</si>
  <si>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</si>
  <si>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</si>
  <si>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</si>
  <si>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</si>
  <si>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</si>
  <si>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</si>
  <si>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</si>
  <si>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</si>
  <si>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</si>
  <si>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</si>
  <si>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</si>
  <si>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</si>
  <si>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</si>
  <si>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</si>
  <si>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</si>
  <si>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</si>
  <si>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</si>
  <si>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</si>
  <si>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</si>
  <si>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</si>
  <si>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</si>
  <si>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</si>
  <si>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</si>
  <si>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</si>
  <si>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</si>
  <si>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</si>
  <si>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</si>
  <si>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</si>
  <si>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</si>
  <si>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</si>
  <si>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</si>
  <si>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</si>
  <si>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</si>
  <si>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</si>
  <si>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</si>
  <si>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</si>
  <si>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</si>
  <si>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</si>
  <si>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</si>
  <si>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</si>
  <si>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</si>
  <si>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</si>
  <si>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</si>
  <si>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</si>
  <si>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</si>
  <si>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</si>
  <si>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</si>
  <si>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</si>
  <si>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</si>
  <si>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</si>
  <si>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</si>
  <si>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</si>
  <si>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</si>
  <si>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</si>
  <si>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</si>
  <si>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</si>
  <si>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</si>
  <si>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</si>
  <si>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</si>
  <si>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</si>
  <si>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</si>
  <si>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</si>
  <si>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</si>
  <si>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</si>
  <si>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</si>
  <si>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</si>
  <si>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</si>
  <si>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</si>
  <si>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</si>
  <si>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</si>
  <si>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</si>
  <si>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</si>
  <si>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</si>
  <si>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</si>
  <si>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</si>
  <si>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</si>
  <si>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</si>
  <si>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</si>
  <si>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</si>
  <si>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</si>
  <si>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</si>
  <si>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</si>
  <si>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</si>
  <si>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</si>
  <si>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</si>
  <si>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</si>
  <si>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</si>
  <si>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</si>
  <si>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</si>
  <si>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</si>
  <si>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</si>
  <si>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</si>
  <si>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</si>
  <si>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</si>
  <si>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</si>
  <si>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</si>
  <si>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</si>
  <si>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</si>
  <si>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</si>
  <si>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</si>
  <si>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</si>
  <si>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</si>
  <si>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</si>
  <si>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</si>
  <si>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</si>
  <si>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</si>
  <si>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</si>
  <si>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</si>
  <si>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</si>
  <si>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</si>
  <si>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</si>
  <si>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</si>
  <si>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</si>
  <si>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</si>
  <si>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</si>
  <si>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</si>
  <si>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</si>
  <si>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</si>
  <si>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</si>
  <si>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</si>
  <si>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</si>
  <si>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</si>
  <si>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</si>
  <si>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</si>
  <si>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</si>
  <si>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</si>
  <si>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</si>
  <si>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</si>
  <si>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</si>
  <si>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</si>
  <si>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</si>
  <si>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</si>
  <si>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</si>
  <si>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</si>
  <si>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</si>
  <si>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</si>
  <si>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</si>
  <si>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</si>
  <si>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</si>
  <si>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</si>
  <si>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</si>
  <si>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</si>
  <si>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</si>
  <si>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</si>
  <si>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</si>
  <si>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</si>
  <si>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</si>
  <si>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</si>
  <si>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</si>
  <si>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</si>
  <si>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</si>
  <si>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</si>
  <si>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</si>
  <si>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</si>
  <si>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</si>
  <si>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</si>
  <si>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</si>
  <si>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</si>
  <si>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</si>
  <si>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</si>
  <si>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</si>
  <si>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</si>
  <si>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</si>
  <si>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</si>
  <si>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</si>
  <si>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</si>
  <si>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</si>
  <si>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</si>
  <si>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</si>
  <si>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</si>
  <si>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</si>
  <si>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</si>
  <si>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</si>
  <si>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</si>
  <si>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</si>
  <si>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</si>
  <si>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</si>
  <si>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</si>
  <si>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</si>
  <si>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</si>
  <si>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</si>
  <si>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</si>
  <si>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</si>
  <si>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</si>
  <si>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</si>
  <si>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</si>
  <si>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</si>
  <si>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</si>
  <si>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</si>
  <si>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</si>
  <si>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</si>
  <si>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</si>
  <si>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</si>
  <si>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</si>
  <si>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</si>
  <si>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</si>
  <si>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保険給付に必要な経費
（年金特別会計厚生年金勘定）</t>
    <phoneticPr fontId="5"/>
  </si>
  <si>
    <t>厚生労働省</t>
    <rPh sb="0" eb="2">
      <t>コウセイ</t>
    </rPh>
    <rPh sb="2" eb="5">
      <t>ロウドウショウ</t>
    </rPh>
    <phoneticPr fontId="5"/>
  </si>
  <si>
    <t>年金局</t>
    <rPh sb="0" eb="3">
      <t>ネンキンキョク</t>
    </rPh>
    <phoneticPr fontId="5"/>
  </si>
  <si>
    <t>総務課</t>
    <rPh sb="0" eb="3">
      <t>ソウムカ</t>
    </rPh>
    <phoneticPr fontId="5"/>
  </si>
  <si>
    <t>労働者の老齢、障害又は死亡について、労働者及びその遺族の生活の安定と福祉の向上に寄与するための厚生年金の給付を行う。</t>
    <phoneticPr fontId="5"/>
  </si>
  <si>
    <t>-</t>
  </si>
  <si>
    <t>-</t>
    <phoneticPr fontId="5"/>
  </si>
  <si>
    <t>-</t>
    <phoneticPr fontId="5"/>
  </si>
  <si>
    <t>-</t>
    <phoneticPr fontId="5"/>
  </si>
  <si>
    <t>-</t>
    <phoneticPr fontId="5"/>
  </si>
  <si>
    <t>本経費は、被保険者期間中の保険料納付記録に基づき裁定された厚生年金の給付費であり、定量的な目標を設定できない。</t>
    <phoneticPr fontId="5"/>
  </si>
  <si>
    <t>被保険者期間中の保険料納付記録に基づき裁定された厚生年金を適切に給付する。</t>
    <phoneticPr fontId="5"/>
  </si>
  <si>
    <t>年金受給者に対し、着実に給付する。</t>
    <phoneticPr fontId="5"/>
  </si>
  <si>
    <t>億円</t>
    <rPh sb="0" eb="2">
      <t>オクエン</t>
    </rPh>
    <phoneticPr fontId="5"/>
  </si>
  <si>
    <t>年金受給者に対し、着実に給付する。</t>
    <phoneticPr fontId="5"/>
  </si>
  <si>
    <t>千人</t>
    <rPh sb="0" eb="2">
      <t>センニン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</si>
  <si>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</si>
  <si>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</si>
  <si>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</si>
  <si>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</si>
  <si>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</si>
  <si>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</si>
  <si>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</si>
  <si>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</si>
  <si>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</si>
  <si>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</si>
  <si>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</si>
  <si>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上位施策を達成するために、年金受給者に対し、着実に給付する。
また、本経費は、被保険者期間中の保険料納付記録に基づき裁定された厚生年金の給付費であり、測定指標を設定できない。</t>
    <phoneticPr fontId="5"/>
  </si>
  <si>
    <t>-</t>
    <phoneticPr fontId="5"/>
  </si>
  <si>
    <t>-</t>
    <phoneticPr fontId="5"/>
  </si>
  <si>
    <t>○</t>
  </si>
  <si>
    <t>‐</t>
  </si>
  <si>
    <t>無</t>
  </si>
  <si>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rPh sb="0" eb="1">
      <t>ホン</t>
    </rPh>
    <rPh sb="1" eb="3">
      <t>ジギョウ</t>
    </rPh>
    <rPh sb="5" eb="7">
      <t>ホウリツ</t>
    </rPh>
    <rPh sb="8" eb="9">
      <t>モト</t>
    </rPh>
    <rPh sb="12" eb="15">
      <t>ロウドウシャ</t>
    </rPh>
    <rPh sb="16" eb="18">
      <t>ロウレイ</t>
    </rPh>
    <rPh sb="19" eb="21">
      <t>ショウガイ</t>
    </rPh>
    <rPh sb="21" eb="22">
      <t>マタ</t>
    </rPh>
    <rPh sb="23" eb="25">
      <t>シボウ</t>
    </rPh>
    <rPh sb="29" eb="31">
      <t>キュウフ</t>
    </rPh>
    <rPh sb="33" eb="36">
      <t>ロウドウシャ</t>
    </rPh>
    <rPh sb="36" eb="37">
      <t>オヨ</t>
    </rPh>
    <rPh sb="40" eb="42">
      <t>イゾク</t>
    </rPh>
    <rPh sb="43" eb="45">
      <t>セイカツ</t>
    </rPh>
    <rPh sb="46" eb="48">
      <t>アンテイ</t>
    </rPh>
    <rPh sb="49" eb="51">
      <t>フクシ</t>
    </rPh>
    <rPh sb="52" eb="54">
      <t>コウジョウ</t>
    </rPh>
    <rPh sb="55" eb="57">
      <t>キヨ</t>
    </rPh>
    <rPh sb="62" eb="64">
      <t>モクテキ</t>
    </rPh>
    <rPh sb="70" eb="73">
      <t>アンテイテキ</t>
    </rPh>
    <rPh sb="75" eb="78">
      <t>ケイゾクテキ</t>
    </rPh>
    <rPh sb="79" eb="80">
      <t>オコナ</t>
    </rPh>
    <rPh sb="84" eb="85">
      <t>モト</t>
    </rPh>
    <rPh sb="89" eb="91">
      <t>ヒツヨウ</t>
    </rPh>
    <rPh sb="91" eb="94">
      <t>フカケツ</t>
    </rPh>
    <rPh sb="95" eb="97">
      <t>ジギョウ</t>
    </rPh>
    <phoneticPr fontId="4"/>
  </si>
  <si>
    <t>本事業を安定的かつ継続的に行うために、国の責務において実施することが必要不可欠である。</t>
    <rPh sb="0" eb="1">
      <t>ホン</t>
    </rPh>
    <rPh sb="1" eb="3">
      <t>ジギョウ</t>
    </rPh>
    <rPh sb="4" eb="6">
      <t>アンテイ</t>
    </rPh>
    <rPh sb="6" eb="7">
      <t>テキ</t>
    </rPh>
    <rPh sb="9" eb="12">
      <t>ケイゾクテキ</t>
    </rPh>
    <rPh sb="13" eb="14">
      <t>オコナ</t>
    </rPh>
    <rPh sb="19" eb="20">
      <t>クニ</t>
    </rPh>
    <rPh sb="21" eb="23">
      <t>セキム</t>
    </rPh>
    <rPh sb="27" eb="29">
      <t>ジッシ</t>
    </rPh>
    <rPh sb="34" eb="36">
      <t>ヒツヨウ</t>
    </rPh>
    <rPh sb="36" eb="39">
      <t>フカケツ</t>
    </rPh>
    <phoneticPr fontId="4"/>
  </si>
  <si>
    <t>本事業は、労働者及びその遺族の生活の安定と福祉の向上のため、法律に基づき、国の責務において実施すべき優先度が高い事業である。</t>
    <rPh sb="0" eb="1">
      <t>ホン</t>
    </rPh>
    <rPh sb="1" eb="3">
      <t>ジギョウ</t>
    </rPh>
    <rPh sb="5" eb="8">
      <t>ロウドウシャ</t>
    </rPh>
    <rPh sb="8" eb="9">
      <t>オヨ</t>
    </rPh>
    <rPh sb="12" eb="14">
      <t>イゾク</t>
    </rPh>
    <rPh sb="15" eb="17">
      <t>セイカツ</t>
    </rPh>
    <rPh sb="18" eb="20">
      <t>アンテイ</t>
    </rPh>
    <rPh sb="21" eb="23">
      <t>フクシ</t>
    </rPh>
    <rPh sb="24" eb="26">
      <t>コウジョウ</t>
    </rPh>
    <rPh sb="30" eb="32">
      <t>ホウリツ</t>
    </rPh>
    <rPh sb="33" eb="34">
      <t>モト</t>
    </rPh>
    <rPh sb="37" eb="38">
      <t>クニ</t>
    </rPh>
    <rPh sb="39" eb="41">
      <t>セキム</t>
    </rPh>
    <rPh sb="45" eb="47">
      <t>ジッシ</t>
    </rPh>
    <rPh sb="50" eb="52">
      <t>ユウセン</t>
    </rPh>
    <rPh sb="52" eb="53">
      <t>ド</t>
    </rPh>
    <rPh sb="54" eb="55">
      <t>タカ</t>
    </rPh>
    <rPh sb="56" eb="58">
      <t>ジギョウ</t>
    </rPh>
    <phoneticPr fontId="4"/>
  </si>
  <si>
    <t>厚生年金保険法に基づく被保険者や被保険者であった者等への保険給付であり、受益者との負担関係は妥当である。</t>
    <rPh sb="0" eb="2">
      <t>コウセイ</t>
    </rPh>
    <rPh sb="2" eb="4">
      <t>ネンキン</t>
    </rPh>
    <rPh sb="4" eb="7">
      <t>ホケンホウ</t>
    </rPh>
    <rPh sb="8" eb="9">
      <t>モト</t>
    </rPh>
    <rPh sb="11" eb="15">
      <t>ヒホケンシャ</t>
    </rPh>
    <rPh sb="16" eb="20">
      <t>ヒホケンシャ</t>
    </rPh>
    <rPh sb="24" eb="25">
      <t>モノ</t>
    </rPh>
    <rPh sb="25" eb="26">
      <t>トウ</t>
    </rPh>
    <rPh sb="28" eb="30">
      <t>ホケン</t>
    </rPh>
    <rPh sb="30" eb="32">
      <t>キュウフ</t>
    </rPh>
    <rPh sb="36" eb="39">
      <t>ジュエキシャ</t>
    </rPh>
    <rPh sb="41" eb="43">
      <t>フタン</t>
    </rPh>
    <rPh sb="43" eb="45">
      <t>カンケイ</t>
    </rPh>
    <rPh sb="46" eb="48">
      <t>ダトウ</t>
    </rPh>
    <phoneticPr fontId="4"/>
  </si>
  <si>
    <t>厚生年金保険法に基づく受給者への保険給付であり、必要な経費に限定されている。</t>
    <rPh sb="0" eb="2">
      <t>コウセイ</t>
    </rPh>
    <rPh sb="2" eb="4">
      <t>ネンキン</t>
    </rPh>
    <rPh sb="4" eb="7">
      <t>ホケンホウ</t>
    </rPh>
    <rPh sb="8" eb="9">
      <t>モト</t>
    </rPh>
    <rPh sb="11" eb="14">
      <t>ジュキュウシャ</t>
    </rPh>
    <rPh sb="16" eb="18">
      <t>ホケン</t>
    </rPh>
    <rPh sb="18" eb="20">
      <t>キュウフ</t>
    </rPh>
    <rPh sb="24" eb="26">
      <t>ヒツヨウ</t>
    </rPh>
    <rPh sb="27" eb="29">
      <t>ケイヒ</t>
    </rPh>
    <rPh sb="30" eb="32">
      <t>ゲンテイ</t>
    </rPh>
    <phoneticPr fontId="5"/>
  </si>
  <si>
    <t>代替指標の実績は目的に見合ったものになっている。</t>
  </si>
  <si>
    <t>活動実績はほぼ見込みどおり推移している。</t>
    <rPh sb="0" eb="2">
      <t>カツドウ</t>
    </rPh>
    <rPh sb="2" eb="4">
      <t>ジッセキ</t>
    </rPh>
    <rPh sb="7" eb="9">
      <t>ミコ</t>
    </rPh>
    <rPh sb="13" eb="15">
      <t>スイイ</t>
    </rPh>
    <phoneticPr fontId="5"/>
  </si>
  <si>
    <t>当該支出は、厚生年金保険法等に基づき、労働者とその遺族に対して老齢、障害又は死亡に関する給付に充てるものであり、必要性、有効性等が認められる。</t>
    <rPh sb="0" eb="2">
      <t>トウガイ</t>
    </rPh>
    <rPh sb="2" eb="4">
      <t>シシュツ</t>
    </rPh>
    <rPh sb="6" eb="8">
      <t>コウセイ</t>
    </rPh>
    <rPh sb="8" eb="10">
      <t>ネンキン</t>
    </rPh>
    <rPh sb="10" eb="13">
      <t>ホケンホウ</t>
    </rPh>
    <rPh sb="13" eb="14">
      <t>ナド</t>
    </rPh>
    <rPh sb="15" eb="16">
      <t>モト</t>
    </rPh>
    <rPh sb="19" eb="22">
      <t>ロウドウシャ</t>
    </rPh>
    <rPh sb="25" eb="27">
      <t>イゾク</t>
    </rPh>
    <rPh sb="28" eb="29">
      <t>タイ</t>
    </rPh>
    <rPh sb="31" eb="33">
      <t>ロウレイ</t>
    </rPh>
    <rPh sb="34" eb="36">
      <t>ショウガイ</t>
    </rPh>
    <rPh sb="36" eb="37">
      <t>マタ</t>
    </rPh>
    <rPh sb="38" eb="40">
      <t>シボウ</t>
    </rPh>
    <rPh sb="41" eb="42">
      <t>カン</t>
    </rPh>
    <rPh sb="44" eb="46">
      <t>キュウフ</t>
    </rPh>
    <rPh sb="47" eb="48">
      <t>ア</t>
    </rPh>
    <rPh sb="56" eb="58">
      <t>ヒツヨウ</t>
    </rPh>
    <rPh sb="58" eb="59">
      <t>セイ</t>
    </rPh>
    <rPh sb="60" eb="63">
      <t>ユウコウセイ</t>
    </rPh>
    <rPh sb="63" eb="64">
      <t>トウ</t>
    </rPh>
    <rPh sb="65" eb="66">
      <t>ミト</t>
    </rPh>
    <phoneticPr fontId="5"/>
  </si>
  <si>
    <t>引き続き、年金給付の迅速な決定及び正確な支給に努めるとともに、年金受給者への給付費の支払いに支障をきたさぬように、支払実績等を踏まえ必要な予算額を確保するとともに、適正な執行を行うなどの取組を進める。</t>
    <rPh sb="66" eb="68">
      <t>ヒツヨウ</t>
    </rPh>
    <rPh sb="69" eb="72">
      <t>ヨサンガク</t>
    </rPh>
    <rPh sb="73" eb="75">
      <t>カクホ</t>
    </rPh>
    <rPh sb="82" eb="84">
      <t>テキセイ</t>
    </rPh>
    <rPh sb="85" eb="87">
      <t>シッコウ</t>
    </rPh>
    <phoneticPr fontId="7"/>
  </si>
  <si>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</si>
  <si>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827</t>
    <phoneticPr fontId="5"/>
  </si>
  <si>
    <t>648</t>
    <phoneticPr fontId="5"/>
  </si>
  <si>
    <t>797</t>
    <phoneticPr fontId="5"/>
  </si>
  <si>
    <t>799</t>
    <phoneticPr fontId="5"/>
  </si>
  <si>
    <t>810</t>
    <phoneticPr fontId="5"/>
  </si>
  <si>
    <t>776</t>
    <phoneticPr fontId="5"/>
  </si>
  <si>
    <t>保険給付費</t>
    <rPh sb="0" eb="2">
      <t>ホケン</t>
    </rPh>
    <rPh sb="2" eb="5">
      <t>キュウフヒ</t>
    </rPh>
    <phoneticPr fontId="5"/>
  </si>
  <si>
    <t>被保険者が老齢となって所得の減少等により生活の安定が損なわれることを防止することを目的として、原則65歳以降支給（老齢厚生年金）</t>
  </si>
  <si>
    <t>疾病や負傷により障害となり、日常生活に制限を受けるような状態になった場合に、障害の程度に応じて支給（障害厚生年金）</t>
    <rPh sb="28" eb="30">
      <t>ジョウタイ</t>
    </rPh>
    <phoneticPr fontId="5"/>
  </si>
  <si>
    <t>被保険者又は被保険者であった者が死亡した場合に、その当時生計を維持されていた妻等に支給（遺族厚生年金）</t>
  </si>
  <si>
    <t>老齢年金の受給権を有しない者に経過的に支給する脱退一時金等の支給</t>
    <rPh sb="0" eb="2">
      <t>ロウレイ</t>
    </rPh>
    <rPh sb="2" eb="4">
      <t>ネンキン</t>
    </rPh>
    <rPh sb="5" eb="8">
      <t>ジュキュウケン</t>
    </rPh>
    <rPh sb="9" eb="10">
      <t>ユウ</t>
    </rPh>
    <rPh sb="13" eb="14">
      <t>モノ</t>
    </rPh>
    <rPh sb="15" eb="17">
      <t>ケイカ</t>
    </rPh>
    <rPh sb="17" eb="18">
      <t>テキ</t>
    </rPh>
    <rPh sb="19" eb="21">
      <t>シキュウ</t>
    </rPh>
    <rPh sb="23" eb="25">
      <t>ダッタイ</t>
    </rPh>
    <rPh sb="25" eb="28">
      <t>イチジキン</t>
    </rPh>
    <rPh sb="28" eb="29">
      <t>トウ</t>
    </rPh>
    <rPh sb="30" eb="32">
      <t>シキュウ</t>
    </rPh>
    <phoneticPr fontId="5"/>
  </si>
  <si>
    <t>年金受給者等</t>
    <rPh sb="0" eb="2">
      <t>ネンキン</t>
    </rPh>
    <rPh sb="2" eb="5">
      <t>ジュキュウシャ</t>
    </rPh>
    <rPh sb="5" eb="6">
      <t>トウ</t>
    </rPh>
    <phoneticPr fontId="5"/>
  </si>
  <si>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5"/>
  </si>
  <si>
    <t>-</t>
    <phoneticPr fontId="5"/>
  </si>
  <si>
    <t>-</t>
    <phoneticPr fontId="5"/>
  </si>
  <si>
    <t>-</t>
    <phoneticPr fontId="5"/>
  </si>
  <si>
    <t>厚生年金保険法第32条
国民年金法等の一部を改正する法律附則第78条</t>
    <phoneticPr fontId="5"/>
  </si>
  <si>
    <t>被保険者・事業主が納付した保険料、国庫負担金及び基礎年金勘定からの基礎年金相当給付費の繰入金等を財源として、厚生年金の給付を行う。</t>
    <phoneticPr fontId="5"/>
  </si>
  <si>
    <t>本経費は、被保険者期間中の保険料納付記録に基づき裁定された厚生年金の給付費であり、単位当たりコストの算出になじまない。　　　　　　　　　　　　　</t>
    <phoneticPr fontId="5"/>
  </si>
  <si>
    <t>-</t>
    <phoneticPr fontId="5"/>
  </si>
  <si>
    <t>　</t>
    <phoneticPr fontId="5"/>
  </si>
  <si>
    <t>A.年金受給者等</t>
    <rPh sb="2" eb="4">
      <t>ネンキン</t>
    </rPh>
    <rPh sb="4" eb="7">
      <t>ジュキュウシャ</t>
    </rPh>
    <rPh sb="7" eb="8">
      <t>トウ</t>
    </rPh>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</si>
  <si>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</si>
  <si>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国民に信頼される持続可能な公的年金制度を構築し、適正な事業運営を図ること</t>
    <phoneticPr fontId="5"/>
  </si>
  <si>
    <t>年金給付に支障の無いよう、引き続き必要な予算額を確保するとともに、適正な執行を行うこと。</t>
    <phoneticPr fontId="5"/>
  </si>
  <si>
    <t>点検対象外</t>
    <rPh sb="0" eb="5">
      <t>テンケンタイショウガイ</t>
    </rPh>
    <phoneticPr fontId="5"/>
  </si>
  <si>
    <t>総務課長　大西　友弘</t>
    <rPh sb="0" eb="2">
      <t>ソウム</t>
    </rPh>
    <rPh sb="2" eb="4">
      <t>カチョウ</t>
    </rPh>
    <rPh sb="5" eb="7">
      <t>オオニシ</t>
    </rPh>
    <rPh sb="8" eb="9">
      <t>トモ</t>
    </rPh>
    <rPh sb="9" eb="10">
      <t>ヒロシ</t>
    </rPh>
    <phoneticPr fontId="5"/>
  </si>
  <si>
    <t>被保険者期間中の保険料納付記録に基づき裁定された厚生年金を適切に給付する。
27年度　給付費　232,734億円　受給者　33,210千人
28年度　給付費　233,640億円　受給者　33,884千人
29年度　給付費　235,437億円　受給者　34,441千人</t>
    <rPh sb="107" eb="110">
      <t>キュウフヒ</t>
    </rPh>
    <rPh sb="118" eb="120">
      <t>オクエン</t>
    </rPh>
    <rPh sb="121" eb="124">
      <t>ジュキュウシャ</t>
    </rPh>
    <rPh sb="131" eb="133">
      <t>センニン</t>
    </rPh>
    <phoneticPr fontId="5"/>
  </si>
  <si>
    <t>１件当たり給付費の減等による。</t>
    <rPh sb="1" eb="2">
      <t>ケン</t>
    </rPh>
    <rPh sb="2" eb="3">
      <t>ア</t>
    </rPh>
    <rPh sb="5" eb="8">
      <t>キュウフヒ</t>
    </rPh>
    <rPh sb="9" eb="10">
      <t>ゲン</t>
    </rPh>
    <rPh sb="10" eb="11">
      <t>トウ</t>
    </rPh>
    <phoneticPr fontId="5"/>
  </si>
  <si>
    <t>-</t>
    <phoneticPr fontId="5"/>
  </si>
  <si>
    <t>738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</si>
</sst>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108857</xdr:colOff>
      <xdr:row>741</xdr:row>
      <xdr:rowOff>95250</xdr:rowOff>
    </xdr:from>
    <xdr:to>
      <xdr:col>43</xdr:col>
      <xdr:colOff>107383</xdr:colOff>
      <xdr:row>752</xdr:row>
      <xdr:rowOff>254909</xdr:rowOff>
    </xdr:to>
    <xdr:grpSp>
      <xdr:nvGrpSpPr>
        <xdr:cNvPr id="2" name="グループ化 1"/>
        <xdr:cNvGrpSpPr>
          <a:grpSpLocks/>
        </xdr:cNvGrpSpPr>
      </xdr:nvGrpSpPr>
      <xdr:grpSpPr bwMode="auto">
        <a:xfrm>
          <a:off x="1937657" y="48571150"/>
          <a:ext cx="6907326" cy="4071259"/>
          <a:chOff x="3365500" y="28384500"/>
          <a:chExt cx="6441211" cy="3454400"/>
        </a:xfrm>
      </xdr:grpSpPr>
      <xdr:sp macro="" textlink="">
        <xdr:nvSpPr>
          <xdr:cNvPr id="3" name="角丸四角形 2"/>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年金受給者等</a:t>
            </a:r>
          </a:p>
        </xdr:txBody>
      </xdr:sp>
      <xdr:cxnSp macro="">
        <xdr:nvCxnSpPr>
          <xdr:cNvPr id="5" name="直線矢印コネクタ 4"/>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r>
              <a:rPr kumimoji="1" lang="ja-JP" altLang="en-US" sz="1200"/>
              <a:t>（厚生年金法等に基づく、老齢、障害又は死亡等に関して必要な給付の支払）</a:t>
            </a:r>
            <a:endParaRPr kumimoji="1" lang="en-US" altLang="ja-JP" sz="1200"/>
          </a:p>
          <a:p>
            <a:endParaRPr kumimoji="1" lang="en-US" altLang="ja-JP" sz="1200"/>
          </a:p>
          <a:p>
            <a:r>
              <a:rPr kumimoji="1" lang="ja-JP" altLang="en-US" sz="1200"/>
              <a:t>　</a:t>
            </a:r>
            <a:r>
              <a:rPr kumimoji="1" lang="en-US" altLang="ja-JP" sz="1200"/>
              <a:t>23,543,722</a:t>
            </a:r>
            <a:r>
              <a:rPr kumimoji="1" lang="ja-JP" altLang="en-US" sz="1200"/>
              <a:t>百万円（平成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771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102</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553</v>
      </c>
      <c r="AF5" s="721"/>
      <c r="AG5" s="721"/>
      <c r="AH5" s="721"/>
      <c r="AI5" s="721"/>
      <c r="AJ5" s="721"/>
      <c r="AK5" s="721"/>
      <c r="AL5" s="721"/>
      <c r="AM5" s="721"/>
      <c r="AN5" s="721"/>
      <c r="AO5" s="721"/>
      <c r="AP5" s="722"/>
      <c r="AQ5" s="723" t="s">
        <v>619</v>
      </c>
      <c r="AR5" s="724"/>
      <c r="AS5" s="724"/>
      <c r="AT5" s="724"/>
      <c r="AU5" s="724"/>
      <c r="AV5" s="724"/>
      <c r="AW5" s="724"/>
      <c r="AX5" s="725"/>
    </row>
    <row r="6" spans="1:50" ht="39" customHeight="1" x14ac:dyDescent="0.15">
      <c r="A6" s="728" t="s">
        <v>4</v>
      </c>
      <c r="B6" s="729"/>
      <c r="C6" s="729"/>
      <c r="D6" s="729"/>
      <c r="E6" s="729"/>
      <c r="F6" s="729"/>
      <c r="G6" s="884" t="str">
        <f>入力規則等!F39</f>
        <v>年金特別会計厚生年金勘定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609</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610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24342400</v>
      </c>
      <c r="Q13" s="98"/>
      <c r="R13" s="98"/>
      <c r="S13" s="98"/>
      <c r="T13" s="98"/>
      <c r="U13" s="98"/>
      <c r="V13" s="99"/>
      <c r="W13" s="97">
        <v>24200102</v>
      </c>
      <c r="X13" s="98"/>
      <c r="Y13" s="98"/>
      <c r="Z13" s="98"/>
      <c r="AA13" s="98"/>
      <c r="AB13" s="98"/>
      <c r="AC13" s="99"/>
      <c r="AD13" s="97">
        <v>24170736</v>
      </c>
      <c r="AE13" s="98"/>
      <c r="AF13" s="98"/>
      <c r="AG13" s="98"/>
      <c r="AH13" s="98"/>
      <c r="AI13" s="98"/>
      <c r="AJ13" s="99"/>
      <c r="AK13" s="97">
        <v>24267630</v>
      </c>
      <c r="AL13" s="98"/>
      <c r="AM13" s="98"/>
      <c r="AN13" s="98"/>
      <c r="AO13" s="98"/>
      <c r="AP13" s="98"/>
      <c r="AQ13" s="99"/>
      <c r="AR13" s="94">
        <v>24196636</v>
      </c>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556</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612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556</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24342400</v>
      </c>
      <c r="Q18" s="104"/>
      <c r="R18" s="104"/>
      <c r="S18" s="104"/>
      <c r="T18" s="104"/>
      <c r="U18" s="104"/>
      <c r="V18" s="105"/>
      <c r="W18" s="103">
        <f>SUM(W13:AC17)</f>
        <v>24200102</v>
      </c>
      <c r="X18" s="104"/>
      <c r="Y18" s="104"/>
      <c r="Z18" s="104"/>
      <c r="AA18" s="104"/>
      <c r="AB18" s="104"/>
      <c r="AC18" s="105"/>
      <c r="AD18" s="103">
        <f>SUM(AD13:AJ17)</f>
        <v>24170736</v>
      </c>
      <c r="AE18" s="104"/>
      <c r="AF18" s="104"/>
      <c r="AG18" s="104"/>
      <c r="AH18" s="104"/>
      <c r="AI18" s="104"/>
      <c r="AJ18" s="105"/>
      <c r="AK18" s="103">
        <f>SUM(AK13:AQ17)</f>
        <v>24267630</v>
      </c>
      <c r="AL18" s="104"/>
      <c r="AM18" s="104"/>
      <c r="AN18" s="104"/>
      <c r="AO18" s="104"/>
      <c r="AP18" s="104"/>
      <c r="AQ18" s="105"/>
      <c r="AR18" s="103">
        <f>SUM(AR13:AX17)</f>
        <v>24196636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23273398</v>
      </c>
      <c r="Q19" s="98"/>
      <c r="R19" s="98"/>
      <c r="S19" s="98"/>
      <c r="T19" s="98"/>
      <c r="U19" s="98"/>
      <c r="V19" s="99"/>
      <c r="W19" s="97">
        <v>23363962</v>
      </c>
      <c r="X19" s="98"/>
      <c r="Y19" s="98"/>
      <c r="Z19" s="98"/>
      <c r="AA19" s="98"/>
      <c r="AB19" s="98"/>
      <c r="AC19" s="99"/>
      <c r="AD19" s="97">
        <v>23543722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0.95608477389246749</v>
      </c>
      <c r="Q20" s="539"/>
      <c r="R20" s="539"/>
      <c r="S20" s="539"/>
      <c r="T20" s="539"/>
      <c r="U20" s="539"/>
      <c r="V20" s="539"/>
      <c r="W20" s="539">
        <f t="shared" ref="W20" si="0">IF(W18=0, "-", SUM(W19)/W18)</f>
        <v>0.96544890595915667</v>
      </c>
      <c r="X20" s="539"/>
      <c r="Y20" s="539"/>
      <c r="Z20" s="539"/>
      <c r="AA20" s="539"/>
      <c r="AB20" s="539"/>
      <c r="AC20" s="539"/>
      <c r="AD20" s="539">
        <f t="shared" ref="AD20" si="1">IF(AD18=0, "-", SUM(AD19)/AD18)</f>
        <v>0.97405896121657198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0.95608477389246749</v>
      </c>
      <c r="Q21" s="539"/>
      <c r="R21" s="539"/>
      <c r="S21" s="539"/>
      <c r="T21" s="539"/>
      <c r="U21" s="539"/>
      <c r="V21" s="539"/>
      <c r="W21" s="539">
        <f t="shared" ref="W21" si="2">IF(W19=0, "-", SUM(W19)/SUM(W13,W14))</f>
        <v>0.96544890595915667</v>
      </c>
      <c r="X21" s="539"/>
      <c r="Y21" s="539"/>
      <c r="Z21" s="539"/>
      <c r="AA21" s="539"/>
      <c r="AB21" s="539"/>
      <c r="AC21" s="539"/>
      <c r="AD21" s="539">
        <f t="shared" ref="AD21" si="3">IF(AD19=0, "-", SUM(AD19)/SUM(AD13,AD14))</f>
        <v>0.97405896121657198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599</v>
      </c>
      <c r="H23" s="184"/>
      <c r="I23" s="184"/>
      <c r="J23" s="184"/>
      <c r="K23" s="184"/>
      <c r="L23" s="184"/>
      <c r="M23" s="184"/>
      <c r="N23" s="184"/>
      <c r="O23" s="185"/>
      <c r="P23" s="94">
        <v>24267630</v>
      </c>
      <c r="Q23" s="95"/>
      <c r="R23" s="95"/>
      <c r="S23" s="95"/>
      <c r="T23" s="95"/>
      <c r="U23" s="95"/>
      <c r="V23" s="96"/>
      <c r="W23" s="94">
        <v>24196636</v>
      </c>
      <c r="X23" s="95"/>
      <c r="Y23" s="95"/>
      <c r="Z23" s="95"/>
      <c r="AA23" s="95"/>
      <c r="AB23" s="95"/>
      <c r="AC23" s="96"/>
      <c r="AD23" s="206" t="s">
        <v>621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24267630</v>
      </c>
      <c r="Q29" s="226"/>
      <c r="R29" s="226"/>
      <c r="S29" s="226"/>
      <c r="T29" s="226"/>
      <c r="U29" s="226"/>
      <c r="V29" s="227"/>
      <c r="W29" s="225">
        <f>AR13</f>
        <v>24196636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t="s">
        <v>557</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557</v>
      </c>
      <c r="AC32" s="551"/>
      <c r="AD32" s="551"/>
      <c r="AE32" s="362" t="s">
        <v>575</v>
      </c>
      <c r="AF32" s="363"/>
      <c r="AG32" s="363"/>
      <c r="AH32" s="363"/>
      <c r="AI32" s="362" t="s">
        <v>557</v>
      </c>
      <c r="AJ32" s="363"/>
      <c r="AK32" s="363"/>
      <c r="AL32" s="363"/>
      <c r="AM32" s="362" t="s">
        <v>557</v>
      </c>
      <c r="AN32" s="363"/>
      <c r="AO32" s="363"/>
      <c r="AP32" s="363"/>
      <c r="AQ32" s="100" t="s">
        <v>558</v>
      </c>
      <c r="AR32" s="101"/>
      <c r="AS32" s="101"/>
      <c r="AT32" s="102"/>
      <c r="AU32" s="363" t="s">
        <v>573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607</v>
      </c>
      <c r="AC33" s="522"/>
      <c r="AD33" s="522"/>
      <c r="AE33" s="362" t="s">
        <v>569</v>
      </c>
      <c r="AF33" s="363"/>
      <c r="AG33" s="363"/>
      <c r="AH33" s="363"/>
      <c r="AI33" s="362" t="s">
        <v>558</v>
      </c>
      <c r="AJ33" s="363"/>
      <c r="AK33" s="363"/>
      <c r="AL33" s="363"/>
      <c r="AM33" s="362" t="s">
        <v>558</v>
      </c>
      <c r="AN33" s="363"/>
      <c r="AO33" s="363"/>
      <c r="AP33" s="363"/>
      <c r="AQ33" s="100" t="s">
        <v>558</v>
      </c>
      <c r="AR33" s="101"/>
      <c r="AS33" s="101"/>
      <c r="AT33" s="102"/>
      <c r="AU33" s="363" t="s">
        <v>568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575</v>
      </c>
      <c r="AF34" s="363"/>
      <c r="AG34" s="363"/>
      <c r="AH34" s="363"/>
      <c r="AI34" s="362" t="s">
        <v>558</v>
      </c>
      <c r="AJ34" s="363"/>
      <c r="AK34" s="363"/>
      <c r="AL34" s="363"/>
      <c r="AM34" s="362" t="s">
        <v>575</v>
      </c>
      <c r="AN34" s="363"/>
      <c r="AO34" s="363"/>
      <c r="AP34" s="363"/>
      <c r="AQ34" s="100" t="s">
        <v>573</v>
      </c>
      <c r="AR34" s="101"/>
      <c r="AS34" s="101"/>
      <c r="AT34" s="102"/>
      <c r="AU34" s="363" t="s">
        <v>568</v>
      </c>
      <c r="AV34" s="363"/>
      <c r="AW34" s="363"/>
      <c r="AX34" s="365"/>
    </row>
    <row r="35" spans="1:50" ht="23.25" customHeight="1" x14ac:dyDescent="0.15">
      <c r="A35" s="904" t="s">
        <v>528</v>
      </c>
      <c r="B35" s="905"/>
      <c r="C35" s="905"/>
      <c r="D35" s="905"/>
      <c r="E35" s="905"/>
      <c r="F35" s="906"/>
      <c r="G35" s="910" t="s">
        <v>558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6"/>
      <c r="C82" s="552"/>
      <c r="D82" s="552"/>
      <c r="E82" s="552"/>
      <c r="F82" s="553"/>
      <c r="G82" s="501" t="s">
        <v>560</v>
      </c>
      <c r="H82" s="501"/>
      <c r="I82" s="501"/>
      <c r="J82" s="501"/>
      <c r="K82" s="501"/>
      <c r="L82" s="501"/>
      <c r="M82" s="501"/>
      <c r="N82" s="501"/>
      <c r="O82" s="501"/>
      <c r="P82" s="501"/>
      <c r="Q82" s="501"/>
      <c r="R82" s="501"/>
      <c r="S82" s="501"/>
      <c r="T82" s="501"/>
      <c r="U82" s="501"/>
      <c r="V82" s="501"/>
      <c r="W82" s="501"/>
      <c r="X82" s="501"/>
      <c r="Y82" s="501"/>
      <c r="Z82" s="501"/>
      <c r="AA82" s="756"/>
      <c r="AB82" s="500" t="s">
        <v>620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7"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557</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561</v>
      </c>
      <c r="H87" s="158"/>
      <c r="I87" s="158"/>
      <c r="J87" s="158"/>
      <c r="K87" s="158"/>
      <c r="L87" s="158"/>
      <c r="M87" s="158"/>
      <c r="N87" s="158"/>
      <c r="O87" s="229"/>
      <c r="P87" s="158" t="s">
        <v>562</v>
      </c>
      <c r="Q87" s="806"/>
      <c r="R87" s="806"/>
      <c r="S87" s="806"/>
      <c r="T87" s="806"/>
      <c r="U87" s="806"/>
      <c r="V87" s="806"/>
      <c r="W87" s="806"/>
      <c r="X87" s="807"/>
      <c r="Y87" s="759" t="s">
        <v>62</v>
      </c>
      <c r="Z87" s="760"/>
      <c r="AA87" s="761"/>
      <c r="AB87" s="551" t="s">
        <v>563</v>
      </c>
      <c r="AC87" s="551"/>
      <c r="AD87" s="551"/>
      <c r="AE87" s="362">
        <v>232734</v>
      </c>
      <c r="AF87" s="363"/>
      <c r="AG87" s="363"/>
      <c r="AH87" s="363"/>
      <c r="AI87" s="362">
        <v>233640</v>
      </c>
      <c r="AJ87" s="363"/>
      <c r="AK87" s="363"/>
      <c r="AL87" s="363"/>
      <c r="AM87" s="362">
        <v>235437</v>
      </c>
      <c r="AN87" s="363"/>
      <c r="AO87" s="363"/>
      <c r="AP87" s="363"/>
      <c r="AQ87" s="100" t="s">
        <v>557</v>
      </c>
      <c r="AR87" s="101"/>
      <c r="AS87" s="101"/>
      <c r="AT87" s="102"/>
      <c r="AU87" s="363" t="s">
        <v>557</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t="s">
        <v>563</v>
      </c>
      <c r="AC88" s="522"/>
      <c r="AD88" s="522"/>
      <c r="AE88" s="362">
        <v>243424</v>
      </c>
      <c r="AF88" s="363"/>
      <c r="AG88" s="363"/>
      <c r="AH88" s="363"/>
      <c r="AI88" s="362">
        <v>242001</v>
      </c>
      <c r="AJ88" s="363"/>
      <c r="AK88" s="363"/>
      <c r="AL88" s="363"/>
      <c r="AM88" s="362">
        <v>241707</v>
      </c>
      <c r="AN88" s="363"/>
      <c r="AO88" s="363"/>
      <c r="AP88" s="363"/>
      <c r="AQ88" s="100" t="s">
        <v>558</v>
      </c>
      <c r="AR88" s="101"/>
      <c r="AS88" s="101"/>
      <c r="AT88" s="102"/>
      <c r="AU88" s="363">
        <v>242676</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v>96</v>
      </c>
      <c r="AF89" s="363"/>
      <c r="AG89" s="363"/>
      <c r="AH89" s="363"/>
      <c r="AI89" s="362">
        <v>97</v>
      </c>
      <c r="AJ89" s="363"/>
      <c r="AK89" s="363"/>
      <c r="AL89" s="363"/>
      <c r="AM89" s="362">
        <v>97</v>
      </c>
      <c r="AN89" s="363"/>
      <c r="AO89" s="363"/>
      <c r="AP89" s="363"/>
      <c r="AQ89" s="100" t="s">
        <v>608</v>
      </c>
      <c r="AR89" s="101"/>
      <c r="AS89" s="101"/>
      <c r="AT89" s="102"/>
      <c r="AU89" s="363" t="s">
        <v>608</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565</v>
      </c>
      <c r="AC101" s="551"/>
      <c r="AD101" s="551"/>
      <c r="AE101" s="362">
        <v>33210</v>
      </c>
      <c r="AF101" s="363"/>
      <c r="AG101" s="363"/>
      <c r="AH101" s="364"/>
      <c r="AI101" s="362">
        <v>33884</v>
      </c>
      <c r="AJ101" s="363"/>
      <c r="AK101" s="363"/>
      <c r="AL101" s="364"/>
      <c r="AM101" s="362">
        <v>34441</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33051</v>
      </c>
      <c r="AF102" s="356"/>
      <c r="AG102" s="356"/>
      <c r="AH102" s="356"/>
      <c r="AI102" s="356">
        <v>33768</v>
      </c>
      <c r="AJ102" s="356"/>
      <c r="AK102" s="356"/>
      <c r="AL102" s="356"/>
      <c r="AM102" s="356">
        <v>34460</v>
      </c>
      <c r="AN102" s="356"/>
      <c r="AO102" s="356"/>
      <c r="AP102" s="356"/>
      <c r="AQ102" s="821">
        <v>35138</v>
      </c>
      <c r="AR102" s="822"/>
      <c r="AS102" s="822"/>
      <c r="AT102" s="823"/>
      <c r="AU102" s="821">
        <v>35656</v>
      </c>
      <c r="AV102" s="822"/>
      <c r="AW102" s="822"/>
      <c r="AX102" s="823"/>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567</v>
      </c>
      <c r="AF116" s="356"/>
      <c r="AG116" s="356"/>
      <c r="AH116" s="356"/>
      <c r="AI116" s="356" t="s">
        <v>568</v>
      </c>
      <c r="AJ116" s="356"/>
      <c r="AK116" s="356"/>
      <c r="AL116" s="356"/>
      <c r="AM116" s="356" t="s">
        <v>558</v>
      </c>
      <c r="AN116" s="356"/>
      <c r="AO116" s="356"/>
      <c r="AP116" s="356"/>
      <c r="AQ116" s="362" t="s">
        <v>567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568</v>
      </c>
      <c r="AF117" s="304"/>
      <c r="AG117" s="304"/>
      <c r="AH117" s="304"/>
      <c r="AI117" s="304" t="s">
        <v>567</v>
      </c>
      <c r="AJ117" s="304"/>
      <c r="AK117" s="304"/>
      <c r="AL117" s="304"/>
      <c r="AM117" s="304" t="s">
        <v>558</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616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557</v>
      </c>
      <c r="AV133" s="133"/>
      <c r="AW133" s="134" t="s">
        <v>300</v>
      </c>
      <c r="AX133" s="135"/>
    </row>
    <row r="134" spans="1:50" ht="39.75" customHeight="1" x14ac:dyDescent="0.15">
      <c r="A134" s="1001"/>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557</v>
      </c>
      <c r="AF134" s="101"/>
      <c r="AG134" s="101"/>
      <c r="AH134" s="101"/>
      <c r="AI134" s="264" t="s">
        <v>557</v>
      </c>
      <c r="AJ134" s="101"/>
      <c r="AK134" s="101"/>
      <c r="AL134" s="101"/>
      <c r="AM134" s="264" t="s">
        <v>557</v>
      </c>
      <c r="AN134" s="101"/>
      <c r="AO134" s="101"/>
      <c r="AP134" s="101"/>
      <c r="AQ134" s="264" t="s">
        <v>574</v>
      </c>
      <c r="AR134" s="101"/>
      <c r="AS134" s="101"/>
      <c r="AT134" s="101"/>
      <c r="AU134" s="264" t="s">
        <v>576</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570</v>
      </c>
      <c r="AF135" s="101"/>
      <c r="AG135" s="101"/>
      <c r="AH135" s="101"/>
      <c r="AI135" s="264" t="s">
        <v>573</v>
      </c>
      <c r="AJ135" s="101"/>
      <c r="AK135" s="101"/>
      <c r="AL135" s="101"/>
      <c r="AM135" s="264" t="s">
        <v>578</v>
      </c>
      <c r="AN135" s="101"/>
      <c r="AO135" s="101"/>
      <c r="AP135" s="101"/>
      <c r="AQ135" s="264" t="s">
        <v>575</v>
      </c>
      <c r="AR135" s="101"/>
      <c r="AS135" s="101"/>
      <c r="AT135" s="101"/>
      <c r="AU135" s="264" t="s">
        <v>576</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570</v>
      </c>
      <c r="H154" s="158"/>
      <c r="I154" s="158"/>
      <c r="J154" s="158"/>
      <c r="K154" s="158"/>
      <c r="L154" s="158"/>
      <c r="M154" s="158"/>
      <c r="N154" s="158"/>
      <c r="O154" s="158"/>
      <c r="P154" s="229"/>
      <c r="Q154" s="157" t="s">
        <v>571</v>
      </c>
      <c r="R154" s="158"/>
      <c r="S154" s="158"/>
      <c r="T154" s="158"/>
      <c r="U154" s="158"/>
      <c r="V154" s="158"/>
      <c r="W154" s="158"/>
      <c r="X154" s="158"/>
      <c r="Y154" s="158"/>
      <c r="Z154" s="158"/>
      <c r="AA154" s="930"/>
      <c r="AB154" s="253" t="s">
        <v>570</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572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15">
      <c r="A433" s="1001"/>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578</v>
      </c>
      <c r="AF433" s="101"/>
      <c r="AG433" s="101"/>
      <c r="AH433" s="101"/>
      <c r="AI433" s="100" t="s">
        <v>558</v>
      </c>
      <c r="AJ433" s="101"/>
      <c r="AK433" s="101"/>
      <c r="AL433" s="101"/>
      <c r="AM433" s="100" t="s">
        <v>557</v>
      </c>
      <c r="AN433" s="101"/>
      <c r="AO433" s="101"/>
      <c r="AP433" s="102"/>
      <c r="AQ433" s="100" t="s">
        <v>569</v>
      </c>
      <c r="AR433" s="101"/>
      <c r="AS433" s="101"/>
      <c r="AT433" s="102"/>
      <c r="AU433" s="101" t="s">
        <v>569</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578</v>
      </c>
      <c r="AF434" s="101"/>
      <c r="AG434" s="101"/>
      <c r="AH434" s="102"/>
      <c r="AI434" s="100" t="s">
        <v>558</v>
      </c>
      <c r="AJ434" s="101"/>
      <c r="AK434" s="101"/>
      <c r="AL434" s="101"/>
      <c r="AM434" s="100" t="s">
        <v>557</v>
      </c>
      <c r="AN434" s="101"/>
      <c r="AO434" s="101"/>
      <c r="AP434" s="102"/>
      <c r="AQ434" s="100" t="s">
        <v>569</v>
      </c>
      <c r="AR434" s="101"/>
      <c r="AS434" s="101"/>
      <c r="AT434" s="102"/>
      <c r="AU434" s="101" t="s">
        <v>569</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558</v>
      </c>
      <c r="AJ435" s="101"/>
      <c r="AK435" s="101"/>
      <c r="AL435" s="101"/>
      <c r="AM435" s="100" t="s">
        <v>576</v>
      </c>
      <c r="AN435" s="101"/>
      <c r="AO435" s="101"/>
      <c r="AP435" s="102"/>
      <c r="AQ435" s="100" t="s">
        <v>569</v>
      </c>
      <c r="AR435" s="101"/>
      <c r="AS435" s="101"/>
      <c r="AT435" s="102"/>
      <c r="AU435" s="101" t="s">
        <v>569</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557</v>
      </c>
      <c r="AR457" s="133"/>
      <c r="AS457" s="134" t="s">
        <v>356</v>
      </c>
      <c r="AT457" s="169"/>
      <c r="AU457" s="133" t="s">
        <v>579</v>
      </c>
      <c r="AV457" s="133"/>
      <c r="AW457" s="134" t="s">
        <v>300</v>
      </c>
      <c r="AX457" s="135"/>
    </row>
    <row r="458" spans="1:50" ht="23.25" customHeight="1" x14ac:dyDescent="0.15">
      <c r="A458" s="1001"/>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569</v>
      </c>
      <c r="AF458" s="101"/>
      <c r="AG458" s="101"/>
      <c r="AH458" s="101"/>
      <c r="AI458" s="100" t="s">
        <v>557</v>
      </c>
      <c r="AJ458" s="101"/>
      <c r="AK458" s="101"/>
      <c r="AL458" s="101"/>
      <c r="AM458" s="100" t="s">
        <v>569</v>
      </c>
      <c r="AN458" s="101"/>
      <c r="AO458" s="101"/>
      <c r="AP458" s="102"/>
      <c r="AQ458" s="100" t="s">
        <v>569</v>
      </c>
      <c r="AR458" s="101"/>
      <c r="AS458" s="101"/>
      <c r="AT458" s="102"/>
      <c r="AU458" s="101" t="s">
        <v>569</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569</v>
      </c>
      <c r="AF459" s="101"/>
      <c r="AG459" s="101"/>
      <c r="AH459" s="102"/>
      <c r="AI459" s="100" t="s">
        <v>569</v>
      </c>
      <c r="AJ459" s="101"/>
      <c r="AK459" s="101"/>
      <c r="AL459" s="101"/>
      <c r="AM459" s="100" t="s">
        <v>569</v>
      </c>
      <c r="AN459" s="101"/>
      <c r="AO459" s="101"/>
      <c r="AP459" s="102"/>
      <c r="AQ459" s="100" t="s">
        <v>569</v>
      </c>
      <c r="AR459" s="101"/>
      <c r="AS459" s="101"/>
      <c r="AT459" s="102"/>
      <c r="AU459" s="101" t="s">
        <v>579</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569</v>
      </c>
      <c r="AN460" s="101"/>
      <c r="AO460" s="101"/>
      <c r="AP460" s="102"/>
      <c r="AQ460" s="100" t="s">
        <v>569</v>
      </c>
      <c r="AR460" s="101"/>
      <c r="AS460" s="101"/>
      <c r="AT460" s="102"/>
      <c r="AU460" s="101" t="s">
        <v>579</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thickBot="1" x14ac:dyDescent="0.2">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9"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580</v>
      </c>
      <c r="AE702" s="903"/>
      <c r="AF702" s="903"/>
      <c r="AG702" s="892" t="s">
        <v>583</v>
      </c>
      <c r="AH702" s="893"/>
      <c r="AI702" s="893"/>
      <c r="AJ702" s="893"/>
      <c r="AK702" s="893"/>
      <c r="AL702" s="893"/>
      <c r="AM702" s="893"/>
      <c r="AN702" s="893"/>
      <c r="AO702" s="893"/>
      <c r="AP702" s="893"/>
      <c r="AQ702" s="893"/>
      <c r="AR702" s="893"/>
      <c r="AS702" s="893"/>
      <c r="AT702" s="893"/>
      <c r="AU702" s="893"/>
      <c r="AV702" s="893"/>
      <c r="AW702" s="893"/>
      <c r="AX702" s="894"/>
    </row>
    <row r="703" spans="1:50" ht="42"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580</v>
      </c>
      <c r="AE703" s="152"/>
      <c r="AF703" s="152"/>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5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580</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581</v>
      </c>
      <c r="AE705" s="737"/>
      <c r="AF705" s="737"/>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580</v>
      </c>
      <c r="AE708" s="672"/>
      <c r="AF708" s="672"/>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581</v>
      </c>
      <c r="AE709" s="152"/>
      <c r="AF709" s="152"/>
      <c r="AG709" s="668" t="s">
        <v>555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581</v>
      </c>
      <c r="AE710" s="152"/>
      <c r="AF710" s="152"/>
      <c r="AG710" s="668" t="s">
        <v>555</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580</v>
      </c>
      <c r="AE711" s="152"/>
      <c r="AF711" s="152"/>
      <c r="AG711" s="668" t="s">
        <v>587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581</v>
      </c>
      <c r="AE712" s="586"/>
      <c r="AF712" s="586"/>
      <c r="AG712" s="596" t="s">
        <v>566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8" t="s">
        <v>566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581</v>
      </c>
      <c r="AE714" s="594"/>
      <c r="AF714" s="595"/>
      <c r="AG714" s="693" t="s">
        <v>566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580</v>
      </c>
      <c r="AE715" s="672"/>
      <c r="AF715" s="781"/>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581</v>
      </c>
      <c r="AE716" s="763"/>
      <c r="AF716" s="763"/>
      <c r="AG716" s="668" t="s">
        <v>555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580</v>
      </c>
      <c r="AE717" s="152"/>
      <c r="AF717" s="152"/>
      <c r="AG717" s="668" t="s">
        <v>589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581</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581</v>
      </c>
      <c r="AE719" s="672"/>
      <c r="AF719" s="672"/>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591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618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9.25" customHeight="1" thickBot="1" x14ac:dyDescent="0.2">
      <c r="A731" s="622" t="s">
        <v>257</v>
      </c>
      <c r="B731" s="623"/>
      <c r="C731" s="623"/>
      <c r="D731" s="623"/>
      <c r="E731" s="624"/>
      <c r="F731" s="684" t="s">
        <v>617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622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2" customHeight="1" thickBot="1" x14ac:dyDescent="0.2">
      <c r="A735" s="615" t="s">
        <v>592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623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t="s">
        <v>613</v>
      </c>
      <c r="J739" s="106"/>
      <c r="K739" s="91" t="str">
        <f>IF(OR(I739="　", I739=""), "", "-")</f>
        <v/>
      </c>
      <c r="L739" s="107">
        <v>775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4.75" customHeight="1" x14ac:dyDescent="0.15">
      <c r="A781" s="556"/>
      <c r="B781" s="767"/>
      <c r="C781" s="767"/>
      <c r="D781" s="767"/>
      <c r="E781" s="767"/>
      <c r="F781" s="768"/>
      <c r="G781" s="449" t="s">
        <v>599</v>
      </c>
      <c r="H781" s="450"/>
      <c r="I781" s="450"/>
      <c r="J781" s="450"/>
      <c r="K781" s="451"/>
      <c r="L781" s="452" t="s">
        <v>600</v>
      </c>
      <c r="M781" s="587"/>
      <c r="N781" s="587"/>
      <c r="O781" s="587"/>
      <c r="P781" s="587"/>
      <c r="Q781" s="587"/>
      <c r="R781" s="587"/>
      <c r="S781" s="587"/>
      <c r="T781" s="587"/>
      <c r="U781" s="587"/>
      <c r="V781" s="587"/>
      <c r="W781" s="587"/>
      <c r="X781" s="588"/>
      <c r="Y781" s="455">
        <v>23543722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4.25" customHeight="1" x14ac:dyDescent="0.15">
      <c r="A782" s="556"/>
      <c r="B782" s="767"/>
      <c r="C782" s="767"/>
      <c r="D782" s="767"/>
      <c r="E782" s="767"/>
      <c r="F782" s="768"/>
      <c r="G782" s="346"/>
      <c r="H782" s="347"/>
      <c r="I782" s="347"/>
      <c r="J782" s="347"/>
      <c r="K782" s="348"/>
      <c r="L782" s="399" t="s">
        <v>601</v>
      </c>
      <c r="M782" s="613"/>
      <c r="N782" s="613"/>
      <c r="O782" s="613"/>
      <c r="P782" s="613"/>
      <c r="Q782" s="613"/>
      <c r="R782" s="613"/>
      <c r="S782" s="613"/>
      <c r="T782" s="613"/>
      <c r="U782" s="613"/>
      <c r="V782" s="613"/>
      <c r="W782" s="613"/>
      <c r="X782" s="614"/>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7.25" customHeight="1" x14ac:dyDescent="0.15">
      <c r="A783" s="556"/>
      <c r="B783" s="767"/>
      <c r="C783" s="767"/>
      <c r="D783" s="767"/>
      <c r="E783" s="767"/>
      <c r="F783" s="768"/>
      <c r="G783" s="346"/>
      <c r="H783" s="347"/>
      <c r="I783" s="347"/>
      <c r="J783" s="347"/>
      <c r="K783" s="348"/>
      <c r="L783" s="399" t="s">
        <v>602</v>
      </c>
      <c r="M783" s="613"/>
      <c r="N783" s="613"/>
      <c r="O783" s="613"/>
      <c r="P783" s="613"/>
      <c r="Q783" s="613"/>
      <c r="R783" s="613"/>
      <c r="S783" s="613"/>
      <c r="T783" s="613"/>
      <c r="U783" s="613"/>
      <c r="V783" s="613"/>
      <c r="W783" s="613"/>
      <c r="X783" s="614"/>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t="s">
        <v>603</v>
      </c>
      <c r="M784" s="613"/>
      <c r="N784" s="613"/>
      <c r="O784" s="613"/>
      <c r="P784" s="613"/>
      <c r="Q784" s="613"/>
      <c r="R784" s="613"/>
      <c r="S784" s="613"/>
      <c r="T784" s="613"/>
      <c r="U784" s="613"/>
      <c r="V784" s="613"/>
      <c r="W784" s="613"/>
      <c r="X784" s="614"/>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23543722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604</v>
      </c>
      <c r="D837" s="416"/>
      <c r="E837" s="416"/>
      <c r="F837" s="416"/>
      <c r="G837" s="416"/>
      <c r="H837" s="416"/>
      <c r="I837" s="416"/>
      <c r="J837" s="417" t="s">
        <v>466</v>
      </c>
      <c r="K837" s="418"/>
      <c r="L837" s="418"/>
      <c r="M837" s="418"/>
      <c r="N837" s="418"/>
      <c r="O837" s="418"/>
      <c r="P837" s="426" t="s">
        <v>605</v>
      </c>
      <c r="Q837" s="315"/>
      <c r="R837" s="315"/>
      <c r="S837" s="315"/>
      <c r="T837" s="315"/>
      <c r="U837" s="315"/>
      <c r="V837" s="315"/>
      <c r="W837" s="315"/>
      <c r="X837" s="315"/>
      <c r="Y837" s="316">
        <v>23543722</v>
      </c>
      <c r="Z837" s="317"/>
      <c r="AA837" s="317"/>
      <c r="AB837" s="318"/>
      <c r="AC837" s="326" t="s">
        <v>196</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606</v>
      </c>
      <c r="F1102" s="899"/>
      <c r="G1102" s="899"/>
      <c r="H1102" s="899"/>
      <c r="I1102" s="899"/>
      <c r="J1102" s="417" t="s">
        <v>558</v>
      </c>
      <c r="K1102" s="418"/>
      <c r="L1102" s="418"/>
      <c r="M1102" s="418"/>
      <c r="N1102" s="418"/>
      <c r="O1102" s="418"/>
      <c r="P1102" s="426" t="s">
        <v>606</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569</v>
      </c>
      <c r="AI1102" s="322"/>
      <c r="AJ1102" s="322"/>
      <c r="AK1102" s="322"/>
      <c r="AL1102" s="323" t="s">
        <v>557</v>
      </c>
      <c r="AM1102" s="324"/>
      <c r="AN1102" s="324"/>
      <c r="AO1102" s="325"/>
      <c r="AP1102" s="319" t="s">
        <v>557</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5:Y790">
    <cfRule type="expression" dxfId="2787" priority="13685">
      <formula>IF(RIGHT(TEXT(Y785,"0.#"),1)=".",FALSE,TRUE)</formula>
    </cfRule>
    <cfRule type="expression" dxfId="2786" priority="13686">
      <formula>IF(RIGHT(TEXT(Y785,"0.#"),1)=".",TRUE,FALSE)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580</v>
      </c>
      <c r="M2" s="13" t="str">
        <f>IF(L2="","",K2)</f>
        <v>社会保障</v>
      </c>
      <c r="N2" s="13" t="str">
        <f>IF(M2="","",IF(N1&lt;&gt;"",CONCATENATE(N1,"、",M2),M2))</f>
        <v>社会保障</v>
      </c>
      <c r="O2" s="13"/>
      <c r="P2" s="12" t="s">
        <v>190</v>
      </c>
      <c r="Q2" s="17" t="s">
        <v>580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580</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580</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2" sqref="AE12:AH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2018-08-17T04:51:10Z</cp:lastPrinted>
  <dcterms:created xsi:type="dcterms:W3CDTF">2012-03-13T00:50:25Z</dcterms:created>
  <dcterms:modified xsi:type="dcterms:W3CDTF">2020-11-18T07:40:25Z</dcterms:modified>
</cp:coreProperties>
</file>