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6300_社会・援護局（援護）　事業課\02 経理係\Ｂ文書\H30Ｂ文書\H30作業依頼\☆行政事業レビュー\最終公表版\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755"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<sst xmlns="http://schemas.openxmlformats.org/spreadsheetml/2006/main" count="2897" uniqueCount="640">
  <si>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</si>
  <si>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</si>
  <si>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</si>
  <si>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</si>
  <si>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</si>
  <si>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</si>
  <si>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</si>
  <si>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</si>
  <si>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</si>
  <si>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</si>
  <si>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</si>
  <si>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</si>
  <si>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</si>
  <si>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</si>
  <si>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</si>
  <si>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</si>
  <si>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</si>
  <si>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</si>
  <si>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</si>
  <si>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</si>
  <si>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</si>
  <si>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</si>
  <si>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</si>
  <si>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</si>
  <si>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</si>
  <si>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</si>
  <si>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</si>
  <si>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</si>
  <si>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</si>
  <si>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</si>
  <si>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</si>
  <si>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</si>
  <si>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</si>
  <si>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</si>
  <si>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</si>
  <si>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</si>
  <si>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</si>
  <si>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</si>
  <si>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</si>
  <si>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</si>
  <si>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</si>
  <si>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</si>
  <si>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</si>
  <si>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</si>
  <si>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</si>
  <si>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</si>
  <si>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</si>
  <si>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</si>
  <si>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</si>
  <si>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</si>
  <si>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</si>
  <si>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</si>
  <si>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</si>
  <si>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</si>
  <si>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</si>
  <si>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</si>
  <si>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</si>
  <si>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</si>
  <si>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</si>
  <si>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</si>
  <si>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</si>
  <si>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</si>
  <si>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</si>
  <si>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</si>
  <si>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</si>
  <si>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</si>
  <si>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</si>
  <si>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</si>
  <si>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</si>
  <si>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</si>
  <si>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</si>
  <si>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</si>
  <si>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</si>
  <si>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</si>
  <si>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</si>
  <si>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</si>
  <si>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</si>
  <si>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</si>
  <si>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</si>
  <si>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</si>
  <si>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</si>
  <si>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</si>
  <si>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</si>
  <si>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</si>
  <si>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</si>
  <si>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</si>
  <si>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</si>
  <si>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</si>
  <si>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</si>
  <si>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</si>
  <si>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</si>
  <si>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</si>
  <si>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</si>
  <si>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</si>
  <si>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</si>
  <si>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</si>
  <si>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</si>
  <si>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</si>
  <si>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</si>
  <si>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</si>
  <si>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</si>
  <si>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</si>
  <si>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</si>
  <si>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</si>
  <si>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</si>
  <si>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</si>
  <si>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</si>
  <si>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</si>
  <si>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</si>
  <si>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</si>
  <si>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</si>
  <si>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</si>
  <si>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</si>
  <si>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</si>
  <si>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</si>
  <si>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</si>
  <si>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</si>
  <si>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</si>
  <si>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</si>
  <si>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</si>
  <si>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</si>
  <si>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</si>
  <si>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</si>
  <si>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</si>
  <si>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</si>
  <si>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</si>
  <si>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</si>
  <si>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</si>
  <si>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</si>
  <si>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</si>
  <si>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</si>
  <si>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</si>
  <si>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</si>
  <si>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</si>
  <si>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</si>
  <si>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</si>
  <si>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</si>
  <si>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</si>
  <si>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</si>
  <si>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</si>
  <si>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</si>
  <si>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</si>
  <si>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</si>
  <si>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</si>
  <si>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</si>
  <si>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</si>
  <si>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</si>
  <si>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</si>
  <si>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</si>
  <si>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</si>
  <si>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</si>
  <si>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</si>
  <si>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</si>
  <si>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</si>
  <si>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</si>
  <si>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</si>
  <si>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</si>
  <si>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</si>
  <si>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</si>
  <si>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</si>
  <si>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</si>
  <si>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</si>
  <si>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</si>
  <si>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</si>
  <si>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</si>
  <si>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</si>
  <si>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</si>
  <si>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</si>
  <si>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</si>
  <si>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</si>
  <si>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</si>
  <si>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</si>
  <si>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</si>
  <si>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</si>
  <si>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</si>
  <si>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</si>
  <si>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</si>
  <si>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</si>
  <si>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</si>
  <si>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</si>
  <si>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</si>
  <si>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</si>
  <si>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</si>
  <si>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</si>
  <si>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</si>
  <si>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</si>
  <si>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</si>
  <si>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</si>
  <si>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</si>
  <si>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</si>
  <si>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</si>
  <si>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</si>
  <si>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</si>
  <si>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</si>
  <si>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</si>
  <si>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</si>
  <si>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</si>
  <si>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</si>
  <si>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</si>
  <si>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</si>
  <si>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</si>
  <si>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</si>
  <si>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</si>
  <si>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</si>
  <si>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</si>
  <si>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</si>
  <si>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</si>
  <si>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</si>
  <si>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</si>
  <si>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</si>
  <si>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</si>
  <si>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</si>
  <si>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</si>
  <si>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</si>
  <si>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</si>
  <si>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</si>
  <si>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</si>
  <si>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</si>
  <si>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</si>
  <si>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</si>
  <si>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</si>
  <si>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</si>
  <si>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</si>
  <si>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</si>
  <si>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</si>
  <si>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</si>
  <si>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</si>
  <si>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</si>
  <si>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</si>
  <si>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</si>
  <si>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</si>
  <si>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</si>
  <si>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</si>
  <si>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</si>
  <si>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</si>
  <si>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</si>
  <si>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</si>
  <si>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</si>
  <si>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</si>
  <si>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</si>
  <si>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</si>
  <si>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</si>
  <si>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</si>
  <si>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</si>
  <si>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</si>
  <si>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</si>
  <si>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</si>
  <si>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</si>
  <si>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</si>
  <si>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</si>
  <si>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</si>
  <si>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</si>
  <si>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</si>
  <si>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</si>
  <si>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</si>
  <si>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</si>
  <si>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</si>
  <si>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</si>
  <si>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</si>
  <si>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</si>
  <si>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</si>
  <si>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</si>
  <si>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</si>
  <si>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</si>
  <si>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</si>
  <si>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</si>
  <si>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</si>
  <si>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</si>
  <si>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</si>
  <si>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</si>
  <si>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</si>
  <si>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</si>
  <si>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</si>
  <si>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</si>
  <si>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</si>
  <si>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</si>
  <si>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</si>
  <si>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</si>
  <si>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</si>
  <si>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</si>
  <si>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</si>
  <si>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</si>
  <si>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</si>
  <si>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</si>
  <si>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</si>
  <si>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</si>
  <si>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</si>
  <si>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</si>
  <si>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</si>
  <si>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</si>
  <si>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</si>
  <si>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</si>
  <si>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</si>
  <si>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</si>
  <si>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</si>
  <si>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</si>
  <si>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</si>
  <si>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</si>
  <si>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</si>
  <si>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</si>
  <si>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</si>
  <si>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</si>
  <si>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</si>
  <si>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</si>
  <si>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</si>
  <si>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</si>
  <si>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</si>
  <si>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</si>
  <si>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</si>
  <si>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</si>
  <si>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</si>
  <si>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</si>
  <si>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</si>
  <si>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</si>
  <si>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</si>
  <si>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</si>
  <si>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</si>
  <si>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</si>
  <si>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</si>
  <si>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</si>
  <si>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</si>
  <si>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</si>
  <si>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</si>
  <si>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</si>
  <si>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</si>
  <si>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</si>
  <si>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</si>
  <si>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</si>
  <si>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</si>
  <si>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</si>
  <si>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</si>
  <si>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</si>
  <si>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</si>
  <si>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</si>
  <si>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</si>
  <si>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</si>
  <si>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</si>
  <si>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</si>
  <si>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</si>
  <si>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</si>
  <si>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</si>
  <si>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</si>
  <si>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</si>
  <si>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</si>
  <si>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</si>
  <si>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</si>
  <si>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</si>
  <si>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</si>
  <si>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</si>
  <si>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</si>
  <si>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</si>
  <si>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</si>
  <si>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</si>
  <si>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</si>
  <si>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</si>
  <si>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</si>
  <si>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</si>
  <si>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</si>
  <si>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</si>
  <si>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</si>
  <si>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</si>
  <si>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</si>
  <si>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</si>
  <si>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</si>
  <si>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</si>
  <si>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</si>
  <si>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</si>
  <si>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</si>
  <si>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</si>
  <si>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</si>
  <si>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</si>
  <si>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</si>
  <si>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</si>
  <si>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</si>
  <si>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</si>
  <si>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</si>
  <si>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</si>
  <si>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</si>
  <si>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</si>
  <si>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</si>
  <si>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</si>
  <si>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</si>
  <si>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</si>
  <si>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</si>
  <si>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</si>
  <si>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</si>
  <si>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</si>
  <si>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</si>
  <si>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</si>
  <si>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</si>
  <si>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</si>
  <si>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</si>
  <si>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</si>
  <si>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</si>
  <si>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</si>
  <si>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</si>
  <si>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</si>
  <si>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</si>
  <si>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</si>
  <si>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</si>
  <si>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</si>
  <si>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</si>
  <si>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</si>
  <si>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</si>
  <si>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</si>
  <si>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</si>
  <si>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</si>
  <si>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</si>
  <si>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</si>
  <si>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</si>
  <si>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</si>
  <si>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</si>
  <si>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</si>
  <si>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</si>
  <si>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</si>
  <si>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</si>
  <si>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</si>
  <si>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</si>
  <si>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</si>
  <si>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</si>
  <si>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</si>
  <si>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</si>
  <si>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</si>
  <si>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</si>
  <si>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</si>
  <si>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</si>
  <si>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</si>
  <si>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</si>
  <si>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</si>
  <si>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</si>
  <si>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</si>
  <si>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</si>
  <si>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</si>
  <si>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</si>
  <si>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</si>
  <si>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</si>
  <si>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</si>
  <si>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</si>
  <si>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</si>
  <si>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</si>
  <si>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</si>
  <si>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</si>
  <si>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</si>
  <si>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</si>
  <si>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</si>
  <si>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</si>
  <si>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</si>
  <si>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</si>
  <si>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</si>
  <si>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</si>
  <si>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</si>
  <si>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</si>
  <si>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</si>
  <si>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</si>
  <si>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</si>
  <si>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</si>
  <si>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</si>
  <si>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</si>
  <si>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</si>
  <si>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</si>
  <si>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</si>
  <si>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</si>
  <si>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</si>
  <si>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</si>
  <si>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</si>
  <si>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</si>
  <si>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</si>
  <si>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</si>
  <si>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</si>
  <si>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</si>
  <si>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</si>
  <si>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</si>
  <si>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</si>
  <si>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</si>
  <si>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</si>
  <si>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</si>
  <si>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</si>
  <si>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</si>
  <si>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</si>
  <si>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</si>
  <si>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</si>
  <si>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</si>
  <si>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</si>
  <si>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</si>
  <si>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</si>
  <si>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</si>
  <si>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</si>
  <si>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</si>
  <si>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</si>
  <si>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</si>
  <si>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</si>
  <si>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</si>
  <si>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</si>
  <si>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</si>
  <si>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</si>
  <si>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</si>
  <si>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</si>
  <si>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</si>
  <si>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</si>
  <si>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</si>
  <si>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</si>
  <si>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</si>
  <si>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</si>
  <si>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</si>
  <si>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</si>
  <si>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</si>
  <si>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</si>
  <si>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</si>
  <si>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</si>
  <si>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</si>
  <si>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</si>
  <si>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</si>
  <si>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</si>
  <si>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</si>
  <si>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</si>
  <si>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</si>
  <si>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</si>
  <si>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</si>
  <si>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</si>
  <si>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</si>
  <si>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</si>
  <si>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</si>
  <si>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</si>
  <si>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</si>
  <si>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</si>
  <si>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</si>
  <si>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</si>
  <si>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</si>
  <si>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</si>
  <si>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</si>
  <si>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</si>
  <si>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</si>
  <si>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</si>
  <si>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</si>
  <si>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</si>
  <si>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</si>
  <si>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</si>
  <si>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</si>
  <si>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</si>
  <si>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</si>
  <si>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</si>
  <si>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</si>
  <si>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</si>
  <si>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</si>
  <si>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</si>
  <si>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</si>
  <si>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</si>
  <si>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</si>
  <si>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</si>
  <si>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</si>
  <si>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</si>
  <si>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慰霊友好親善事業</t>
    <rPh sb="0" eb="2">
      <t>イレイ</t>
    </rPh>
    <rPh sb="2" eb="4">
      <t>ユウコウ</t>
    </rPh>
    <rPh sb="4" eb="6">
      <t>シンゼン</t>
    </rPh>
    <rPh sb="6" eb="8">
      <t>ジギョウ</t>
    </rPh>
    <phoneticPr fontId="5"/>
  </si>
  <si>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</si>
  <si>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</si>
  <si>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</si>
  <si>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t>
  </si>
  <si>
    <t>厚生労働省設置法第４条第１項104の２
厚生労働省組織令108条</t>
    <phoneticPr fontId="5"/>
  </si>
  <si>
    <t>平成30年度慰霊巡拝等等派遣費の国庫補助について
（平成30年３月30日厚生労働省発社援0330第16号）</t>
    <phoneticPr fontId="5"/>
  </si>
  <si>
    <t>先の大戦における戦没者の遺児に対する慰藉の一環として、戦没者の遺児が、亡き父の眠る地に赴き心ゆくまで慰霊追悼を行うとともに、現地の人々と戦争犠牲者の遺族という共通の立場で友好親善を図り、相互理解を深める。</t>
    <phoneticPr fontId="5"/>
  </si>
  <si>
    <t>先の大戦における戦没者の遺児が、旧主要戦域を巡拝し、戦没者の慰霊追悼を行うとともに、旧主要戦域の関係者との友好のための記念事業（教育施設への学用品等の寄贈、現地戦争犠牲者との交流会、記念植樹）を行う（定額補助）。</t>
    <phoneticPr fontId="5"/>
  </si>
  <si>
    <t>-</t>
  </si>
  <si>
    <t>-</t>
    <phoneticPr fontId="5"/>
  </si>
  <si>
    <t>-</t>
    <phoneticPr fontId="5"/>
  </si>
  <si>
    <t>-</t>
    <phoneticPr fontId="5"/>
  </si>
  <si>
    <t>遺骨収集等派遣費補助金</t>
    <rPh sb="0" eb="4">
      <t>イコツシュウシュウ</t>
    </rPh>
    <rPh sb="4" eb="5">
      <t>トウ</t>
    </rPh>
    <rPh sb="5" eb="7">
      <t>ハケン</t>
    </rPh>
    <rPh sb="7" eb="8">
      <t>ピ</t>
    </rPh>
    <rPh sb="8" eb="11">
      <t>ホジョキン</t>
    </rPh>
    <phoneticPr fontId="5"/>
  </si>
  <si>
    <t>平成30年度は17地域での慰霊友好親善事業を実施する。</t>
    <rPh sb="0" eb="2">
      <t>ヘイセイ</t>
    </rPh>
    <rPh sb="4" eb="6">
      <t>ネンド</t>
    </rPh>
    <rPh sb="9" eb="11">
      <t>チイキ</t>
    </rPh>
    <rPh sb="13" eb="15">
      <t>イレイ</t>
    </rPh>
    <rPh sb="15" eb="17">
      <t>ユウコウ</t>
    </rPh>
    <rPh sb="17" eb="19">
      <t>シンゼン</t>
    </rPh>
    <rPh sb="19" eb="21">
      <t>ジギョウ</t>
    </rPh>
    <rPh sb="22" eb="24">
      <t>ジッシ</t>
    </rPh>
    <phoneticPr fontId="5"/>
  </si>
  <si>
    <t>慰霊友好親善事業実施数</t>
    <phoneticPr fontId="5"/>
  </si>
  <si>
    <t>回</t>
    <rPh sb="0" eb="1">
      <t>カイ</t>
    </rPh>
    <phoneticPr fontId="5"/>
  </si>
  <si>
    <t>-</t>
    <phoneticPr fontId="5"/>
  </si>
  <si>
    <t>-</t>
    <phoneticPr fontId="5"/>
  </si>
  <si>
    <t>平成27,28,29年度の遺骨収集等派遣費補助金の事業実施報告書</t>
    <phoneticPr fontId="5"/>
  </si>
  <si>
    <t>X：慰霊友好親善事業の実施に要した経費／Y：活動実績（実施数）</t>
    <phoneticPr fontId="5"/>
  </si>
  <si>
    <t>千円</t>
    <rPh sb="0" eb="2">
      <t>センエン</t>
    </rPh>
    <phoneticPr fontId="5"/>
  </si>
  <si>
    <t>351百万/14回</t>
    <rPh sb="3" eb="5">
      <t>ヒャクマン</t>
    </rPh>
    <rPh sb="8" eb="9">
      <t>カイ</t>
    </rPh>
    <phoneticPr fontId="5"/>
  </si>
  <si>
    <t>　　X/Y</t>
    <phoneticPr fontId="5"/>
  </si>
  <si>
    <t>259百万/18回</t>
    <rPh sb="3" eb="5">
      <t>ヒャクマン</t>
    </rPh>
    <rPh sb="8" eb="9">
      <t>カイ</t>
    </rPh>
    <phoneticPr fontId="5"/>
  </si>
  <si>
    <t>259百万円/17回</t>
    <rPh sb="3" eb="5">
      <t>ヒャクマン</t>
    </rPh>
    <rPh sb="5" eb="6">
      <t>エン</t>
    </rPh>
    <rPh sb="9" eb="10">
      <t>カイ</t>
    </rPh>
    <phoneticPr fontId="5"/>
  </si>
  <si>
    <t>259百万円/19回</t>
    <rPh sb="3" eb="5">
      <t>ヒャクマン</t>
    </rPh>
    <rPh sb="5" eb="6">
      <t>エン</t>
    </rPh>
    <rPh sb="9" eb="10">
      <t>カイ</t>
    </rPh>
    <phoneticPr fontId="5"/>
  </si>
  <si>
    <t>戦傷病者・戦没者遺族等への援護、戦没者の遺骨の収集等を行うこと（Ⅷ－３）</t>
    <phoneticPr fontId="5"/>
  </si>
  <si>
    <t>-</t>
    <phoneticPr fontId="5"/>
  </si>
  <si>
    <t>-</t>
    <phoneticPr fontId="5"/>
  </si>
  <si>
    <t>-</t>
    <phoneticPr fontId="5"/>
  </si>
  <si>
    <t>先の大戦による戦没者の遺児が、旧主要戦域を巡拝し、戦没者の慰霊追悼を行うとともに、旧主要戦域の関係者との友好親善のための記念事業（教育施設への学用品等の寄贈、現地戦争犠牲者との交流会、記念植樹）を行う（定額補助）。
戦没者遺児が旧主要戦域の人々と戦争犠牲者という共通の立場で友好親善を図りつつ、相互理解を深めることは、戦没者遺児の慰藉に寄与するものである。</t>
    <phoneticPr fontId="5"/>
  </si>
  <si>
    <t>-</t>
    <phoneticPr fontId="5"/>
  </si>
  <si>
    <t>-</t>
    <phoneticPr fontId="5"/>
  </si>
  <si>
    <t>-</t>
    <phoneticPr fontId="5"/>
  </si>
  <si>
    <t>本事業は遺族団体等関係者からの強い要望を受けて創設されたものである。未だ113万柱もの遺骨が帰還していないという現状において、現地関係者と友好親善を図りつつ相手国の慰霊事業への理解を深める本事業のニーズは高い。</t>
    <phoneticPr fontId="5"/>
  </si>
  <si>
    <t>国で実施要綱を定め、民間団体への補助事業として実施している。</t>
    <phoneticPr fontId="5"/>
  </si>
  <si>
    <t>海没遺骨や相手国の事情等から遺骨収集ができない地域の戦没者の慰霊や関係遺族の慰藉をするものである。未だ113万柱もの遺骨が帰還していないという現状であり、優先度は高い。</t>
    <phoneticPr fontId="5"/>
  </si>
  <si>
    <t>無</t>
  </si>
  <si>
    <t>事業の趣旨及び遺族の心情を深く理解し、事業の遂行にあたって誠実に実施できる団体に補助を行うため、かつ、可能な限り競争性のある選定とするため、平成23年度より、補助金の交付対象を公募により選定する方式へ改めている。</t>
    <phoneticPr fontId="5"/>
  </si>
  <si>
    <t>参加者の範囲を戦没者遺児に限定するとともに、一定の自己負担を求めるなど、適切に実施されている。</t>
    <phoneticPr fontId="5"/>
  </si>
  <si>
    <t>事業実施地域の物価上昇などに対応するため、事業計画や経費の見直しを行う等、コスト削減に努めている。</t>
    <phoneticPr fontId="5"/>
  </si>
  <si>
    <t>‐</t>
  </si>
  <si>
    <t>-</t>
    <phoneticPr fontId="5"/>
  </si>
  <si>
    <t>事業実施にあたり、必要なもののみに限定されている。</t>
    <phoneticPr fontId="5"/>
  </si>
  <si>
    <t>海外での事業実施であることから、現地事情の把握に努めるとともに、複数業者からの見積を比較するなど経費節減に努めている。</t>
    <phoneticPr fontId="5"/>
  </si>
  <si>
    <t>実績は目標を達成している。</t>
    <phoneticPr fontId="5"/>
  </si>
  <si>
    <t>事業を効果的に実施するため、事業の趣旨及び遺族の心情を深く理解し、事業の遂行にあたって誠実に実施できる団体に補助を行うため、公募によって選定を行っている。</t>
    <phoneticPr fontId="5"/>
  </si>
  <si>
    <t>実績は見込みを達成している。</t>
    <rPh sb="0" eb="2">
      <t>ジッセキ</t>
    </rPh>
    <rPh sb="3" eb="5">
      <t>ミコ</t>
    </rPh>
    <rPh sb="7" eb="9">
      <t>タッセイ</t>
    </rPh>
    <phoneticPr fontId="5"/>
  </si>
  <si>
    <t>慰霊巡拝事業</t>
    <rPh sb="0" eb="2">
      <t>イレイ</t>
    </rPh>
    <rPh sb="2" eb="4">
      <t>ジュンパイ</t>
    </rPh>
    <rPh sb="4" eb="6">
      <t>ジギョウ</t>
    </rPh>
    <phoneticPr fontId="5"/>
  </si>
  <si>
    <t>事業の趣旨・役割は以下の通りである。
・慰霊巡拝事業・・・国において遺骨収集事業を実施しているが、未だ海外に多く眠る戦没者を国として慰霊するために、政府慰霊巡拝団を旧戦域に派遣し、戦没者の慰霊を行う。
・慰霊友好親善事業・・・戦没者遺児が旧戦域の人々と戦争犠牲者の遺族という共通の立場から友好親善を図り、慰霊事業に対する相手国の理解を深めることで、広く戦争犠牲者の慰霊追悼を行い、恒久平和を願う。</t>
    <phoneticPr fontId="5"/>
  </si>
  <si>
    <t>本事業は当初見込み通り実施できている。引き続き必要な経費を精査し、適切な慰霊友好親善事業を実施していくこととする。
平成23年度より、可能な限り競争性のある選定となるよう補助金の交付対象を公募により選定する方法へ改めている。</t>
    <rPh sb="103" eb="105">
      <t>ホウホウ</t>
    </rPh>
    <phoneticPr fontId="5"/>
  </si>
  <si>
    <t>引き続き必要な経費を精査し、適切に慰霊友好親善事業を実施していくこととする。</t>
    <phoneticPr fontId="5"/>
  </si>
  <si>
    <t>点検対象外</t>
    <rPh sb="0" eb="2">
      <t>テンケン</t>
    </rPh>
    <rPh sb="2" eb="5">
      <t>タイショウガイ</t>
    </rPh>
    <phoneticPr fontId="5"/>
  </si>
  <si>
    <t>-</t>
    <phoneticPr fontId="5"/>
  </si>
  <si>
    <t>463</t>
    <phoneticPr fontId="5"/>
  </si>
  <si>
    <t>421</t>
    <phoneticPr fontId="5"/>
  </si>
  <si>
    <t>367</t>
    <phoneticPr fontId="5"/>
  </si>
  <si>
    <t>732</t>
    <phoneticPr fontId="5"/>
  </si>
  <si>
    <t>730</t>
    <phoneticPr fontId="5"/>
  </si>
  <si>
    <t>746</t>
    <phoneticPr fontId="5"/>
  </si>
  <si>
    <t>713</t>
    <phoneticPr fontId="5"/>
  </si>
  <si>
    <t>A.（一財）日本遺族会</t>
    <rPh sb="3" eb="4">
      <t>イチ</t>
    </rPh>
    <rPh sb="4" eb="5">
      <t>ザイ</t>
    </rPh>
    <rPh sb="6" eb="8">
      <t>ニホン</t>
    </rPh>
    <rPh sb="8" eb="11">
      <t>イゾクカイ</t>
    </rPh>
    <phoneticPr fontId="5"/>
  </si>
  <si>
    <t>旅費</t>
    <rPh sb="0" eb="2">
      <t>リョヒ</t>
    </rPh>
    <phoneticPr fontId="5"/>
  </si>
  <si>
    <t>参加遺族旅費、引率旅費</t>
    <rPh sb="0" eb="2">
      <t>サンカ</t>
    </rPh>
    <rPh sb="2" eb="4">
      <t>イゾク</t>
    </rPh>
    <rPh sb="4" eb="6">
      <t>リョヒ</t>
    </rPh>
    <rPh sb="7" eb="9">
      <t>インソツ</t>
    </rPh>
    <rPh sb="9" eb="11">
      <t>リョヒ</t>
    </rPh>
    <phoneticPr fontId="5"/>
  </si>
  <si>
    <t>借料及び損料</t>
    <rPh sb="0" eb="2">
      <t>シャクリョウ</t>
    </rPh>
    <rPh sb="2" eb="3">
      <t>オヨ</t>
    </rPh>
    <rPh sb="4" eb="6">
      <t>ソンリョウ</t>
    </rPh>
    <phoneticPr fontId="5"/>
  </si>
  <si>
    <t>雑役務費</t>
    <rPh sb="0" eb="1">
      <t>ザツ</t>
    </rPh>
    <rPh sb="1" eb="3">
      <t>エキム</t>
    </rPh>
    <rPh sb="3" eb="4">
      <t>ヒ</t>
    </rPh>
    <phoneticPr fontId="5"/>
  </si>
  <si>
    <t>その他</t>
    <rPh sb="2" eb="3">
      <t>タ</t>
    </rPh>
    <phoneticPr fontId="5"/>
  </si>
  <si>
    <t>車両借上等</t>
    <rPh sb="0" eb="2">
      <t>シャリョウ</t>
    </rPh>
    <rPh sb="2" eb="4">
      <t>カリアゲ</t>
    </rPh>
    <rPh sb="4" eb="5">
      <t>トウ</t>
    </rPh>
    <phoneticPr fontId="5"/>
  </si>
  <si>
    <t>消耗品費</t>
    <rPh sb="0" eb="3">
      <t>ショウモウヒン</t>
    </rPh>
    <rPh sb="3" eb="4">
      <t>ヒ</t>
    </rPh>
    <phoneticPr fontId="5"/>
  </si>
  <si>
    <t>賃金</t>
    <rPh sb="0" eb="2">
      <t>チンギン</t>
    </rPh>
    <phoneticPr fontId="5"/>
  </si>
  <si>
    <t>教育施設寄贈品、交流会開催、追悼式用品</t>
    <phoneticPr fontId="5"/>
  </si>
  <si>
    <t>通訳、添乗員雇上</t>
    <phoneticPr fontId="5"/>
  </si>
  <si>
    <t>事務補助職員雇上費</t>
    <phoneticPr fontId="5"/>
  </si>
  <si>
    <t>通信運搬費、印刷製本費</t>
    <phoneticPr fontId="5"/>
  </si>
  <si>
    <t>（一財）日本遺族会</t>
    <phoneticPr fontId="5"/>
  </si>
  <si>
    <t>各戦域関係者との交流会、記念事業の開催</t>
    <phoneticPr fontId="5"/>
  </si>
  <si>
    <t>補助金等交付</t>
  </si>
  <si>
    <t>-</t>
    <phoneticPr fontId="5"/>
  </si>
  <si>
    <t>-</t>
    <phoneticPr fontId="5"/>
  </si>
  <si>
    <t>-</t>
    <phoneticPr fontId="5"/>
  </si>
  <si>
    <t>-</t>
    <phoneticPr fontId="5"/>
  </si>
  <si>
    <t>-</t>
    <phoneticPr fontId="5"/>
  </si>
  <si>
    <t>-</t>
    <phoneticPr fontId="5"/>
  </si>
  <si>
    <t>戦没者遺骨収集事業の推進等により、戦没者遺族を慰藉するとともに、中国残留邦人等に対する自立支援等を行うこと（Ⅷ－３－２）</t>
    <phoneticPr fontId="5"/>
  </si>
  <si>
    <t>△</t>
  </si>
  <si>
    <t>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</si>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</sst>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90141</xdr:colOff>
      <xdr:row>741</xdr:row>
      <xdr:rowOff>0</xdr:rowOff>
    </xdr:from>
    <xdr:to>
      <xdr:col>32</xdr:col>
      <xdr:colOff>103748</xdr:colOff>
      <xdr:row>743</xdr:row>
      <xdr:rowOff>119065</xdr:rowOff>
    </xdr:to>
    <xdr:sp macro="" textlink="">
      <xdr:nvSpPr>
        <xdr:cNvPr id="2" name="テキスト ボックス 1"/>
        <xdr:cNvSpPr txBox="1"/>
      </xdr:nvSpPr>
      <xdr:spPr>
        <a:xfrm>
          <a:off x="4138266" y="38862000"/>
          <a:ext cx="2442482" cy="83344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２５９百万円</a:t>
          </a:r>
        </a:p>
      </xdr:txBody>
    </xdr:sp>
    <xdr:clientData/>
  </xdr:twoCellAnchor>
  <xdr:twoCellAnchor>
    <xdr:from>
      <xdr:col>20</xdr:col>
      <xdr:colOff>102064</xdr:colOff>
      <xdr:row>745</xdr:row>
      <xdr:rowOff>154783</xdr:rowOff>
    </xdr:from>
    <xdr:to>
      <xdr:col>32</xdr:col>
      <xdr:colOff>115671</xdr:colOff>
      <xdr:row>747</xdr:row>
      <xdr:rowOff>261940</xdr:rowOff>
    </xdr:to>
    <xdr:sp macro="" textlink="">
      <xdr:nvSpPr>
        <xdr:cNvPr id="3" name="テキスト ボックス 2"/>
        <xdr:cNvSpPr txBox="1"/>
      </xdr:nvSpPr>
      <xdr:spPr>
        <a:xfrm>
          <a:off x="4150189" y="40445533"/>
          <a:ext cx="2442482" cy="82153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　（一財）日本遺族会</a:t>
          </a:r>
          <a:endParaRPr kumimoji="1" lang="en-US" altLang="ja-JP" sz="1400"/>
        </a:p>
        <a:p>
          <a:pPr algn="ctr"/>
          <a:r>
            <a:rPr kumimoji="1" lang="ja-JP" altLang="en-US" sz="1400"/>
            <a:t>２５９百万円</a:t>
          </a:r>
        </a:p>
      </xdr:txBody>
    </xdr:sp>
    <xdr:clientData/>
  </xdr:twoCellAnchor>
  <xdr:twoCellAnchor>
    <xdr:from>
      <xdr:col>26</xdr:col>
      <xdr:colOff>96944</xdr:colOff>
      <xdr:row>743</xdr:row>
      <xdr:rowOff>119065</xdr:rowOff>
    </xdr:from>
    <xdr:to>
      <xdr:col>26</xdr:col>
      <xdr:colOff>108867</xdr:colOff>
      <xdr:row>745</xdr:row>
      <xdr:rowOff>154783</xdr:rowOff>
    </xdr:to>
    <xdr:cxnSp macro="">
      <xdr:nvCxnSpPr>
        <xdr:cNvPr id="4" name="直線矢印コネクタ 3"/>
        <xdr:cNvCxnSpPr>
          <a:stCxn id="2" idx="2"/>
          <a:endCxn id="3" idx="0"/>
        </xdr:cNvCxnSpPr>
      </xdr:nvCxnSpPr>
      <xdr:spPr>
        <a:xfrm>
          <a:off x="5359507" y="39695440"/>
          <a:ext cx="11923" cy="75009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187092</xdr:colOff>
      <xdr:row>744</xdr:row>
      <xdr:rowOff>207508</xdr:rowOff>
    </xdr:from>
    <xdr:ext cx="1723549" cy="292452"/>
    <xdr:sp macro="" textlink="">
      <xdr:nvSpPr>
        <xdr:cNvPr id="5" name="テキスト ボックス 4"/>
        <xdr:cNvSpPr txBox="1"/>
      </xdr:nvSpPr>
      <xdr:spPr>
        <a:xfrm>
          <a:off x="5449655" y="41200727"/>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補助金等交付</a:t>
          </a:r>
          <a:r>
            <a:rPr kumimoji="1" lang="en-US" altLang="ja-JP" sz="1200"/>
            <a:t>】</a:t>
          </a:r>
          <a:r>
            <a:rPr kumimoji="1" lang="ja-JP" altLang="en-US" sz="1200"/>
            <a:t>（公募）</a:t>
          </a:r>
        </a:p>
      </xdr:txBody>
    </xdr:sp>
    <xdr:clientData/>
  </xdr:oneCellAnchor>
  <xdr:twoCellAnchor>
    <xdr:from>
      <xdr:col>19</xdr:col>
      <xdr:colOff>59524</xdr:colOff>
      <xdr:row>748</xdr:row>
      <xdr:rowOff>132670</xdr:rowOff>
    </xdr:from>
    <xdr:to>
      <xdr:col>34</xdr:col>
      <xdr:colOff>18703</xdr:colOff>
      <xdr:row>750</xdr:row>
      <xdr:rowOff>132670</xdr:rowOff>
    </xdr:to>
    <xdr:sp macro="" textlink="">
      <xdr:nvSpPr>
        <xdr:cNvPr id="6" name="大かっこ 5"/>
        <xdr:cNvSpPr/>
      </xdr:nvSpPr>
      <xdr:spPr>
        <a:xfrm>
          <a:off x="3905243" y="41494983"/>
          <a:ext cx="2995273" cy="714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参加者旅費、現地交流会、</a:t>
          </a:r>
          <a:endParaRPr kumimoji="1" lang="en-US" altLang="ja-JP" sz="1400"/>
        </a:p>
        <a:p>
          <a:pPr algn="ctr"/>
          <a:r>
            <a:rPr kumimoji="1" lang="ja-JP" altLang="en-US" sz="1400"/>
            <a:t>記念事業経費</a:t>
          </a:r>
          <a:endParaRPr kumimoji="1" lang="en-US" altLang="ja-JP" sz="1400"/>
        </a:p>
      </xdr:txBody>
    </xdr:sp>
    <xdr:clientData/>
  </xdr:twoCellAnchor>
  <xdr:oneCellAnchor>
    <xdr:from>
      <xdr:col>11</xdr:col>
      <xdr:colOff>59528</xdr:colOff>
      <xdr:row>739</xdr:row>
      <xdr:rowOff>321468</xdr:rowOff>
    </xdr:from>
    <xdr:ext cx="2131219" cy="325730"/>
    <xdr:sp macro="" textlink="">
      <xdr:nvSpPr>
        <xdr:cNvPr id="7" name="テキスト ボックス 6"/>
        <xdr:cNvSpPr txBox="1"/>
      </xdr:nvSpPr>
      <xdr:spPr>
        <a:xfrm>
          <a:off x="2285997" y="39528749"/>
          <a:ext cx="213121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年度実績額</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49"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712</v>
      </c>
      <c r="AT2" s="940"/>
      <c r="AU2" s="940"/>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551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166</v>
      </c>
      <c r="H5" s="841"/>
      <c r="I5" s="841"/>
      <c r="J5" s="841"/>
      <c r="K5" s="841"/>
      <c r="L5" s="841"/>
      <c r="M5" s="842" t="s">
        <v>66</v>
      </c>
      <c r="N5" s="843"/>
      <c r="O5" s="843"/>
      <c r="P5" s="843"/>
      <c r="Q5" s="843"/>
      <c r="R5" s="844"/>
      <c r="S5" s="845" t="s">
        <v>131</v>
      </c>
      <c r="T5" s="841"/>
      <c r="U5" s="841"/>
      <c r="V5" s="841"/>
      <c r="W5" s="841"/>
      <c r="X5" s="846"/>
      <c r="Y5" s="699" t="s">
        <v>3</v>
      </c>
      <c r="Z5" s="539"/>
      <c r="AA5" s="539"/>
      <c r="AB5" s="539"/>
      <c r="AC5" s="539"/>
      <c r="AD5" s="540"/>
      <c r="AE5" s="700" t="s">
        <v>553</v>
      </c>
      <c r="AF5" s="700"/>
      <c r="AG5" s="700"/>
      <c r="AH5" s="700"/>
      <c r="AI5" s="700"/>
      <c r="AJ5" s="700"/>
      <c r="AK5" s="700"/>
      <c r="AL5" s="700"/>
      <c r="AM5" s="700"/>
      <c r="AN5" s="700"/>
      <c r="AO5" s="700"/>
      <c r="AP5" s="701"/>
      <c r="AQ5" s="702" t="s">
        <v>554</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2" t="s">
        <v>557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559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v>351</v>
      </c>
      <c r="Q13" s="659"/>
      <c r="R13" s="659"/>
      <c r="S13" s="659"/>
      <c r="T13" s="659"/>
      <c r="U13" s="659"/>
      <c r="V13" s="660"/>
      <c r="W13" s="658">
        <v>259</v>
      </c>
      <c r="X13" s="659"/>
      <c r="Y13" s="659"/>
      <c r="Z13" s="659"/>
      <c r="AA13" s="659"/>
      <c r="AB13" s="659"/>
      <c r="AC13" s="660"/>
      <c r="AD13" s="658">
        <v>259</v>
      </c>
      <c r="AE13" s="659"/>
      <c r="AF13" s="659"/>
      <c r="AG13" s="659"/>
      <c r="AH13" s="659"/>
      <c r="AI13" s="659"/>
      <c r="AJ13" s="660"/>
      <c r="AK13" s="658">
        <v>259</v>
      </c>
      <c r="AL13" s="659"/>
      <c r="AM13" s="659"/>
      <c r="AN13" s="659"/>
      <c r="AO13" s="659"/>
      <c r="AP13" s="659"/>
      <c r="AQ13" s="660"/>
      <c r="AR13" s="919">
        <v>259</v>
      </c>
      <c r="AS13" s="920"/>
      <c r="AT13" s="920"/>
      <c r="AU13" s="920"/>
      <c r="AV13" s="920"/>
      <c r="AW13" s="920"/>
      <c r="AX13" s="921"/>
    </row>
    <row r="14" spans="1:50" ht="21" customHeight="1" x14ac:dyDescent="0.15">
      <c r="A14" s="613"/>
      <c r="B14" s="614"/>
      <c r="C14" s="614"/>
      <c r="D14" s="614"/>
      <c r="E14" s="614"/>
      <c r="F14" s="615"/>
      <c r="G14" s="726"/>
      <c r="H14" s="727"/>
      <c r="I14" s="712" t="s">
        <v>8</v>
      </c>
      <c r="J14" s="763"/>
      <c r="K14" s="763"/>
      <c r="L14" s="763"/>
      <c r="M14" s="763"/>
      <c r="N14" s="763"/>
      <c r="O14" s="764"/>
      <c r="P14" s="658" t="s">
        <v>561</v>
      </c>
      <c r="Q14" s="659"/>
      <c r="R14" s="659"/>
      <c r="S14" s="659"/>
      <c r="T14" s="659"/>
      <c r="U14" s="659"/>
      <c r="V14" s="660"/>
      <c r="W14" s="658" t="s">
        <v>561</v>
      </c>
      <c r="X14" s="659"/>
      <c r="Y14" s="659"/>
      <c r="Z14" s="659"/>
      <c r="AA14" s="659"/>
      <c r="AB14" s="659"/>
      <c r="AC14" s="660"/>
      <c r="AD14" s="658" t="s">
        <v>561</v>
      </c>
      <c r="AE14" s="659"/>
      <c r="AF14" s="659"/>
      <c r="AG14" s="659"/>
      <c r="AH14" s="659"/>
      <c r="AI14" s="659"/>
      <c r="AJ14" s="660"/>
      <c r="AK14" s="658" t="s">
        <v>563</v>
      </c>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562</v>
      </c>
      <c r="Q15" s="659"/>
      <c r="R15" s="659"/>
      <c r="S15" s="659"/>
      <c r="T15" s="659"/>
      <c r="U15" s="659"/>
      <c r="V15" s="660"/>
      <c r="W15" s="658" t="s">
        <v>561</v>
      </c>
      <c r="X15" s="659"/>
      <c r="Y15" s="659"/>
      <c r="Z15" s="659"/>
      <c r="AA15" s="659"/>
      <c r="AB15" s="659"/>
      <c r="AC15" s="660"/>
      <c r="AD15" s="658" t="s">
        <v>561</v>
      </c>
      <c r="AE15" s="659"/>
      <c r="AF15" s="659"/>
      <c r="AG15" s="659"/>
      <c r="AH15" s="659"/>
      <c r="AI15" s="659"/>
      <c r="AJ15" s="660"/>
      <c r="AK15" s="658" t="s">
        <v>563</v>
      </c>
      <c r="AL15" s="659"/>
      <c r="AM15" s="659"/>
      <c r="AN15" s="659"/>
      <c r="AO15" s="659"/>
      <c r="AP15" s="659"/>
      <c r="AQ15" s="660"/>
      <c r="AR15" s="658"/>
      <c r="AS15" s="659"/>
      <c r="AT15" s="659"/>
      <c r="AU15" s="659"/>
      <c r="AV15" s="659"/>
      <c r="AW15" s="659"/>
      <c r="AX15" s="807"/>
    </row>
    <row r="16" spans="1:50" ht="21" customHeight="1" x14ac:dyDescent="0.15">
      <c r="A16" s="613"/>
      <c r="B16" s="614"/>
      <c r="C16" s="614"/>
      <c r="D16" s="614"/>
      <c r="E16" s="614"/>
      <c r="F16" s="615"/>
      <c r="G16" s="726"/>
      <c r="H16" s="727"/>
      <c r="I16" s="712" t="s">
        <v>52</v>
      </c>
      <c r="J16" s="713"/>
      <c r="K16" s="713"/>
      <c r="L16" s="713"/>
      <c r="M16" s="713"/>
      <c r="N16" s="713"/>
      <c r="O16" s="714"/>
      <c r="P16" s="658" t="s">
        <v>561</v>
      </c>
      <c r="Q16" s="659"/>
      <c r="R16" s="659"/>
      <c r="S16" s="659"/>
      <c r="T16" s="659"/>
      <c r="U16" s="659"/>
      <c r="V16" s="660"/>
      <c r="W16" s="658" t="s">
        <v>562</v>
      </c>
      <c r="X16" s="659"/>
      <c r="Y16" s="659"/>
      <c r="Z16" s="659"/>
      <c r="AA16" s="659"/>
      <c r="AB16" s="659"/>
      <c r="AC16" s="660"/>
      <c r="AD16" s="658" t="s">
        <v>561</v>
      </c>
      <c r="AE16" s="659"/>
      <c r="AF16" s="659"/>
      <c r="AG16" s="659"/>
      <c r="AH16" s="659"/>
      <c r="AI16" s="659"/>
      <c r="AJ16" s="660"/>
      <c r="AK16" s="658" t="s">
        <v>561</v>
      </c>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561</v>
      </c>
      <c r="Q17" s="659"/>
      <c r="R17" s="659"/>
      <c r="S17" s="659"/>
      <c r="T17" s="659"/>
      <c r="U17" s="659"/>
      <c r="V17" s="660"/>
      <c r="W17" s="658" t="s">
        <v>563</v>
      </c>
      <c r="X17" s="659"/>
      <c r="Y17" s="659"/>
      <c r="Z17" s="659"/>
      <c r="AA17" s="659"/>
      <c r="AB17" s="659"/>
      <c r="AC17" s="660"/>
      <c r="AD17" s="658" t="s">
        <v>562</v>
      </c>
      <c r="AE17" s="659"/>
      <c r="AF17" s="659"/>
      <c r="AG17" s="659"/>
      <c r="AH17" s="659"/>
      <c r="AI17" s="659"/>
      <c r="AJ17" s="660"/>
      <c r="AK17" s="658" t="s">
        <v>563</v>
      </c>
      <c r="AL17" s="659"/>
      <c r="AM17" s="659"/>
      <c r="AN17" s="659"/>
      <c r="AO17" s="659"/>
      <c r="AP17" s="659"/>
      <c r="AQ17" s="660"/>
      <c r="AR17" s="917"/>
      <c r="AS17" s="917"/>
      <c r="AT17" s="917"/>
      <c r="AU17" s="917"/>
      <c r="AV17" s="917"/>
      <c r="AW17" s="917"/>
      <c r="AX17" s="918"/>
    </row>
    <row r="18" spans="1:50" ht="24.75" customHeight="1" x14ac:dyDescent="0.15">
      <c r="A18" s="613"/>
      <c r="B18" s="614"/>
      <c r="C18" s="614"/>
      <c r="D18" s="614"/>
      <c r="E18" s="614"/>
      <c r="F18" s="615"/>
      <c r="G18" s="728"/>
      <c r="H18" s="729"/>
      <c r="I18" s="717" t="s">
        <v>20</v>
      </c>
      <c r="J18" s="718"/>
      <c r="K18" s="718"/>
      <c r="L18" s="718"/>
      <c r="M18" s="718"/>
      <c r="N18" s="718"/>
      <c r="O18" s="719"/>
      <c r="P18" s="879">
        <f>SUM(P13:V17)</f>
        <v>351</v>
      </c>
      <c r="Q18" s="880"/>
      <c r="R18" s="880"/>
      <c r="S18" s="880"/>
      <c r="T18" s="880"/>
      <c r="U18" s="880"/>
      <c r="V18" s="881"/>
      <c r="W18" s="879">
        <f>SUM(W13:AC17)</f>
        <v>259</v>
      </c>
      <c r="X18" s="880"/>
      <c r="Y18" s="880"/>
      <c r="Z18" s="880"/>
      <c r="AA18" s="880"/>
      <c r="AB18" s="880"/>
      <c r="AC18" s="881"/>
      <c r="AD18" s="879">
        <f>SUM(AD13:AJ17)</f>
        <v>259</v>
      </c>
      <c r="AE18" s="880"/>
      <c r="AF18" s="880"/>
      <c r="AG18" s="880"/>
      <c r="AH18" s="880"/>
      <c r="AI18" s="880"/>
      <c r="AJ18" s="881"/>
      <c r="AK18" s="879">
        <f>SUM(AK13:AQ17)</f>
        <v>259</v>
      </c>
      <c r="AL18" s="880"/>
      <c r="AM18" s="880"/>
      <c r="AN18" s="880"/>
      <c r="AO18" s="880"/>
      <c r="AP18" s="880"/>
      <c r="AQ18" s="881"/>
      <c r="AR18" s="879">
        <f>SUM(AR13:AX17)</f>
        <v>259</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8">
        <v>351</v>
      </c>
      <c r="Q19" s="659"/>
      <c r="R19" s="659"/>
      <c r="S19" s="659"/>
      <c r="T19" s="659"/>
      <c r="U19" s="659"/>
      <c r="V19" s="660"/>
      <c r="W19" s="658">
        <v>259</v>
      </c>
      <c r="X19" s="659"/>
      <c r="Y19" s="659"/>
      <c r="Z19" s="659"/>
      <c r="AA19" s="659"/>
      <c r="AB19" s="659"/>
      <c r="AC19" s="660"/>
      <c r="AD19" s="658">
        <v>259</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564</v>
      </c>
      <c r="H23" s="953"/>
      <c r="I23" s="953"/>
      <c r="J23" s="953"/>
      <c r="K23" s="953"/>
      <c r="L23" s="953"/>
      <c r="M23" s="953"/>
      <c r="N23" s="953"/>
      <c r="O23" s="954"/>
      <c r="P23" s="919">
        <v>259</v>
      </c>
      <c r="Q23" s="920"/>
      <c r="R23" s="920"/>
      <c r="S23" s="920"/>
      <c r="T23" s="920"/>
      <c r="U23" s="920"/>
      <c r="V23" s="937"/>
      <c r="W23" s="919">
        <v>259</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259</v>
      </c>
      <c r="Q29" s="934"/>
      <c r="R29" s="934"/>
      <c r="S29" s="934"/>
      <c r="T29" s="934"/>
      <c r="U29" s="934"/>
      <c r="V29" s="935"/>
      <c r="W29" s="933">
        <f>AR13</f>
        <v>259</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v>30</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7"/>
      <c r="AA32" s="528"/>
      <c r="AB32" s="457" t="s">
        <v>567</v>
      </c>
      <c r="AC32" s="457"/>
      <c r="AD32" s="457"/>
      <c r="AE32" s="211">
        <v>14</v>
      </c>
      <c r="AF32" s="212"/>
      <c r="AG32" s="212"/>
      <c r="AH32" s="212"/>
      <c r="AI32" s="211">
        <v>18</v>
      </c>
      <c r="AJ32" s="212"/>
      <c r="AK32" s="212"/>
      <c r="AL32" s="212"/>
      <c r="AM32" s="211">
        <v>19</v>
      </c>
      <c r="AN32" s="212"/>
      <c r="AO32" s="212"/>
      <c r="AP32" s="212"/>
      <c r="AQ32" s="333" t="s">
        <v>568</v>
      </c>
      <c r="AR32" s="200"/>
      <c r="AS32" s="200"/>
      <c r="AT32" s="334"/>
      <c r="AU32" s="212" t="s">
        <v>568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12</v>
      </c>
      <c r="AF33" s="212"/>
      <c r="AG33" s="212"/>
      <c r="AH33" s="212"/>
      <c r="AI33" s="211">
        <v>17</v>
      </c>
      <c r="AJ33" s="212"/>
      <c r="AK33" s="212"/>
      <c r="AL33" s="212"/>
      <c r="AM33" s="211">
        <v>17</v>
      </c>
      <c r="AN33" s="212"/>
      <c r="AO33" s="212"/>
      <c r="AP33" s="212"/>
      <c r="AQ33" s="333" t="s">
        <v>568</v>
      </c>
      <c r="AR33" s="200"/>
      <c r="AS33" s="200"/>
      <c r="AT33" s="334"/>
      <c r="AU33" s="212">
        <v>17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117</v>
      </c>
      <c r="AF34" s="212"/>
      <c r="AG34" s="212"/>
      <c r="AH34" s="212"/>
      <c r="AI34" s="211">
        <v>106</v>
      </c>
      <c r="AJ34" s="212"/>
      <c r="AK34" s="212"/>
      <c r="AL34" s="212"/>
      <c r="AM34" s="211">
        <v>112</v>
      </c>
      <c r="AN34" s="212"/>
      <c r="AO34" s="212"/>
      <c r="AP34" s="212"/>
      <c r="AQ34" s="333" t="s">
        <v>569</v>
      </c>
      <c r="AR34" s="200"/>
      <c r="AS34" s="200"/>
      <c r="AT34" s="334"/>
      <c r="AU34" s="212" t="s">
        <v>568</v>
      </c>
      <c r="AV34" s="212"/>
      <c r="AW34" s="212"/>
      <c r="AX34" s="214"/>
    </row>
    <row r="35" spans="1:50" ht="23.25" customHeight="1" x14ac:dyDescent="0.15">
      <c r="A35" s="219" t="s">
        <v>528</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14</v>
      </c>
      <c r="AF101" s="212"/>
      <c r="AG101" s="212"/>
      <c r="AH101" s="213"/>
      <c r="AI101" s="211">
        <v>18</v>
      </c>
      <c r="AJ101" s="212"/>
      <c r="AK101" s="212"/>
      <c r="AL101" s="213"/>
      <c r="AM101" s="211">
        <v>19</v>
      </c>
      <c r="AN101" s="212"/>
      <c r="AO101" s="212"/>
      <c r="AP101" s="213"/>
      <c r="AQ101" s="211" t="s">
        <v>568</v>
      </c>
      <c r="AR101" s="212"/>
      <c r="AS101" s="212"/>
      <c r="AT101" s="213"/>
      <c r="AU101" s="211" t="s">
        <v>638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12</v>
      </c>
      <c r="AF102" s="414"/>
      <c r="AG102" s="414"/>
      <c r="AH102" s="414"/>
      <c r="AI102" s="414">
        <v>17</v>
      </c>
      <c r="AJ102" s="414"/>
      <c r="AK102" s="414"/>
      <c r="AL102" s="414"/>
      <c r="AM102" s="414">
        <v>17</v>
      </c>
      <c r="AN102" s="414"/>
      <c r="AO102" s="414"/>
      <c r="AP102" s="414"/>
      <c r="AQ102" s="266">
        <v>17</v>
      </c>
      <c r="AR102" s="267"/>
      <c r="AS102" s="267"/>
      <c r="AT102" s="312"/>
      <c r="AU102" s="266">
        <v>17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25071</v>
      </c>
      <c r="AF116" s="414"/>
      <c r="AG116" s="414"/>
      <c r="AH116" s="414"/>
      <c r="AI116" s="414">
        <v>14389</v>
      </c>
      <c r="AJ116" s="414"/>
      <c r="AK116" s="414"/>
      <c r="AL116" s="414"/>
      <c r="AM116" s="414">
        <v>13632</v>
      </c>
      <c r="AN116" s="414"/>
      <c r="AO116" s="414"/>
      <c r="AP116" s="414"/>
      <c r="AQ116" s="211">
        <v>15235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47" t="s">
        <v>573</v>
      </c>
      <c r="AF117" s="547"/>
      <c r="AG117" s="547"/>
      <c r="AH117" s="547"/>
      <c r="AI117" s="547" t="s">
        <v>575</v>
      </c>
      <c r="AJ117" s="547"/>
      <c r="AK117" s="547"/>
      <c r="AL117" s="547"/>
      <c r="AM117" s="547" t="s">
        <v>577</v>
      </c>
      <c r="AN117" s="547"/>
      <c r="AO117" s="547"/>
      <c r="AP117" s="547"/>
      <c r="AQ117" s="547" t="s">
        <v>576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580</v>
      </c>
      <c r="AR133" s="192"/>
      <c r="AS133" s="126" t="s">
        <v>356</v>
      </c>
      <c r="AT133" s="127"/>
      <c r="AU133" s="193" t="s">
        <v>579</v>
      </c>
      <c r="AV133" s="193"/>
      <c r="AW133" s="126" t="s">
        <v>300</v>
      </c>
      <c r="AX133" s="188"/>
    </row>
    <row r="134" spans="1:50" ht="25.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t="s">
        <v>581</v>
      </c>
      <c r="AF134" s="200"/>
      <c r="AG134" s="200"/>
      <c r="AH134" s="200"/>
      <c r="AI134" s="199" t="s">
        <v>581</v>
      </c>
      <c r="AJ134" s="200"/>
      <c r="AK134" s="200"/>
      <c r="AL134" s="200"/>
      <c r="AM134" s="199" t="s">
        <v>563</v>
      </c>
      <c r="AN134" s="200"/>
      <c r="AO134" s="200"/>
      <c r="AP134" s="200"/>
      <c r="AQ134" s="199" t="s">
        <v>562</v>
      </c>
      <c r="AR134" s="200"/>
      <c r="AS134" s="200"/>
      <c r="AT134" s="200"/>
      <c r="AU134" s="199" t="s">
        <v>579</v>
      </c>
      <c r="AV134" s="200"/>
      <c r="AW134" s="200"/>
      <c r="AX134" s="201"/>
    </row>
    <row r="135" spans="1:50" ht="25.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t="s">
        <v>562</v>
      </c>
      <c r="AF135" s="200"/>
      <c r="AG135" s="200"/>
      <c r="AH135" s="200"/>
      <c r="AI135" s="199" t="s">
        <v>562</v>
      </c>
      <c r="AJ135" s="200"/>
      <c r="AK135" s="200"/>
      <c r="AL135" s="200"/>
      <c r="AM135" s="199" t="s">
        <v>563</v>
      </c>
      <c r="AN135" s="200"/>
      <c r="AO135" s="200"/>
      <c r="AP135" s="200"/>
      <c r="AQ135" s="199" t="s">
        <v>580</v>
      </c>
      <c r="AR135" s="200"/>
      <c r="AS135" s="200"/>
      <c r="AT135" s="200"/>
      <c r="AU135" s="199" t="s">
        <v>579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7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75" customHeight="1" x14ac:dyDescent="0.15">
      <c r="A154" s="182"/>
      <c r="B154" s="179"/>
      <c r="C154" s="173"/>
      <c r="D154" s="179"/>
      <c r="E154" s="173"/>
      <c r="F154" s="174"/>
      <c r="G154" s="97" t="s">
        <v>630</v>
      </c>
      <c r="H154" s="98"/>
      <c r="I154" s="98"/>
      <c r="J154" s="98"/>
      <c r="K154" s="98"/>
      <c r="L154" s="98"/>
      <c r="M154" s="98"/>
      <c r="N154" s="98"/>
      <c r="O154" s="98"/>
      <c r="P154" s="99"/>
      <c r="Q154" s="118" t="s">
        <v>630</v>
      </c>
      <c r="R154" s="98"/>
      <c r="S154" s="98"/>
      <c r="T154" s="98"/>
      <c r="U154" s="98"/>
      <c r="V154" s="98"/>
      <c r="W154" s="98"/>
      <c r="X154" s="98"/>
      <c r="Y154" s="98"/>
      <c r="Z154" s="98"/>
      <c r="AA154" s="286"/>
      <c r="AB154" s="134" t="s">
        <v>631</v>
      </c>
      <c r="AC154" s="135"/>
      <c r="AD154" s="135"/>
      <c r="AE154" s="140" t="s">
        <v>632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5.7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630</v>
      </c>
      <c r="AF157" s="98"/>
      <c r="AG157" s="98"/>
      <c r="AH157" s="98"/>
      <c r="AI157" s="98"/>
      <c r="AJ157" s="98"/>
      <c r="AK157" s="98"/>
      <c r="AL157" s="98"/>
      <c r="AM157" s="98"/>
      <c r="AN157" s="98"/>
      <c r="AO157" s="98"/>
      <c r="AP157" s="98"/>
      <c r="AQ157" s="98"/>
      <c r="AR157" s="98"/>
      <c r="AS157" s="98"/>
      <c r="AT157" s="98"/>
      <c r="AU157" s="98"/>
      <c r="AV157" s="98"/>
      <c r="AW157" s="98"/>
      <c r="AX157" s="119"/>
    </row>
    <row r="158" spans="1:50" ht="15.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2.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560</v>
      </c>
      <c r="K430" s="901"/>
      <c r="L430" s="901"/>
      <c r="M430" s="901"/>
      <c r="N430" s="901"/>
      <c r="O430" s="901"/>
      <c r="P430" s="901"/>
      <c r="Q430" s="901"/>
      <c r="R430" s="901"/>
      <c r="S430" s="901"/>
      <c r="T430" s="902"/>
      <c r="U430" s="587" t="s">
        <v>583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89" t="s">
        <v>568</v>
      </c>
      <c r="AR432" s="193"/>
      <c r="AS432" s="126" t="s">
        <v>356</v>
      </c>
      <c r="AT432" s="127"/>
      <c r="AU432" s="193" t="s">
        <v>563</v>
      </c>
      <c r="AV432" s="193"/>
      <c r="AW432" s="126" t="s">
        <v>300</v>
      </c>
      <c r="AX432" s="188"/>
    </row>
    <row r="433" spans="1:50" ht="23.25" customHeight="1" x14ac:dyDescent="0.15">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t="s">
        <v>568</v>
      </c>
      <c r="AF433" s="200"/>
      <c r="AG433" s="200"/>
      <c r="AH433" s="200"/>
      <c r="AI433" s="333" t="s">
        <v>568</v>
      </c>
      <c r="AJ433" s="200"/>
      <c r="AK433" s="200"/>
      <c r="AL433" s="200"/>
      <c r="AM433" s="333" t="s">
        <v>568</v>
      </c>
      <c r="AN433" s="200"/>
      <c r="AO433" s="200"/>
      <c r="AP433" s="334"/>
      <c r="AQ433" s="333" t="s">
        <v>568</v>
      </c>
      <c r="AR433" s="200"/>
      <c r="AS433" s="200"/>
      <c r="AT433" s="334"/>
      <c r="AU433" s="200" t="s">
        <v>563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3" t="s">
        <v>568</v>
      </c>
      <c r="AF434" s="200"/>
      <c r="AG434" s="200"/>
      <c r="AH434" s="334"/>
      <c r="AI434" s="333" t="s">
        <v>568</v>
      </c>
      <c r="AJ434" s="200"/>
      <c r="AK434" s="200"/>
      <c r="AL434" s="200"/>
      <c r="AM434" s="333" t="s">
        <v>563</v>
      </c>
      <c r="AN434" s="200"/>
      <c r="AO434" s="200"/>
      <c r="AP434" s="334"/>
      <c r="AQ434" s="333" t="s">
        <v>568</v>
      </c>
      <c r="AR434" s="200"/>
      <c r="AS434" s="200"/>
      <c r="AT434" s="334"/>
      <c r="AU434" s="200"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568</v>
      </c>
      <c r="AF435" s="200"/>
      <c r="AG435" s="200"/>
      <c r="AH435" s="334"/>
      <c r="AI435" s="333" t="s">
        <v>568</v>
      </c>
      <c r="AJ435" s="200"/>
      <c r="AK435" s="200"/>
      <c r="AL435" s="200"/>
      <c r="AM435" s="333" t="s">
        <v>568</v>
      </c>
      <c r="AN435" s="200"/>
      <c r="AO435" s="200"/>
      <c r="AP435" s="334"/>
      <c r="AQ435" s="333" t="s">
        <v>568</v>
      </c>
      <c r="AR435" s="200"/>
      <c r="AS435" s="200"/>
      <c r="AT435" s="334"/>
      <c r="AU435" s="200" t="s">
        <v>568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580</v>
      </c>
      <c r="AF457" s="193"/>
      <c r="AG457" s="126" t="s">
        <v>356</v>
      </c>
      <c r="AH457" s="127"/>
      <c r="AI457" s="149"/>
      <c r="AJ457" s="149"/>
      <c r="AK457" s="149"/>
      <c r="AL457" s="147"/>
      <c r="AM457" s="149"/>
      <c r="AN457" s="149"/>
      <c r="AO457" s="149"/>
      <c r="AP457" s="147"/>
      <c r="AQ457" s="589" t="s">
        <v>563</v>
      </c>
      <c r="AR457" s="193"/>
      <c r="AS457" s="126" t="s">
        <v>356</v>
      </c>
      <c r="AT457" s="127"/>
      <c r="AU457" s="193" t="s">
        <v>568</v>
      </c>
      <c r="AV457" s="193"/>
      <c r="AW457" s="126" t="s">
        <v>300</v>
      </c>
      <c r="AX457" s="188"/>
    </row>
    <row r="458" spans="1:50" ht="23.25" customHeight="1" x14ac:dyDescent="0.15">
      <c r="A458" s="182"/>
      <c r="B458" s="179"/>
      <c r="C458" s="173"/>
      <c r="D458" s="179"/>
      <c r="E458" s="335"/>
      <c r="F458" s="336"/>
      <c r="G458" s="97" t="s">
        <v>580</v>
      </c>
      <c r="H458" s="98"/>
      <c r="I458" s="98"/>
      <c r="J458" s="98"/>
      <c r="K458" s="98"/>
      <c r="L458" s="98"/>
      <c r="M458" s="98"/>
      <c r="N458" s="98"/>
      <c r="O458" s="98"/>
      <c r="P458" s="98"/>
      <c r="Q458" s="98"/>
      <c r="R458" s="98"/>
      <c r="S458" s="98"/>
      <c r="T458" s="98"/>
      <c r="U458" s="98"/>
      <c r="V458" s="98"/>
      <c r="W458" s="98"/>
      <c r="X458" s="99"/>
      <c r="Y458" s="194" t="s">
        <v>12</v>
      </c>
      <c r="Z458" s="195"/>
      <c r="AA458" s="196"/>
      <c r="AB458" s="206" t="s">
        <v>579</v>
      </c>
      <c r="AC458" s="206"/>
      <c r="AD458" s="206"/>
      <c r="AE458" s="333" t="s">
        <v>579</v>
      </c>
      <c r="AF458" s="200"/>
      <c r="AG458" s="200"/>
      <c r="AH458" s="200"/>
      <c r="AI458" s="333" t="s">
        <v>580</v>
      </c>
      <c r="AJ458" s="200"/>
      <c r="AK458" s="200"/>
      <c r="AL458" s="200"/>
      <c r="AM458" s="333" t="s">
        <v>585</v>
      </c>
      <c r="AN458" s="200"/>
      <c r="AO458" s="200"/>
      <c r="AP458" s="334"/>
      <c r="AQ458" s="333" t="s">
        <v>568</v>
      </c>
      <c r="AR458" s="200"/>
      <c r="AS458" s="200"/>
      <c r="AT458" s="334"/>
      <c r="AU458" s="200" t="s">
        <v>568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580</v>
      </c>
      <c r="AF459" s="200"/>
      <c r="AG459" s="200"/>
      <c r="AH459" s="334"/>
      <c r="AI459" s="333" t="s">
        <v>579</v>
      </c>
      <c r="AJ459" s="200"/>
      <c r="AK459" s="200"/>
      <c r="AL459" s="200"/>
      <c r="AM459" s="333" t="s">
        <v>580</v>
      </c>
      <c r="AN459" s="200"/>
      <c r="AO459" s="200"/>
      <c r="AP459" s="334"/>
      <c r="AQ459" s="333" t="s">
        <v>568</v>
      </c>
      <c r="AR459" s="200"/>
      <c r="AS459" s="200"/>
      <c r="AT459" s="334"/>
      <c r="AU459" s="200" t="s">
        <v>563</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585</v>
      </c>
      <c r="AF460" s="200"/>
      <c r="AG460" s="200"/>
      <c r="AH460" s="334"/>
      <c r="AI460" s="333" t="s">
        <v>580</v>
      </c>
      <c r="AJ460" s="200"/>
      <c r="AK460" s="200"/>
      <c r="AL460" s="200"/>
      <c r="AM460" s="333" t="s">
        <v>579</v>
      </c>
      <c r="AN460" s="200"/>
      <c r="AO460" s="200"/>
      <c r="AP460" s="334"/>
      <c r="AQ460" s="333" t="s">
        <v>568</v>
      </c>
      <c r="AR460" s="200"/>
      <c r="AS460" s="200"/>
      <c r="AT460" s="334"/>
      <c r="AU460" s="200" t="s">
        <v>568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66"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555</v>
      </c>
      <c r="AE702" s="339"/>
      <c r="AF702" s="339"/>
      <c r="AG702" s="381" t="s">
        <v>586</v>
      </c>
      <c r="AH702" s="382"/>
      <c r="AI702" s="382"/>
      <c r="AJ702" s="382"/>
      <c r="AK702" s="382"/>
      <c r="AL702" s="382"/>
      <c r="AM702" s="382"/>
      <c r="AN702" s="382"/>
      <c r="AO702" s="382"/>
      <c r="AP702" s="382"/>
      <c r="AQ702" s="382"/>
      <c r="AR702" s="382"/>
      <c r="AS702" s="382"/>
      <c r="AT702" s="382"/>
      <c r="AU702" s="382"/>
      <c r="AV702" s="382"/>
      <c r="AW702" s="382"/>
      <c r="AX702" s="383"/>
    </row>
    <row r="703" spans="1:50" ht="38.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555</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555</v>
      </c>
      <c r="AE704" s="784"/>
      <c r="AF704" s="784"/>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636</v>
      </c>
      <c r="AE705" s="716"/>
      <c r="AF705" s="716"/>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589</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589</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3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555</v>
      </c>
      <c r="AE708" s="604"/>
      <c r="AF708" s="604"/>
      <c r="AG708" s="743" t="s">
        <v>591</v>
      </c>
      <c r="AH708" s="744"/>
      <c r="AI708" s="744"/>
      <c r="AJ708" s="744"/>
      <c r="AK708" s="744"/>
      <c r="AL708" s="744"/>
      <c r="AM708" s="744"/>
      <c r="AN708" s="744"/>
      <c r="AO708" s="744"/>
      <c r="AP708" s="744"/>
      <c r="AQ708" s="744"/>
      <c r="AR708" s="744"/>
      <c r="AS708" s="744"/>
      <c r="AT708" s="744"/>
      <c r="AU708" s="744"/>
      <c r="AV708" s="744"/>
      <c r="AW708" s="744"/>
      <c r="AX708" s="745"/>
    </row>
    <row r="709" spans="1:50" ht="36.7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593</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593</v>
      </c>
      <c r="AE712" s="784"/>
      <c r="AF712" s="784"/>
      <c r="AG712" s="811" t="s">
        <v>568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593</v>
      </c>
      <c r="AE713" s="322"/>
      <c r="AF713" s="664"/>
      <c r="AG713" s="94" t="s">
        <v>562</v>
      </c>
      <c r="AH713" s="95"/>
      <c r="AI713" s="95"/>
      <c r="AJ713" s="95"/>
      <c r="AK713" s="95"/>
      <c r="AL713" s="95"/>
      <c r="AM713" s="95"/>
      <c r="AN713" s="95"/>
      <c r="AO713" s="95"/>
      <c r="AP713" s="95"/>
      <c r="AQ713" s="95"/>
      <c r="AR713" s="95"/>
      <c r="AS713" s="95"/>
      <c r="AT713" s="95"/>
      <c r="AU713" s="95"/>
      <c r="AV713" s="95"/>
      <c r="AW713" s="95"/>
      <c r="AX713" s="96"/>
    </row>
    <row r="714" spans="1:50" ht="51.7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555</v>
      </c>
      <c r="AE714" s="809"/>
      <c r="AF714" s="810"/>
      <c r="AG714" s="737" t="s">
        <v>596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555</v>
      </c>
      <c r="AE715" s="604"/>
      <c r="AF715" s="657"/>
      <c r="AG715" s="743" t="s">
        <v>597</v>
      </c>
      <c r="AH715" s="744"/>
      <c r="AI715" s="744"/>
      <c r="AJ715" s="744"/>
      <c r="AK715" s="744"/>
      <c r="AL715" s="744"/>
      <c r="AM715" s="744"/>
      <c r="AN715" s="744"/>
      <c r="AO715" s="744"/>
      <c r="AP715" s="744"/>
      <c r="AQ715" s="744"/>
      <c r="AR715" s="744"/>
      <c r="AS715" s="744"/>
      <c r="AT715" s="744"/>
      <c r="AU715" s="744"/>
      <c r="AV715" s="744"/>
      <c r="AW715" s="744"/>
      <c r="AX715" s="745"/>
    </row>
    <row r="716" spans="1:50" ht="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555</v>
      </c>
      <c r="AE716" s="628"/>
      <c r="AF716" s="628"/>
      <c r="AG716" s="94" t="s">
        <v>598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593</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601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550</v>
      </c>
      <c r="D721" s="290"/>
      <c r="E721" s="290"/>
      <c r="F721" s="291"/>
      <c r="G721" s="280"/>
      <c r="H721" s="281"/>
      <c r="I721" s="83" t="str">
        <f>IF(OR(G721="　", G721=""), "", "-")</f>
        <v/>
      </c>
      <c r="J721" s="284">
        <v>705</v>
      </c>
      <c r="K721" s="284"/>
      <c r="L721" s="83" t="str">
        <f>IF(M721="","","-")</f>
        <v/>
      </c>
      <c r="M721" s="84"/>
      <c r="N721" s="297" t="s">
        <v>600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38"/>
      <c r="E726" s="838"/>
      <c r="F726" s="839"/>
      <c r="G726" s="573" t="s">
        <v>602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0.5" customHeight="1" thickBot="1" x14ac:dyDescent="0.2">
      <c r="A729" s="635" t="s">
        <v>604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637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639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605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606</v>
      </c>
      <c r="F737" s="988"/>
      <c r="G737" s="988"/>
      <c r="H737" s="988"/>
      <c r="I737" s="988"/>
      <c r="J737" s="988"/>
      <c r="K737" s="988"/>
      <c r="L737" s="988"/>
      <c r="M737" s="988"/>
      <c r="N737" s="358" t="s">
        <v>358</v>
      </c>
      <c r="O737" s="358"/>
      <c r="P737" s="358"/>
      <c r="Q737" s="358"/>
      <c r="R737" s="988" t="s">
        <v>607</v>
      </c>
      <c r="S737" s="988"/>
      <c r="T737" s="988"/>
      <c r="U737" s="988"/>
      <c r="V737" s="988"/>
      <c r="W737" s="988"/>
      <c r="X737" s="988"/>
      <c r="Y737" s="988"/>
      <c r="Z737" s="988"/>
      <c r="AA737" s="358" t="s">
        <v>359</v>
      </c>
      <c r="AB737" s="358"/>
      <c r="AC737" s="358"/>
      <c r="AD737" s="358"/>
      <c r="AE737" s="988" t="s">
        <v>608</v>
      </c>
      <c r="AF737" s="988"/>
      <c r="AG737" s="988"/>
      <c r="AH737" s="988"/>
      <c r="AI737" s="988"/>
      <c r="AJ737" s="988"/>
      <c r="AK737" s="988"/>
      <c r="AL737" s="988"/>
      <c r="AM737" s="988"/>
      <c r="AN737" s="358" t="s">
        <v>360</v>
      </c>
      <c r="AO737" s="358"/>
      <c r="AP737" s="358"/>
      <c r="AQ737" s="358"/>
      <c r="AR737" s="989" t="s">
        <v>609</v>
      </c>
      <c r="AS737" s="990"/>
      <c r="AT737" s="990"/>
      <c r="AU737" s="990"/>
      <c r="AV737" s="990"/>
      <c r="AW737" s="990"/>
      <c r="AX737" s="991"/>
      <c r="AY737" s="89"/>
      <c r="AZ737" s="89"/>
    </row>
    <row r="738" spans="1:52" ht="24.75" customHeight="1" x14ac:dyDescent="0.15">
      <c r="A738" s="992" t="s">
        <v>361</v>
      </c>
      <c r="B738" s="203"/>
      <c r="C738" s="203"/>
      <c r="D738" s="204"/>
      <c r="E738" s="988" t="s">
        <v>610</v>
      </c>
      <c r="F738" s="988"/>
      <c r="G738" s="988"/>
      <c r="H738" s="988"/>
      <c r="I738" s="988"/>
      <c r="J738" s="988"/>
      <c r="K738" s="988"/>
      <c r="L738" s="988"/>
      <c r="M738" s="988"/>
      <c r="N738" s="358" t="s">
        <v>362</v>
      </c>
      <c r="O738" s="358"/>
      <c r="P738" s="358"/>
      <c r="Q738" s="358"/>
      <c r="R738" s="988" t="s">
        <v>611</v>
      </c>
      <c r="S738" s="988"/>
      <c r="T738" s="988"/>
      <c r="U738" s="988"/>
      <c r="V738" s="988"/>
      <c r="W738" s="988"/>
      <c r="X738" s="988"/>
      <c r="Y738" s="988"/>
      <c r="Z738" s="988"/>
      <c r="AA738" s="358" t="s">
        <v>482</v>
      </c>
      <c r="AB738" s="358"/>
      <c r="AC738" s="358"/>
      <c r="AD738" s="358"/>
      <c r="AE738" s="988" t="s">
        <v>612</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550</v>
      </c>
      <c r="F739" s="1000"/>
      <c r="G739" s="1000"/>
      <c r="H739" s="91" t="str">
        <f>IF(E739="", "", "(")</f>
        <v>(</v>
      </c>
      <c r="I739" s="983"/>
      <c r="J739" s="983"/>
      <c r="K739" s="91" t="str">
        <f>IF(OR(I739="　", I739=""), "", "-")</f>
        <v/>
      </c>
      <c r="L739" s="984">
        <v>715</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4" t="s">
        <v>613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614</v>
      </c>
      <c r="H781" s="672"/>
      <c r="I781" s="672"/>
      <c r="J781" s="672"/>
      <c r="K781" s="673"/>
      <c r="L781" s="665" t="s">
        <v>615</v>
      </c>
      <c r="M781" s="666"/>
      <c r="N781" s="666"/>
      <c r="O781" s="666"/>
      <c r="P781" s="666"/>
      <c r="Q781" s="666"/>
      <c r="R781" s="666"/>
      <c r="S781" s="666"/>
      <c r="T781" s="666"/>
      <c r="U781" s="666"/>
      <c r="V781" s="666"/>
      <c r="W781" s="666"/>
      <c r="X781" s="667"/>
      <c r="Y781" s="384">
        <v>174</v>
      </c>
      <c r="Z781" s="385"/>
      <c r="AA781" s="385"/>
      <c r="AB781" s="806"/>
      <c r="AC781" s="671"/>
      <c r="AD781" s="672"/>
      <c r="AE781" s="672"/>
      <c r="AF781" s="672"/>
      <c r="AG781" s="673"/>
      <c r="AH781" s="665"/>
      <c r="AI781" s="666"/>
      <c r="AJ781" s="666"/>
      <c r="AK781" s="666"/>
      <c r="AL781" s="666"/>
      <c r="AM781" s="666"/>
      <c r="AN781" s="666"/>
      <c r="AO781" s="666"/>
      <c r="AP781" s="666"/>
      <c r="AQ781" s="666"/>
      <c r="AR781" s="666"/>
      <c r="AS781" s="666"/>
      <c r="AT781" s="667"/>
      <c r="AU781" s="384"/>
      <c r="AV781" s="385"/>
      <c r="AW781" s="385"/>
      <c r="AX781" s="386"/>
    </row>
    <row r="782" spans="1:50" ht="24.75" customHeight="1" x14ac:dyDescent="0.15">
      <c r="A782" s="632"/>
      <c r="B782" s="633"/>
      <c r="C782" s="633"/>
      <c r="D782" s="633"/>
      <c r="E782" s="633"/>
      <c r="F782" s="634"/>
      <c r="G782" s="605" t="s">
        <v>616</v>
      </c>
      <c r="H782" s="625"/>
      <c r="I782" s="625"/>
      <c r="J782" s="625"/>
      <c r="K782" s="626"/>
      <c r="L782" s="597" t="s">
        <v>619</v>
      </c>
      <c r="M782" s="598"/>
      <c r="N782" s="598"/>
      <c r="O782" s="598"/>
      <c r="P782" s="598"/>
      <c r="Q782" s="598"/>
      <c r="R782" s="598"/>
      <c r="S782" s="598"/>
      <c r="T782" s="598"/>
      <c r="U782" s="598"/>
      <c r="V782" s="598"/>
      <c r="W782" s="598"/>
      <c r="X782" s="599"/>
      <c r="Y782" s="600">
        <v>36</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2"/>
      <c r="B783" s="633"/>
      <c r="C783" s="633"/>
      <c r="D783" s="633"/>
      <c r="E783" s="633"/>
      <c r="F783" s="634"/>
      <c r="G783" s="605" t="s">
        <v>620</v>
      </c>
      <c r="H783" s="625"/>
      <c r="I783" s="625"/>
      <c r="J783" s="625"/>
      <c r="K783" s="626"/>
      <c r="L783" s="597" t="s">
        <v>622</v>
      </c>
      <c r="M783" s="598"/>
      <c r="N783" s="598"/>
      <c r="O783" s="598"/>
      <c r="P783" s="598"/>
      <c r="Q783" s="598"/>
      <c r="R783" s="598"/>
      <c r="S783" s="598"/>
      <c r="T783" s="598"/>
      <c r="U783" s="598"/>
      <c r="V783" s="598"/>
      <c r="W783" s="598"/>
      <c r="X783" s="599"/>
      <c r="Y783" s="600">
        <v>23</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2"/>
      <c r="B784" s="633"/>
      <c r="C784" s="633"/>
      <c r="D784" s="633"/>
      <c r="E784" s="633"/>
      <c r="F784" s="634"/>
      <c r="G784" s="605" t="s">
        <v>617</v>
      </c>
      <c r="H784" s="625"/>
      <c r="I784" s="625"/>
      <c r="J784" s="625"/>
      <c r="K784" s="626"/>
      <c r="L784" s="597" t="s">
        <v>623</v>
      </c>
      <c r="M784" s="598"/>
      <c r="N784" s="598"/>
      <c r="O784" s="598"/>
      <c r="P784" s="598"/>
      <c r="Q784" s="598"/>
      <c r="R784" s="598"/>
      <c r="S784" s="598"/>
      <c r="T784" s="598"/>
      <c r="U784" s="598"/>
      <c r="V784" s="598"/>
      <c r="W784" s="598"/>
      <c r="X784" s="599"/>
      <c r="Y784" s="600">
        <v>21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2"/>
      <c r="B785" s="633"/>
      <c r="C785" s="633"/>
      <c r="D785" s="633"/>
      <c r="E785" s="633"/>
      <c r="F785" s="634"/>
      <c r="G785" s="605" t="s">
        <v>621</v>
      </c>
      <c r="H785" s="606"/>
      <c r="I785" s="606"/>
      <c r="J785" s="606"/>
      <c r="K785" s="607"/>
      <c r="L785" s="597" t="s">
        <v>624</v>
      </c>
      <c r="M785" s="598"/>
      <c r="N785" s="598"/>
      <c r="O785" s="598"/>
      <c r="P785" s="598"/>
      <c r="Q785" s="598"/>
      <c r="R785" s="598"/>
      <c r="S785" s="598"/>
      <c r="T785" s="598"/>
      <c r="U785" s="598"/>
      <c r="V785" s="598"/>
      <c r="W785" s="598"/>
      <c r="X785" s="599"/>
      <c r="Y785" s="600">
        <v>3</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2"/>
      <c r="B786" s="633"/>
      <c r="C786" s="633"/>
      <c r="D786" s="633"/>
      <c r="E786" s="633"/>
      <c r="F786" s="634"/>
      <c r="G786" s="605" t="s">
        <v>618</v>
      </c>
      <c r="H786" s="606"/>
      <c r="I786" s="606"/>
      <c r="J786" s="606"/>
      <c r="K786" s="607"/>
      <c r="L786" s="597" t="s">
        <v>625</v>
      </c>
      <c r="M786" s="598"/>
      <c r="N786" s="598"/>
      <c r="O786" s="598"/>
      <c r="P786" s="598"/>
      <c r="Q786" s="598"/>
      <c r="R786" s="598"/>
      <c r="S786" s="598"/>
      <c r="T786" s="598"/>
      <c r="U786" s="598"/>
      <c r="V786" s="598"/>
      <c r="W786" s="598"/>
      <c r="X786" s="599"/>
      <c r="Y786" s="600">
        <v>2</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2"/>
      <c r="B787" s="633"/>
      <c r="C787" s="633"/>
      <c r="D787" s="633"/>
      <c r="E787" s="633"/>
      <c r="F787" s="634"/>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259</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06"/>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626</v>
      </c>
      <c r="D837" s="340"/>
      <c r="E837" s="340"/>
      <c r="F837" s="340"/>
      <c r="G837" s="340"/>
      <c r="H837" s="340"/>
      <c r="I837" s="340"/>
      <c r="J837" s="341">
        <v>9010005003575</v>
      </c>
      <c r="K837" s="342"/>
      <c r="L837" s="342"/>
      <c r="M837" s="342"/>
      <c r="N837" s="342"/>
      <c r="O837" s="342"/>
      <c r="P837" s="355" t="s">
        <v>627</v>
      </c>
      <c r="Q837" s="343"/>
      <c r="R837" s="343"/>
      <c r="S837" s="343"/>
      <c r="T837" s="343"/>
      <c r="U837" s="343"/>
      <c r="V837" s="343"/>
      <c r="W837" s="343"/>
      <c r="X837" s="343"/>
      <c r="Y837" s="344">
        <v>259</v>
      </c>
      <c r="Z837" s="345"/>
      <c r="AA837" s="345"/>
      <c r="AB837" s="346"/>
      <c r="AC837" s="356" t="s">
        <v>628</v>
      </c>
      <c r="AD837" s="364"/>
      <c r="AE837" s="364"/>
      <c r="AF837" s="364"/>
      <c r="AG837" s="364"/>
      <c r="AH837" s="365">
        <v>2</v>
      </c>
      <c r="AI837" s="366"/>
      <c r="AJ837" s="366"/>
      <c r="AK837" s="366"/>
      <c r="AL837" s="350">
        <v>100</v>
      </c>
      <c r="AM837" s="351"/>
      <c r="AN837" s="351"/>
      <c r="AO837" s="352"/>
      <c r="AP837" s="353" t="s">
        <v>629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633</v>
      </c>
      <c r="F1102" s="371"/>
      <c r="G1102" s="371"/>
      <c r="H1102" s="371"/>
      <c r="I1102" s="371"/>
      <c r="J1102" s="341" t="s">
        <v>634</v>
      </c>
      <c r="K1102" s="342"/>
      <c r="L1102" s="342"/>
      <c r="M1102" s="342"/>
      <c r="N1102" s="342"/>
      <c r="O1102" s="342"/>
      <c r="P1102" s="355" t="s">
        <v>634</v>
      </c>
      <c r="Q1102" s="343"/>
      <c r="R1102" s="343"/>
      <c r="S1102" s="343"/>
      <c r="T1102" s="343"/>
      <c r="U1102" s="343"/>
      <c r="V1102" s="343"/>
      <c r="W1102" s="343"/>
      <c r="X1102" s="343"/>
      <c r="Y1102" s="344" t="s">
        <v>633</v>
      </c>
      <c r="Z1102" s="345"/>
      <c r="AA1102" s="345"/>
      <c r="AB1102" s="346"/>
      <c r="AC1102" s="347"/>
      <c r="AD1102" s="347"/>
      <c r="AE1102" s="347"/>
      <c r="AF1102" s="347"/>
      <c r="AG1102" s="347"/>
      <c r="AH1102" s="348" t="s">
        <v>634</v>
      </c>
      <c r="AI1102" s="349"/>
      <c r="AJ1102" s="349"/>
      <c r="AK1102" s="349"/>
      <c r="AL1102" s="350" t="s">
        <v>634</v>
      </c>
      <c r="AM1102" s="351"/>
      <c r="AN1102" s="351"/>
      <c r="AO1102" s="352"/>
      <c r="AP1102" s="353" t="s">
        <v>634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82">
    <cfRule type="expression" dxfId="2793" priority="13885">
      <formula>IF(RIGHT(TEXT(Y782,"0.#"),1)=".",FALSE,TRUE)</formula>
    </cfRule>
    <cfRule type="expression" dxfId="2792" priority="13886">
      <formula>IF(RIGHT(TEXT(Y782,"0.#"),1)=".",TRUE,FALSE)</formula>
    </cfRule>
  </conditionalFormatting>
  <conditionalFormatting sqref="Y791">
    <cfRule type="expression" dxfId="2791" priority="13881">
      <formula>IF(RIGHT(TEXT(Y791,"0.#"),1)=".",FALSE,TRUE)</formula>
    </cfRule>
    <cfRule type="expression" dxfId="2790" priority="13882">
      <formula>IF(RIGHT(TEXT(Y791,"0.#"),1)=".",TRUE,FALSE)</formula>
    </cfRule>
  </conditionalFormatting>
  <conditionalFormatting sqref="Y822:Y829 Y820 Y809:Y816 Y807 Y796:Y803 Y794">
    <cfRule type="expression" dxfId="2789" priority="13663">
      <formula>IF(RIGHT(TEXT(Y794,"0.#"),1)=".",FALSE,TRUE)</formula>
    </cfRule>
    <cfRule type="expression" dxfId="2788" priority="13664">
      <formula>IF(RIGHT(TEXT(Y794,"0.#"),1)=".",TRUE,FALSE)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3:Y790 Y781">
    <cfRule type="expression" dxfId="2781" priority="13687">
      <formula>IF(RIGHT(TEXT(Y781,"0.#"),1)=".",FALSE,TRUE)</formula>
    </cfRule>
    <cfRule type="expression" dxfId="2780" priority="13688">
      <formula>IF(RIGHT(TEXT(Y781,"0.#"),1)=".",TRUE,FALSE)</formula>
    </cfRule>
  </conditionalFormatting>
  <conditionalFormatting sqref="AU782">
    <cfRule type="expression" dxfId="2779" priority="13685">
      <formula>IF(RIGHT(TEXT(AU782,"0.#"),1)=".",FALSE,TRUE)</formula>
    </cfRule>
    <cfRule type="expression" dxfId="2778" priority="13686">
      <formula>IF(RIGHT(TEXT(AU782,"0.#"),1)=".",TRUE,FALSE)</formula>
    </cfRule>
  </conditionalFormatting>
  <conditionalFormatting sqref="AU791">
    <cfRule type="expression" dxfId="2777" priority="13683">
      <formula>IF(RIGHT(TEXT(AU791,"0.#"),1)=".",FALSE,TRUE)</formula>
    </cfRule>
    <cfRule type="expression" dxfId="2776" priority="13684">
      <formula>IF(RIGHT(TEXT(AU791,"0.#"),1)=".",TRUE,FALSE)</formula>
    </cfRule>
  </conditionalFormatting>
  <conditionalFormatting sqref="AU783:AU790 AU781">
    <cfRule type="expression" dxfId="2775" priority="13681">
      <formula>IF(RIGHT(TEXT(AU781,"0.#"),1)=".",FALSE,TRUE)</formula>
    </cfRule>
    <cfRule type="expression" dxfId="2774" priority="13682">
      <formula>IF(RIGHT(TEXT(AU781,"0.#"),1)=".",TRUE,FALSE)</formula>
    </cfRule>
  </conditionalFormatting>
  <conditionalFormatting sqref="Y821 Y808 Y795">
    <cfRule type="expression" dxfId="2773" priority="13667">
      <formula>IF(RIGHT(TEXT(Y795,"0.#"),1)=".",FALSE,TRUE)</formula>
    </cfRule>
    <cfRule type="expression" dxfId="2772" priority="13668">
      <formula>IF(RIGHT(TEXT(Y795,"0.#"),1)=".",TRUE,FALSE)</formula>
    </cfRule>
  </conditionalFormatting>
  <conditionalFormatting sqref="Y830 Y817 Y804">
    <cfRule type="expression" dxfId="2771" priority="13665">
      <formula>IF(RIGHT(TEXT(Y804,"0.#"),1)=".",FALSE,TRUE)</formula>
    </cfRule>
    <cfRule type="expression" dxfId="2770" priority="13666">
      <formula>IF(RIGHT(TEXT(Y804,"0.#"),1)=".",TRUE,FALSE)</formula>
    </cfRule>
  </conditionalFormatting>
  <conditionalFormatting sqref="AU821 AU808 AU795">
    <cfRule type="expression" dxfId="2769" priority="13661">
      <formula>IF(RIGHT(TEXT(AU795,"0.#"),1)=".",FALSE,TRUE)</formula>
    </cfRule>
    <cfRule type="expression" dxfId="2768" priority="13662">
      <formula>IF(RIGHT(TEXT(AU795,"0.#"),1)=".",TRUE,FALSE)</formula>
    </cfRule>
  </conditionalFormatting>
  <conditionalFormatting sqref="AU830 AU817 AU804">
    <cfRule type="expression" dxfId="2767" priority="13659">
      <formula>IF(RIGHT(TEXT(AU804,"0.#"),1)=".",FALSE,TRUE)</formula>
    </cfRule>
    <cfRule type="expression" dxfId="2766" priority="13660">
      <formula>IF(RIGHT(TEXT(AU804,"0.#"),1)=".",TRUE,FALSE)</formula>
    </cfRule>
  </conditionalFormatting>
  <conditionalFormatting sqref="AU822:AU829 AU820 AU809:AU816 AU807 AU796:AU803 AU794">
    <cfRule type="expression" dxfId="2765" priority="13657">
      <formula>IF(RIGHT(TEXT(AU794,"0.#"),1)=".",FALSE,TRUE)</formula>
    </cfRule>
    <cfRule type="expression" dxfId="2764" priority="13658">
      <formula>IF(RIGHT(TEXT(AU794,"0.#"),1)=".",TRUE,FALSE)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Q102">
    <cfRule type="expression" dxfId="2643" priority="13223">
      <formula>IF(RIGHT(TEXT(AQ102,"0.#"),1)=".",FALSE,TRUE)</formula>
    </cfRule>
    <cfRule type="expression" dxfId="2642" priority="13224">
      <formula>IF(RIGHT(TEXT(AQ102,"0.#"),1)=".",TRUE,FALSE)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M117">
    <cfRule type="expression" dxfId="2591" priority="13159">
      <formula>IF(RIGHT(TEXT(AM117,"0.#"),1)=".",FALSE,TRUE)</formula>
    </cfRule>
    <cfRule type="expression" dxfId="2590" priority="13160">
      <formula>IF(RIGHT(TEXT(AM117,"0.#"),1)=".",TRUE,FALSE)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22" sqref="F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NAOKI SAKODA</cp:lastModifiedBy>
  <cp:lastPrinted>2018-06-21T01:34:30Z</cp:lastPrinted>
  <dcterms:created xsi:type="dcterms:W3CDTF">2012-03-13T00:50:25Z</dcterms:created>
  <dcterms:modified xsi:type="dcterms:W3CDTF">2018-08-07T02:26:21Z</dcterms:modified>
</cp:coreProperties>
</file>